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yamasaki\Desktop\20250828_【締切0911】令和５年度財政状況資料集の作成について（2回目・地方公会計関係）\03_提出\"/>
    </mc:Choice>
  </mc:AlternateContent>
  <xr:revisionPtr revIDLastSave="0" documentId="13_ncr:1_{08A92991-FAC1-4B2E-B98D-F863266B22FB}" xr6:coauthVersionLast="47" xr6:coauthVersionMax="47" xr10:uidLastSave="{00000000-0000-0000-0000-000000000000}"/>
  <bookViews>
    <workbookView xWindow="2688" yWindow="1068" windowWidth="18456" windowHeight="1189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O35" i="10"/>
  <c r="BE35" i="10"/>
  <c r="CO34" i="10"/>
  <c r="BE34" i="10"/>
  <c r="C34" i="10"/>
  <c r="C35" i="10" s="1"/>
  <c r="C36"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W34" i="10" l="1"/>
  <c r="BW35" i="10" s="1"/>
  <c r="BW36" i="10" s="1"/>
  <c r="BW37" i="10" s="1"/>
  <c r="BW38" i="10" s="1"/>
  <c r="BW39" i="10" s="1"/>
</calcChain>
</file>

<file path=xl/sharedStrings.xml><?xml version="1.0" encoding="utf-8"?>
<sst xmlns="http://schemas.openxmlformats.org/spreadsheetml/2006/main" count="1110" uniqueCount="576">
  <si>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</si>
  <si>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</si>
  <si>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</si>
  <si>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</si>
  <si>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</si>
  <si>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</si>
  <si>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</si>
  <si>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</si>
  <si>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</si>
  <si>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</si>
  <si>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</si>
  <si>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</si>
  <si>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</si>
  <si>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</si>
  <si>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</si>
  <si>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</si>
  <si>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</si>
  <si>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</si>
  <si>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</si>
  <si>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</si>
  <si>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</si>
  <si>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</si>
  <si>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</si>
  <si>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</si>
  <si>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</si>
  <si>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</si>
  <si>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</si>
  <si>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</si>
  <si>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</si>
  <si>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</si>
  <si>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</si>
  <si>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</si>
  <si>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</si>
  <si>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</si>
  <si>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</si>
  <si>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</si>
  <si>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</si>
  <si>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</si>
  <si>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</si>
  <si>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</si>
  <si>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</si>
  <si>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</si>
  <si>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</si>
  <si>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</si>
  <si>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</si>
  <si>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</si>
  <si>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</si>
  <si>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</si>
  <si>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</si>
  <si>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</si>
  <si>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</si>
  <si>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</si>
  <si>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</si>
  <si>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</si>
  <si>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</si>
  <si>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</si>
  <si>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</si>
  <si>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</si>
  <si>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</si>
  <si>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</si>
  <si>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</si>
  <si>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</si>
  <si>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</si>
  <si>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</si>
  <si>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</si>
  <si>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</si>
  <si>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</si>
  <si>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</si>
  <si>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</si>
  <si>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</si>
  <si>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</si>
  <si>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</si>
  <si>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</si>
  <si>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</si>
  <si>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</si>
  <si>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</si>
  <si>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</si>
  <si>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</si>
  <si>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</si>
  <si>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</si>
  <si>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</si>
  <si>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</si>
  <si>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</si>
  <si>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</si>
  <si>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</si>
  <si>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</si>
  <si>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</si>
  <si>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</si>
  <si>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</si>
  <si>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</si>
  <si>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</si>
  <si>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</si>
  <si>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</si>
  <si>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</si>
  <si>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大津町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</si>
  <si>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</si>
  <si>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</si>
  <si>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</si>
  <si>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</si>
  <si>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</si>
  <si>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</si>
  <si>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</si>
  <si>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</si>
  <si>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</si>
  <si>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</si>
  <si>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</si>
  <si>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</si>
  <si>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</si>
  <si>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</si>
  <si>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</si>
  <si>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</si>
  <si>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</si>
  <si>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</si>
  <si>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</si>
  <si>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</si>
  <si>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</si>
  <si>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</si>
  <si>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</si>
  <si>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</si>
  <si>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</si>
  <si>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</si>
  <si>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</si>
  <si>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</si>
  <si>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</si>
  <si>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</si>
  <si>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</si>
  <si>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</si>
  <si>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</si>
  <si>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</si>
  <si>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</si>
  <si>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</si>
  <si>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</si>
  <si>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</si>
  <si>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</si>
  <si>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</si>
  <si>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</si>
  <si>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</si>
  <si>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</si>
  <si>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</si>
  <si>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</si>
  <si>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</si>
  <si>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</si>
  <si>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</si>
  <si>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</si>
  <si>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</si>
  <si>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</si>
  <si>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</si>
  <si>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</si>
  <si>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</si>
  <si>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</si>
  <si>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</si>
  <si>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</si>
  <si>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</si>
  <si>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</si>
  <si>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</si>
  <si>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</si>
  <si>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</si>
  <si>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</si>
  <si>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</si>
  <si>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</si>
  <si>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</si>
  <si>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</si>
  <si>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</si>
  <si>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</si>
  <si>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</si>
  <si>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</si>
  <si>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</si>
  <si>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</si>
  <si>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</si>
  <si>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</si>
  <si>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</si>
  <si>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</si>
  <si>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</si>
  <si>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</si>
  <si>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</si>
  <si>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</si>
  <si>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</si>
  <si>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</si>
  <si>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</si>
  <si>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</si>
  <si>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</si>
  <si>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</si>
  <si>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</si>
  <si>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</si>
  <si>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</si>
  <si>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</si>
  <si>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</si>
  <si>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</si>
  <si>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</si>
  <si>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</si>
  <si>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</si>
  <si>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</si>
  <si>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</si>
  <si>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</si>
  <si>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</si>
  <si>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</si>
  <si>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</si>
  <si>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</si>
  <si>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</si>
  <si>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</si>
  <si>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</si>
  <si>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</si>
  <si>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</si>
  <si>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熊本県大津町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</si>
  <si>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</si>
  <si>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</si>
  <si>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</si>
  <si>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</si>
  <si>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</si>
  <si>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</si>
  <si>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</si>
  <si>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</si>
  <si>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</si>
  <si>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</si>
  <si>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</si>
  <si>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</si>
  <si>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</si>
  <si>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</si>
  <si>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</si>
  <si>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</si>
  <si>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</si>
  <si>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</si>
  <si>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</si>
  <si>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</si>
  <si>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</si>
  <si>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</si>
  <si>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</si>
  <si>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</si>
  <si>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</si>
  <si>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</si>
  <si>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</si>
  <si>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</si>
  <si>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</si>
  <si>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</si>
  <si>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</si>
  <si>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</si>
  <si>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</si>
  <si>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</si>
  <si>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</si>
  <si>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</si>
  <si>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</si>
  <si>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</si>
  <si>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</si>
  <si>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</si>
  <si>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</si>
  <si>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</si>
  <si>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</si>
  <si>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</si>
  <si>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</si>
  <si>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</si>
  <si>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</si>
  <si>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</si>
  <si>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</si>
  <si>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</si>
  <si>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</si>
  <si>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</si>
  <si>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</si>
  <si>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</si>
  <si>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</si>
  <si>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</si>
  <si>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</si>
  <si>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</si>
  <si>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</si>
  <si>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</si>
  <si>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</si>
  <si>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</si>
  <si>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</si>
  <si>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</si>
  <si>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</si>
  <si>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</si>
  <si>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</si>
  <si>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</si>
  <si>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</si>
  <si>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</si>
  <si>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</si>
  <si>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</si>
  <si>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</si>
  <si>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</si>
  <si>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</si>
  <si>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</si>
  <si>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</si>
  <si>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</si>
  <si>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</si>
  <si>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</si>
  <si>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</si>
  <si>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</si>
  <si>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</si>
  <si>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</si>
  <si>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</si>
  <si>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</si>
  <si>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</si>
  <si>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</si>
  <si>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</si>
  <si>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</si>
  <si>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</si>
  <si>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</si>
  <si>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</si>
  <si>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</si>
  <si>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</si>
  <si>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</si>
  <si>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</si>
  <si>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</si>
  <si>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</si>
  <si>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</si>
  <si>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</si>
  <si>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</si>
  <si>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</si>
  <si>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</si>
  <si>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</si>
  <si>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</si>
  <si>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</si>
  <si>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</si>
  <si>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</si>
  <si>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</si>
  <si>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</si>
  <si>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</si>
  <si>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</si>
  <si>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</si>
  <si>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</si>
  <si>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</si>
  <si>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</si>
  <si>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</si>
  <si>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</si>
  <si>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</si>
  <si>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</si>
  <si>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</si>
  <si>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</si>
  <si>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</si>
  <si>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</si>
  <si>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</si>
  <si>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</si>
  <si>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</si>
  <si>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</si>
  <si>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</si>
  <si>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</si>
  <si>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</si>
  <si>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</si>
  <si>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</si>
  <si>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</si>
  <si>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</si>
  <si>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</si>
  <si>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</si>
  <si>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</si>
  <si>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</si>
  <si>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</si>
  <si>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</si>
  <si>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</si>
  <si>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</si>
  <si>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</si>
  <si>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</si>
  <si>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</si>
  <si>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</si>
  <si>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</si>
  <si>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</si>
  <si>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熊本県大津町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</si>
  <si>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</si>
  <si>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</si>
  <si>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</si>
  <si>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</si>
  <si>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</si>
  <si>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</si>
  <si>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</si>
  <si>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</si>
  <si>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</si>
  <si>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</si>
  <si>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</si>
  <si>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</si>
  <si>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</si>
  <si>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</si>
  <si>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</si>
  <si>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</si>
  <si>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</si>
  <si>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</si>
  <si>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</si>
  <si>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</si>
  <si>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大津町外四ヶ市町村共有財産管理処分事務受託特別会計</t>
    <phoneticPr fontId="5"/>
  </si>
  <si>
    <t>大津町工業団地整備事業特別会計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</si>
  <si>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</si>
  <si>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</si>
  <si>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</si>
  <si>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</si>
  <si>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</si>
  <si>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</si>
  <si>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</si>
  <si>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</si>
  <si>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</si>
  <si>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</si>
  <si>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</si>
  <si>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</si>
  <si>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</si>
  <si>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</si>
  <si>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</si>
  <si>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</si>
  <si>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</si>
  <si>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</si>
  <si>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農業集落排水事業会計</t>
    <phoneticPr fontId="5"/>
  </si>
  <si>
    <t>工業用水道事業会計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</si>
  <si>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</si>
  <si>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</si>
  <si>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</si>
  <si>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</si>
  <si>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</si>
  <si>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</si>
  <si>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</si>
  <si>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</si>
  <si>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</si>
  <si>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</si>
  <si>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</si>
  <si>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</si>
  <si>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</si>
  <si>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</si>
  <si>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</si>
  <si>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</si>
  <si>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</si>
  <si>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</si>
  <si>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</si>
  <si>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</si>
  <si>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</si>
  <si>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</si>
  <si>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</si>
  <si>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</si>
  <si>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</si>
  <si>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</si>
  <si>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</si>
  <si>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</si>
  <si>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</si>
  <si>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</si>
  <si>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</si>
  <si>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</si>
  <si>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</si>
  <si>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</si>
  <si>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</si>
  <si>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</si>
  <si>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</si>
  <si>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</si>
  <si>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</si>
  <si>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</si>
  <si>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</si>
  <si>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</si>
  <si>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</si>
  <si>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</si>
  <si>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</si>
  <si>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</si>
  <si>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</si>
  <si>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</si>
  <si>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</si>
  <si>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</si>
  <si>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</si>
  <si>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</si>
  <si>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</si>
  <si>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</si>
  <si>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</si>
  <si>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</si>
  <si>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</si>
  <si>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</si>
  <si>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</si>
  <si>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</si>
  <si>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</si>
  <si>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</si>
  <si>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</si>
  <si>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</si>
  <si>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</si>
  <si>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</si>
  <si>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</si>
  <si>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</si>
  <si>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</si>
  <si>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</si>
  <si>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</si>
  <si>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</si>
  <si>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</si>
  <si>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</si>
  <si>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</si>
  <si>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</si>
  <si>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</si>
  <si>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</si>
  <si>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</si>
  <si>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</si>
  <si>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</si>
  <si>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</si>
  <si>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</si>
  <si>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</si>
  <si>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</si>
  <si>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</si>
  <si>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</si>
  <si>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</si>
  <si>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</si>
  <si>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</si>
  <si>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</si>
  <si>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</si>
  <si>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</si>
  <si>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</si>
  <si>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</si>
  <si>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</si>
  <si>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</si>
  <si>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</si>
  <si>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</si>
  <si>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</si>
  <si>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</si>
  <si>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</si>
  <si>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</si>
  <si>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</si>
  <si>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</si>
  <si>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</si>
  <si>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</si>
  <si>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</si>
  <si>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</si>
  <si>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</si>
  <si>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</si>
  <si>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</si>
  <si>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</si>
  <si>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</si>
  <si>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</si>
  <si>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</si>
  <si>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</si>
  <si>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</si>
  <si>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</si>
  <si>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</si>
  <si>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</si>
  <si>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</si>
  <si>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</si>
  <si>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</si>
  <si>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</si>
  <si>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</si>
  <si>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</si>
  <si>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</si>
  <si>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</si>
  <si>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</si>
  <si>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</si>
  <si>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</si>
  <si>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</si>
  <si>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</si>
  <si>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</si>
  <si>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1.38</t>
  </si>
  <si>
    <t>▲ 0.60</t>
  </si>
  <si>
    <t>▲ 13.02</t>
  </si>
  <si>
    <t>一般会計</t>
  </si>
  <si>
    <t>公共下水道事業会計</t>
  </si>
  <si>
    <t>工業用水道事業会計</t>
  </si>
  <si>
    <t>介護保険特別会計</t>
  </si>
  <si>
    <t>農業集落排水事業会計</t>
  </si>
  <si>
    <t>大津町外四ヶ市町村共有財産管理処分事務受託特別会計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</si>
  <si>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</si>
  <si>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</si>
  <si>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</si>
  <si>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</si>
  <si>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</si>
  <si>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</si>
  <si>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</si>
  <si>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</si>
  <si>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</si>
  <si>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</si>
  <si>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</si>
  <si>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大津菊陽水道企業団</t>
    <rPh sb="0" eb="2">
      <t>オオヅ</t>
    </rPh>
    <rPh sb="2" eb="4">
      <t>キクヨウ</t>
    </rPh>
    <rPh sb="4" eb="6">
      <t>スイドウ</t>
    </rPh>
    <rPh sb="6" eb="8">
      <t>キギョウ</t>
    </rPh>
    <rPh sb="8" eb="9">
      <t>ダン</t>
    </rPh>
    <phoneticPr fontId="2"/>
  </si>
  <si>
    <t>大津町・西原原野組合</t>
    <rPh sb="0" eb="3">
      <t>オオヅマチ</t>
    </rPh>
    <rPh sb="4" eb="6">
      <t>ニシハラ</t>
    </rPh>
    <rPh sb="6" eb="8">
      <t>ゲンヤ</t>
    </rPh>
    <rPh sb="8" eb="10">
      <t>クミアイ</t>
    </rPh>
    <phoneticPr fontId="2"/>
  </si>
  <si>
    <t>菊池広域連合</t>
    <rPh sb="0" eb="2">
      <t>キクチ</t>
    </rPh>
    <rPh sb="2" eb="4">
      <t>コウイキ</t>
    </rPh>
    <rPh sb="4" eb="6">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</si>
  <si>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</si>
  <si>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22" eb="26">
      <t>トクベツカイケイ</t>
    </rPh>
    <phoneticPr fontId="2"/>
  </si>
  <si>
    <t>公共施設整備基金</t>
    <rPh sb="0" eb="2">
      <t>コウキョウ</t>
    </rPh>
    <rPh sb="2" eb="4">
      <t>シセツ</t>
    </rPh>
    <rPh sb="4" eb="6">
      <t>セイビ</t>
    </rPh>
    <rPh sb="6" eb="8">
      <t>キキン</t>
    </rPh>
    <phoneticPr fontId="5"/>
  </si>
  <si>
    <t>社会福祉振興基金</t>
    <rPh sb="0" eb="2">
      <t>シャカイ</t>
    </rPh>
    <rPh sb="2" eb="4">
      <t>フクシ</t>
    </rPh>
    <rPh sb="4" eb="6">
      <t>シンコウ</t>
    </rPh>
    <rPh sb="6" eb="8">
      <t>キキン</t>
    </rPh>
    <phoneticPr fontId="5"/>
  </si>
  <si>
    <t>熊本地震大津町復興基金</t>
    <rPh sb="0" eb="2">
      <t>クマモト</t>
    </rPh>
    <rPh sb="2" eb="4">
      <t>ジシン</t>
    </rPh>
    <rPh sb="4" eb="7">
      <t>オオヅマチ</t>
    </rPh>
    <rPh sb="7" eb="9">
      <t>フッコウ</t>
    </rPh>
    <rPh sb="9" eb="11">
      <t>キキン</t>
    </rPh>
    <phoneticPr fontId="5"/>
  </si>
  <si>
    <t>大津町工場等振興奨励基金</t>
    <rPh sb="0" eb="3">
      <t>オオヅマチ</t>
    </rPh>
    <rPh sb="3" eb="5">
      <t>コウジョウ</t>
    </rPh>
    <rPh sb="5" eb="6">
      <t>トウ</t>
    </rPh>
    <rPh sb="6" eb="8">
      <t>シンコウ</t>
    </rPh>
    <rPh sb="8" eb="10">
      <t>ショウレイ</t>
    </rPh>
    <rPh sb="10" eb="12">
      <t>キキン</t>
    </rPh>
    <phoneticPr fontId="19"/>
  </si>
  <si>
    <t>大津町企業版ふるさと納税基金</t>
    <rPh sb="0" eb="3">
      <t>オオヅマチ</t>
    </rPh>
    <rPh sb="3" eb="5">
      <t>キギョウ</t>
    </rPh>
    <rPh sb="5" eb="6">
      <t>バン</t>
    </rPh>
    <rPh sb="10" eb="12">
      <t>ノウゼイ</t>
    </rPh>
    <rPh sb="12" eb="14">
      <t>キキン</t>
    </rPh>
    <phoneticPr fontId="19"/>
  </si>
  <si>
    <t>-</t>
    <phoneticPr fontId="2"/>
  </si>
  <si>
    <t>特別会計（交通災害共済事業）分を含む</t>
    <phoneticPr fontId="2"/>
  </si>
  <si>
    <t>法適用企業</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</si>
  <si>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</si>
  <si>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</si>
  <si>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５年間を見ると、将来負担比率は負の数になっているが、今後は学校教育施設や工業団地等の大規模な整備が計画されているため、有形固定資産減価償却率は低下すると見込まれるが、地方債の発行等により将来負担比率は上昇することが見込まれる。
引き続き、適正な地方債の発行や基金の積立て等に取り組んでいく。</t>
    <rPh sb="0" eb="2">
      <t>カコ</t>
    </rPh>
    <rPh sb="3" eb="5">
      <t>ネンカン</t>
    </rPh>
    <rPh sb="6" eb="7">
      <t>ミ</t>
    </rPh>
    <rPh sb="28" eb="30">
      <t>コンゴ</t>
    </rPh>
    <rPh sb="78" eb="80">
      <t>ミコ</t>
    </rPh>
    <rPh sb="85" eb="88">
      <t>チホウサイ</t>
    </rPh>
    <rPh sb="89" eb="91">
      <t>ハッコウ</t>
    </rPh>
    <rPh sb="91" eb="92">
      <t>トウ</t>
    </rPh>
    <rPh sb="95" eb="101">
      <t>ショウライフタンヒリツ</t>
    </rPh>
    <rPh sb="102" eb="104">
      <t>ジョウショウ</t>
    </rPh>
    <rPh sb="109" eb="111">
      <t>ミコ</t>
    </rPh>
    <rPh sb="116" eb="117">
      <t>ヒ</t>
    </rPh>
    <rPh sb="118" eb="119">
      <t>ツヅ</t>
    </rPh>
    <rPh sb="121" eb="123">
      <t>テキセイ</t>
    </rPh>
    <rPh sb="124" eb="127">
      <t>チホウサイ</t>
    </rPh>
    <rPh sb="128" eb="130">
      <t>ハッコウ</t>
    </rPh>
    <rPh sb="131" eb="133">
      <t>キキン</t>
    </rPh>
    <rPh sb="134" eb="136">
      <t>ツミタ</t>
    </rPh>
    <rPh sb="137" eb="138">
      <t>トウ</t>
    </rPh>
    <rPh sb="139" eb="140">
      <t>ト</t>
    </rPh>
    <rPh sb="141" eb="142">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</si>
  <si>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</si>
  <si>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</si>
  <si>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</si>
  <si>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</si>
  <si>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</si>
  <si>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</si>
  <si>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金及び公債費に準ずる債務負担行為の増加や一部事務組合の償還金の増加による負担金の増加、普通交付税及び臨時財政対策債の減少により、単年度実質公債費比率は増加し、実質公債費比率も増加した。
今後は、学校教育施設の長寿命化事業や工業団地整備事業等に係る元利償還金の増加や新環境工場建設に係る元金償還開始による一部事務組合負担金の増加により、実質公債費比率は増加する見込みである。
引き続き、適正な地方債の発行に取り組んでいく。</t>
    <rPh sb="9" eb="14">
      <t>ガンリショウカンキン</t>
    </rPh>
    <rPh sb="14" eb="15">
      <t>オヨ</t>
    </rPh>
    <rPh sb="30" eb="32">
      <t>ゾウカ</t>
    </rPh>
    <rPh sb="33" eb="39">
      <t>イチブジムクミアイ</t>
    </rPh>
    <rPh sb="40" eb="43">
      <t>ショウカンキン</t>
    </rPh>
    <rPh sb="44" eb="46">
      <t>ゾウカ</t>
    </rPh>
    <rPh sb="49" eb="52">
      <t>フタンキン</t>
    </rPh>
    <rPh sb="53" eb="55">
      <t>ゾウカ</t>
    </rPh>
    <rPh sb="71" eb="73">
      <t>ゲンショウ</t>
    </rPh>
    <rPh sb="100" eb="102">
      <t>ゾウカ</t>
    </rPh>
    <rPh sb="106" eb="108">
      <t>コンゴ</t>
    </rPh>
    <rPh sb="117" eb="121">
      <t>チョウジュミョウカ</t>
    </rPh>
    <rPh sb="121" eb="123">
      <t>ジギョウ</t>
    </rPh>
    <rPh sb="128" eb="132">
      <t>セイビジギョウ</t>
    </rPh>
    <rPh sb="132" eb="133">
      <t>トウ</t>
    </rPh>
    <rPh sb="134" eb="135">
      <t>カカ</t>
    </rPh>
    <rPh sb="142" eb="144">
      <t>ゾウカ</t>
    </rPh>
    <rPh sb="159" eb="161">
      <t>カイシ</t>
    </rPh>
    <rPh sb="174" eb="176">
      <t>ゾウカ</t>
    </rPh>
    <rPh sb="215" eb="216">
      <t>ト</t>
    </rPh>
    <rPh sb="217" eb="21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</si>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</sst>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735B38-C9F6-4D58-87BE-F418990985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DE24-4AFB-92D5-DF6C1ED9AC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59897</c:v>
                </c:pt>
                <c:pt idx="1">
                  <c:v>49835</c:v>
                </c:pt>
                <c:pt idx="2">
                  <c:v>58114</c:v>
                </c:pt>
                <c:pt idx="3">
                  <c:v>31635</c:v>
                </c:pt>
                <c:pt idx="4">
                  <c:v>60907</c:v>
                </c:pt>
              </c:numCache>
            </c:numRef>
          </c:val>
          <c:smooth val="0"/>
          <c:extLst>
            <c:ext xmlns:c16="http://schemas.microsoft.com/office/drawing/2014/chart" uri="{C3380CC4-5D6E-409C-BE32-E72D297353CC}">
              <c16:uniqueId val="{00000001-DE24-4AFB-92D5-DF6C1ED9AC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8.5299999999999994</c:v>
                </c:pt>
                <c:pt idx="1">
                  <c:v>7.85</c:v>
                </c:pt>
                <c:pt idx="2">
                  <c:v>12.41</c:v>
                </c:pt>
                <c:pt idx="3">
                  <c:v>12.19</c:v>
                </c:pt>
                <c:pt idx="4">
                  <c:v>4.9400000000000004</c:v>
                </c:pt>
              </c:numCache>
            </c:numRef>
          </c:val>
          <c:extLst>
            <c:ext xmlns:c16="http://schemas.microsoft.com/office/drawing/2014/chart" uri="{C3380CC4-5D6E-409C-BE32-E72D297353CC}">
              <c16:uniqueId val="{00000000-D7AC-4E08-9495-71934EAC0A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34.78</c:v>
                </c:pt>
                <c:pt idx="1">
                  <c:v>32.1</c:v>
                </c:pt>
                <c:pt idx="2">
                  <c:v>29.84</c:v>
                </c:pt>
                <c:pt idx="3">
                  <c:v>36.53</c:v>
                </c:pt>
                <c:pt idx="4">
                  <c:v>29.37</c:v>
                </c:pt>
              </c:numCache>
            </c:numRef>
          </c:val>
          <c:extLst>
            <c:ext xmlns:c16="http://schemas.microsoft.com/office/drawing/2014/chart" uri="{C3380CC4-5D6E-409C-BE32-E72D297353CC}">
              <c16:uniqueId val="{00000001-D7AC-4E08-9495-71934EAC0A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-1.38</c:v>
                </c:pt>
                <c:pt idx="1">
                  <c:v>-0.6</c:v>
                </c:pt>
                <c:pt idx="2">
                  <c:v>5.26</c:v>
                </c:pt>
                <c:pt idx="3">
                  <c:v>5.65</c:v>
                </c:pt>
                <c:pt idx="4">
                  <c:v>-13.02</c:v>
                </c:pt>
              </c:numCache>
            </c:numRef>
          </c:val>
          <c:smooth val="0"/>
          <c:extLst>
            <c:ext xmlns:c16="http://schemas.microsoft.com/office/drawing/2014/chart" uri="{C3380CC4-5D6E-409C-BE32-E72D297353CC}">
              <c16:uniqueId val="{00000002-D7AC-4E08-9495-71934EAC0A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3.5</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0-4113-40C6-A615-ADDAC95112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13-40C6-A615-ADDAC951129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2-4113-40C6-A615-ADDAC951129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2.2400000000000002</c:v>
                </c:pt>
                <c:pt idx="2">
                  <c:v>#N/A</c:v>
                </c:pt>
                <c:pt idx="3">
                  <c:v>2.1</c:v>
                </c:pt>
                <c:pt idx="4">
                  <c:v>#N/A</c:v>
                </c:pt>
                <c:pt idx="5">
                  <c:v>1.64</c:v>
                </c:pt>
                <c:pt idx="6">
                  <c:v>#N/A</c:v>
                </c:pt>
                <c:pt idx="7">
                  <c:v>1.08</c:v>
                </c:pt>
                <c:pt idx="8">
                  <c:v>#N/A</c:v>
                </c:pt>
                <c:pt idx="9">
                  <c:v>0.42</c:v>
                </c:pt>
              </c:numCache>
            </c:numRef>
          </c:val>
          <c:extLst>
            <c:ext xmlns:c16="http://schemas.microsoft.com/office/drawing/2014/chart" uri="{C3380CC4-5D6E-409C-BE32-E72D297353CC}">
              <c16:uniqueId val="{00000003-4113-40C6-A615-ADDAC9511295}"/>
            </c:ext>
          </c:extLst>
        </c:ser>
        <c:ser>
          <c:idx val="4"/>
          <c:order val="4"/>
          <c:tx>
            <c:strRef>
              <c:f>データシート!$A$31</c:f>
              <c:strCache>
                <c:ptCount val="1"/>
                <c:pt idx="0">
                  <c:v>大津町外四ヶ市町村共有財産管理処分事務受託特別会計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0.52</c:v>
                </c:pt>
                <c:pt idx="2">
                  <c:v>#N/A</c:v>
                </c:pt>
                <c:pt idx="3">
                  <c:v>0.56000000000000005</c:v>
                </c:pt>
                <c:pt idx="4">
                  <c:v>#N/A</c:v>
                </c:pt>
                <c:pt idx="5">
                  <c:v>0.41</c:v>
                </c:pt>
                <c:pt idx="6">
                  <c:v>#N/A</c:v>
                </c:pt>
                <c:pt idx="7">
                  <c:v>0.54</c:v>
                </c:pt>
                <c:pt idx="8">
                  <c:v>#N/A</c:v>
                </c:pt>
                <c:pt idx="9">
                  <c:v>0.45</c:v>
                </c:pt>
              </c:numCache>
            </c:numRef>
          </c:val>
          <c:extLst>
            <c:ext xmlns:c16="http://schemas.microsoft.com/office/drawing/2014/chart" uri="{C3380CC4-5D6E-409C-BE32-E72D297353CC}">
              <c16:uniqueId val="{00000004-4113-40C6-A615-ADDAC9511295}"/>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0.26</c:v>
                </c:pt>
                <c:pt idx="4">
                  <c:v>#N/A</c:v>
                </c:pt>
                <c:pt idx="5">
                  <c:v>0.37</c:v>
                </c:pt>
                <c:pt idx="6">
                  <c:v>#N/A</c:v>
                </c:pt>
                <c:pt idx="7">
                  <c:v>0.46</c:v>
                </c:pt>
                <c:pt idx="8">
                  <c:v>#N/A</c:v>
                </c:pt>
                <c:pt idx="9">
                  <c:v>0.56999999999999995</c:v>
                </c:pt>
              </c:numCache>
            </c:numRef>
          </c:val>
          <c:extLst>
            <c:ext xmlns:c16="http://schemas.microsoft.com/office/drawing/2014/chart" uri="{C3380CC4-5D6E-409C-BE32-E72D297353CC}">
              <c16:uniqueId val="{00000005-4113-40C6-A615-ADDAC951129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2.77</c:v>
                </c:pt>
                <c:pt idx="2">
                  <c:v>#N/A</c:v>
                </c:pt>
                <c:pt idx="3">
                  <c:v>2.06</c:v>
                </c:pt>
                <c:pt idx="4">
                  <c:v>#N/A</c:v>
                </c:pt>
                <c:pt idx="5">
                  <c:v>1.72</c:v>
                </c:pt>
                <c:pt idx="6">
                  <c:v>#N/A</c:v>
                </c:pt>
                <c:pt idx="7">
                  <c:v>1.34</c:v>
                </c:pt>
                <c:pt idx="8">
                  <c:v>#N/A</c:v>
                </c:pt>
                <c:pt idx="9">
                  <c:v>0.95</c:v>
                </c:pt>
              </c:numCache>
            </c:numRef>
          </c:val>
          <c:extLst>
            <c:ext xmlns:c16="http://schemas.microsoft.com/office/drawing/2014/chart" uri="{C3380CC4-5D6E-409C-BE32-E72D297353CC}">
              <c16:uniqueId val="{00000006-4113-40C6-A615-ADDAC951129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1.42</c:v>
                </c:pt>
                <c:pt idx="2">
                  <c:v>#N/A</c:v>
                </c:pt>
                <c:pt idx="3">
                  <c:v>1.27</c:v>
                </c:pt>
                <c:pt idx="4">
                  <c:v>#N/A</c:v>
                </c:pt>
                <c:pt idx="5">
                  <c:v>1.4</c:v>
                </c:pt>
                <c:pt idx="6">
                  <c:v>#N/A</c:v>
                </c:pt>
                <c:pt idx="7">
                  <c:v>1.61</c:v>
                </c:pt>
                <c:pt idx="8">
                  <c:v>#N/A</c:v>
                </c:pt>
                <c:pt idx="9">
                  <c:v>1.81</c:v>
                </c:pt>
              </c:numCache>
            </c:numRef>
          </c:val>
          <c:extLst>
            <c:ext xmlns:c16="http://schemas.microsoft.com/office/drawing/2014/chart" uri="{C3380CC4-5D6E-409C-BE32-E72D297353CC}">
              <c16:uniqueId val="{00000007-4113-40C6-A615-ADDAC9511295}"/>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1.05</c:v>
                </c:pt>
                <c:pt idx="4">
                  <c:v>#N/A</c:v>
                </c:pt>
                <c:pt idx="5">
                  <c:v>1.47</c:v>
                </c:pt>
                <c:pt idx="6">
                  <c:v>#N/A</c:v>
                </c:pt>
                <c:pt idx="7">
                  <c:v>1.85</c:v>
                </c:pt>
                <c:pt idx="8">
                  <c:v>#N/A</c:v>
                </c:pt>
                <c:pt idx="9">
                  <c:v>2.1</c:v>
                </c:pt>
              </c:numCache>
            </c:numRef>
          </c:val>
          <c:extLst>
            <c:ext xmlns:c16="http://schemas.microsoft.com/office/drawing/2014/chart" uri="{C3380CC4-5D6E-409C-BE32-E72D297353CC}">
              <c16:uniqueId val="{00000008-4113-40C6-A615-ADDAC951129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c:v>
                </c:pt>
                <c:pt idx="2">
                  <c:v>#N/A</c:v>
                </c:pt>
                <c:pt idx="3">
                  <c:v>7.28</c:v>
                </c:pt>
                <c:pt idx="4">
                  <c:v>#N/A</c:v>
                </c:pt>
                <c:pt idx="5">
                  <c:v>11.99</c:v>
                </c:pt>
                <c:pt idx="6">
                  <c:v>#N/A</c:v>
                </c:pt>
                <c:pt idx="7">
                  <c:v>11.64</c:v>
                </c:pt>
                <c:pt idx="8">
                  <c:v>#N/A</c:v>
                </c:pt>
                <c:pt idx="9">
                  <c:v>4.46</c:v>
                </c:pt>
              </c:numCache>
            </c:numRef>
          </c:val>
          <c:extLst>
            <c:ext xmlns:c16="http://schemas.microsoft.com/office/drawing/2014/chart" uri="{C3380CC4-5D6E-409C-BE32-E72D297353CC}">
              <c16:uniqueId val="{00000009-4113-40C6-A615-ADDAC951129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1338</c:v>
                </c:pt>
                <c:pt idx="5">
                  <c:v>1495</c:v>
                </c:pt>
                <c:pt idx="8">
                  <c:v>1587</c:v>
                </c:pt>
                <c:pt idx="11">
                  <c:v>1653</c:v>
                </c:pt>
                <c:pt idx="14">
                  <c:v>1630</c:v>
                </c:pt>
              </c:numCache>
            </c:numRef>
          </c:val>
          <c:extLst>
            <c:ext xmlns:c16="http://schemas.microsoft.com/office/drawing/2014/chart" uri="{C3380CC4-5D6E-409C-BE32-E72D297353CC}">
              <c16:uniqueId val="{00000000-621B-4C3D-BBFE-8660FCECE8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1B-4C3D-BBFE-8660FCECE8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c:v>
                </c:pt>
                <c:pt idx="3">
                  <c:v>33</c:v>
                </c:pt>
                <c:pt idx="6">
                  <c:v>12</c:v>
                </c:pt>
                <c:pt idx="9">
                  <c:v>10</c:v>
                </c:pt>
                <c:pt idx="12">
                  <c:v>130</c:v>
                </c:pt>
              </c:numCache>
            </c:numRef>
          </c:val>
          <c:extLst>
            <c:ext xmlns:c16="http://schemas.microsoft.com/office/drawing/2014/chart" uri="{C3380CC4-5D6E-409C-BE32-E72D297353CC}">
              <c16:uniqueId val="{00000002-621B-4C3D-BBFE-8660FCECE8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37</c:v>
                </c:pt>
                <c:pt idx="6">
                  <c:v>51</c:v>
                </c:pt>
                <c:pt idx="9">
                  <c:v>60</c:v>
                </c:pt>
                <c:pt idx="12">
                  <c:v>114</c:v>
                </c:pt>
              </c:numCache>
            </c:numRef>
          </c:val>
          <c:extLst>
            <c:ext xmlns:c16="http://schemas.microsoft.com/office/drawing/2014/chart" uri="{C3380CC4-5D6E-409C-BE32-E72D297353CC}">
              <c16:uniqueId val="{00000003-621B-4C3D-BBFE-8660FCECE8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166</c:v>
                </c:pt>
                <c:pt idx="3">
                  <c:v>91</c:v>
                </c:pt>
                <c:pt idx="6">
                  <c:v>89</c:v>
                </c:pt>
                <c:pt idx="9">
                  <c:v>85</c:v>
                </c:pt>
                <c:pt idx="12">
                  <c:v>72</c:v>
                </c:pt>
              </c:numCache>
            </c:numRef>
          </c:val>
          <c:extLst>
            <c:ext xmlns:c16="http://schemas.microsoft.com/office/drawing/2014/chart" uri="{C3380CC4-5D6E-409C-BE32-E72D297353CC}">
              <c16:uniqueId val="{00000004-621B-4C3D-BBFE-8660FCECE8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1B-4C3D-BBFE-8660FCECE8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1B-4C3D-BBFE-8660FCECE8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1635</c:v>
                </c:pt>
                <c:pt idx="3">
                  <c:v>1770</c:v>
                </c:pt>
                <c:pt idx="6">
                  <c:v>1832</c:v>
                </c:pt>
                <c:pt idx="9">
                  <c:v>1948</c:v>
                </c:pt>
                <c:pt idx="12">
                  <c:v>1968</c:v>
                </c:pt>
              </c:numCache>
            </c:numRef>
          </c:val>
          <c:extLst>
            <c:ext xmlns:c16="http://schemas.microsoft.com/office/drawing/2014/chart" uri="{C3380CC4-5D6E-409C-BE32-E72D297353CC}">
              <c16:uniqueId val="{00000007-621B-4C3D-BBFE-8660FCECE8A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563</c:v>
                </c:pt>
                <c:pt idx="2">
                  <c:v>#N/A</c:v>
                </c:pt>
                <c:pt idx="3">
                  <c:v>#N/A</c:v>
                </c:pt>
                <c:pt idx="4">
                  <c:v>436</c:v>
                </c:pt>
                <c:pt idx="5">
                  <c:v>#N/A</c:v>
                </c:pt>
                <c:pt idx="6">
                  <c:v>#N/A</c:v>
                </c:pt>
                <c:pt idx="7">
                  <c:v>397</c:v>
                </c:pt>
                <c:pt idx="8">
                  <c:v>#N/A</c:v>
                </c:pt>
                <c:pt idx="9">
                  <c:v>#N/A</c:v>
                </c:pt>
                <c:pt idx="10">
                  <c:v>450</c:v>
                </c:pt>
                <c:pt idx="11">
                  <c:v>#N/A</c:v>
                </c:pt>
                <c:pt idx="12">
                  <c:v>#N/A</c:v>
                </c:pt>
                <c:pt idx="13">
                  <c:v>654</c:v>
                </c:pt>
                <c:pt idx="14">
                  <c:v>#N/A</c:v>
                </c:pt>
              </c:numCache>
            </c:numRef>
          </c:val>
          <c:smooth val="0"/>
          <c:extLst>
            <c:ext xmlns:c16="http://schemas.microsoft.com/office/drawing/2014/chart" uri="{C3380CC4-5D6E-409C-BE32-E72D297353CC}">
              <c16:uniqueId val="{00000008-621B-4C3D-BBFE-8660FCECE8A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16642</c:v>
                </c:pt>
                <c:pt idx="5">
                  <c:v>17968</c:v>
                </c:pt>
                <c:pt idx="8">
                  <c:v>18379</c:v>
                </c:pt>
                <c:pt idx="11">
                  <c:v>17255</c:v>
                </c:pt>
                <c:pt idx="14">
                  <c:v>16469</c:v>
                </c:pt>
              </c:numCache>
            </c:numRef>
          </c:val>
          <c:extLst>
            <c:ext xmlns:c16="http://schemas.microsoft.com/office/drawing/2014/chart" uri="{C3380CC4-5D6E-409C-BE32-E72D297353CC}">
              <c16:uniqueId val="{00000000-747D-44F8-A502-732A3BFDAA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960</c:v>
                </c:pt>
                <c:pt idx="5">
                  <c:v>975</c:v>
                </c:pt>
                <c:pt idx="8">
                  <c:v>996</c:v>
                </c:pt>
                <c:pt idx="11">
                  <c:v>972</c:v>
                </c:pt>
                <c:pt idx="14">
                  <c:v>1016</c:v>
                </c:pt>
              </c:numCache>
            </c:numRef>
          </c:val>
          <c:extLst>
            <c:ext xmlns:c16="http://schemas.microsoft.com/office/drawing/2014/chart" uri="{C3380CC4-5D6E-409C-BE32-E72D297353CC}">
              <c16:uniqueId val="{00000001-747D-44F8-A502-732A3BFDAA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5222</c:v>
                </c:pt>
                <c:pt idx="5">
                  <c:v>5109</c:v>
                </c:pt>
                <c:pt idx="8">
                  <c:v>5648</c:v>
                </c:pt>
                <c:pt idx="11">
                  <c:v>6740</c:v>
                </c:pt>
                <c:pt idx="14">
                  <c:v>6486</c:v>
                </c:pt>
              </c:numCache>
            </c:numRef>
          </c:val>
          <c:extLst>
            <c:ext xmlns:c16="http://schemas.microsoft.com/office/drawing/2014/chart" uri="{C3380CC4-5D6E-409C-BE32-E72D297353CC}">
              <c16:uniqueId val="{00000002-747D-44F8-A502-732A3BFDAA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47D-44F8-A502-732A3BFDAA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7D-44F8-A502-732A3BFDAA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7D-44F8-A502-732A3BFDAA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623</c:v>
                </c:pt>
                <c:pt idx="3">
                  <c:v>582</c:v>
                </c:pt>
                <c:pt idx="6">
                  <c:v>362</c:v>
                </c:pt>
                <c:pt idx="9">
                  <c:v>258</c:v>
                </c:pt>
                <c:pt idx="12">
                  <c:v>376</c:v>
                </c:pt>
              </c:numCache>
            </c:numRef>
          </c:val>
          <c:extLst>
            <c:ext xmlns:c16="http://schemas.microsoft.com/office/drawing/2014/chart" uri="{C3380CC4-5D6E-409C-BE32-E72D297353CC}">
              <c16:uniqueId val="{00000006-747D-44F8-A502-732A3BFDAA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630</c:v>
                </c:pt>
                <c:pt idx="3">
                  <c:v>2493</c:v>
                </c:pt>
                <c:pt idx="6">
                  <c:v>2907</c:v>
                </c:pt>
                <c:pt idx="9">
                  <c:v>2882</c:v>
                </c:pt>
                <c:pt idx="12">
                  <c:v>2844</c:v>
                </c:pt>
              </c:numCache>
            </c:numRef>
          </c:val>
          <c:extLst>
            <c:ext xmlns:c16="http://schemas.microsoft.com/office/drawing/2014/chart" uri="{C3380CC4-5D6E-409C-BE32-E72D297353CC}">
              <c16:uniqueId val="{00000007-747D-44F8-A502-732A3BFDAA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2200</c:v>
                </c:pt>
                <c:pt idx="3">
                  <c:v>1632</c:v>
                </c:pt>
                <c:pt idx="6">
                  <c:v>1278</c:v>
                </c:pt>
                <c:pt idx="9">
                  <c:v>948</c:v>
                </c:pt>
                <c:pt idx="12">
                  <c:v>840</c:v>
                </c:pt>
              </c:numCache>
            </c:numRef>
          </c:val>
          <c:extLst>
            <c:ext xmlns:c16="http://schemas.microsoft.com/office/drawing/2014/chart" uri="{C3380CC4-5D6E-409C-BE32-E72D297353CC}">
              <c16:uniqueId val="{00000008-747D-44F8-A502-732A3BFDAA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c:v>
                </c:pt>
                <c:pt idx="3">
                  <c:v>10</c:v>
                </c:pt>
                <c:pt idx="6">
                  <c:v>0</c:v>
                </c:pt>
                <c:pt idx="9">
                  <c:v>0</c:v>
                </c:pt>
                <c:pt idx="12">
                  <c:v>0</c:v>
                </c:pt>
              </c:numCache>
            </c:numRef>
          </c:val>
          <c:extLst>
            <c:ext xmlns:c16="http://schemas.microsoft.com/office/drawing/2014/chart" uri="{C3380CC4-5D6E-409C-BE32-E72D297353CC}">
              <c16:uniqueId val="{00000009-747D-44F8-A502-732A3BFDAA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16990</c:v>
                </c:pt>
                <c:pt idx="3">
                  <c:v>17566</c:v>
                </c:pt>
                <c:pt idx="6">
                  <c:v>18671</c:v>
                </c:pt>
                <c:pt idx="9">
                  <c:v>17413</c:v>
                </c:pt>
                <c:pt idx="12">
                  <c:v>16870</c:v>
                </c:pt>
              </c:numCache>
            </c:numRef>
          </c:val>
          <c:extLst>
            <c:ext xmlns:c16="http://schemas.microsoft.com/office/drawing/2014/chart" uri="{C3380CC4-5D6E-409C-BE32-E72D297353CC}">
              <c16:uniqueId val="{0000000A-747D-44F8-A502-732A3BFDAAA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47D-44F8-A502-732A3BFDAAA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2751</c:v>
                </c:pt>
                <c:pt idx="1">
                  <c:v>3304</c:v>
                </c:pt>
                <c:pt idx="2">
                  <c:v>2734</c:v>
                </c:pt>
              </c:numCache>
            </c:numRef>
          </c:val>
          <c:extLst>
            <c:ext xmlns:c16="http://schemas.microsoft.com/office/drawing/2014/chart" uri="{C3380CC4-5D6E-409C-BE32-E72D297353CC}">
              <c16:uniqueId val="{00000000-4B10-47E2-B832-AAE11149D2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535</c:v>
                </c:pt>
                <c:pt idx="1">
                  <c:v>516</c:v>
                </c:pt>
                <c:pt idx="2">
                  <c:v>540</c:v>
                </c:pt>
              </c:numCache>
            </c:numRef>
          </c:val>
          <c:extLst>
            <c:ext xmlns:c16="http://schemas.microsoft.com/office/drawing/2014/chart" uri="{C3380CC4-5D6E-409C-BE32-E72D297353CC}">
              <c16:uniqueId val="{00000001-4B10-47E2-B832-AAE11149D2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1642</c:v>
                </c:pt>
                <c:pt idx="1">
                  <c:v>2120</c:v>
                </c:pt>
                <c:pt idx="2">
                  <c:v>2398</c:v>
                </c:pt>
              </c:numCache>
            </c:numRef>
          </c:val>
          <c:extLst>
            <c:ext xmlns:c16="http://schemas.microsoft.com/office/drawing/2014/chart" uri="{C3380CC4-5D6E-409C-BE32-E72D297353CC}">
              <c16:uniqueId val="{00000002-4B10-47E2-B832-AAE11149D2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{975A9AE6-306D-43E9-A865-744902D63AF8}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717-4113-A1D0-17056409B1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{B79D5286-8F69-4455-A664-5666D99988C8}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17-4113-A1D0-17056409B1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{9931408A-5B14-4C7A-8596-82BC57633250}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17-4113-A1D0-17056409B1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{80EAB63A-B202-4D48-8605-3B984EDDA8D1}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17-4113-A1D0-17056409B1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{A4A08043-911A-4D29-8729-549662D8521D}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17-4113-A1D0-17056409B16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{89D1E1BF-196C-4579-925B-6F6581B0907E}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717-4113-A1D0-17056409B16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{A0F0FC1E-F681-4464-86A6-033A7DAE8F4D}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717-4113-A1D0-17056409B16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{373F3ADD-FE4E-46C7-86FA-14F8B07CFBBB}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717-4113-A1D0-17056409B16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{0930FFF5-0AFC-451A-9872-7B9C9B2E56E5}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717-4113-A1D0-17056409B1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54.5</c:v>
                </c:pt>
                <c:pt idx="8">
                  <c:v>55.5</c:v>
                </c:pt>
                <c:pt idx="16">
                  <c:v>49.6</c:v>
                </c:pt>
                <c:pt idx="24">
                  <c:v>51.3</c:v>
                </c:pt>
                <c:pt idx="32">
                  <c:v>54.9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717-4113-A1D0-17056409B16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{58CE5F1E-A1EC-4EF5-9F1D-93168A716243}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717-4113-A1D0-17056409B16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{18261FCC-10EA-48D8-94B7-1889D759240F}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17-4113-A1D0-17056409B1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{339C0EBF-6C06-414A-A94D-CF3170319363}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17-4113-A1D0-17056409B1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{03D6C663-4D92-496A-B4E6-6D28FC2E46A9}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17-4113-A1D0-17056409B1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{440126FC-901C-4155-8090-A26B89792FE1}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17-4113-A1D0-17056409B16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{4DB7EFB9-DEB1-493E-8546-085FF936C4BE}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717-4113-A1D0-17056409B16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{5B8871C6-8FFC-4B30-B499-4C8E8B30CD34}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717-4113-A1D0-17056409B16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{D9C74095-848A-4687-A142-4A5FE6C2B9D7}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717-4113-A1D0-17056409B16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{B8F5AEB8-3144-434C-B318-2CEA4758860A}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717-4113-A1D0-17056409B1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717-4113-A1D0-17056409B160}"/>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{B3ED263D-C502-4AD1-9168-06EB69C28E64}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4F7-48FC-AE49-676E57E7C2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{5102C6D1-FEB5-4282-A82B-1EE0990CA4B1}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F7-48FC-AE49-676E57E7C2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{B23D1F6D-0F81-4261-BABE-3D40319BCEA1}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F7-48FC-AE49-676E57E7C2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{10AA911D-C52C-4EBE-BF8F-475EB5C66428}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F7-48FC-AE49-676E57E7C2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{E5415518-BB01-483E-8176-D1A5BDB093D7}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F7-48FC-AE49-676E57E7C22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{FCC101BD-2673-4FF0-ACE2-CB85767FF684}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4F7-48FC-AE49-676E57E7C22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{3673627C-75F9-4775-A324-29EEB9649E76}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4F7-48FC-AE49-676E57E7C22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{D86DDCA8-6E8D-49A2-9C15-D9199D3A7727}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4F7-48FC-AE49-676E57E7C2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{950A49BD-D98B-4F95-A100-13EB6BB5ECC5}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4F7-48FC-AE49-676E57E7C2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8</c:v>
                </c:pt>
                <c:pt idx="16">
                  <c:v>6.5</c:v>
                </c:pt>
                <c:pt idx="24">
                  <c:v>5.7</c:v>
                </c:pt>
                <c:pt idx="32">
                  <c:v>6.5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4F7-48FC-AE49-676E57E7C2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{860A435B-B80F-432F-A918-69A5E65FB968}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4F7-48FC-AE49-676E57E7C2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{62515A07-0A8B-4079-AE61-1A8A728A4551}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F7-48FC-AE49-676E57E7C2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{DD59AFA4-1AAD-4277-AB25-AE8C454084AF}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F7-48FC-AE49-676E57E7C2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{59EC9BEB-7311-4893-A7AB-D8F069158BE2}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F7-48FC-AE49-676E57E7C2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{8E232162-16E2-4C7A-A14F-AA31F5710D00}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F7-48FC-AE49-676E57E7C22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{EA142346-3173-42FA-A24E-BD2C2AB9549A}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4F7-48FC-AE49-676E57E7C22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{F11A3696-5841-4822-B1FA-C1F58537AF93}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4F7-48FC-AE49-676E57E7C22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{60F498D4-0557-4D12-A126-E551AE3B669F}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4F7-48FC-AE49-676E57E7C22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{646EFB37-C434-45E5-9C15-466BE7729DF8}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4F7-48FC-AE49-676E57E7C2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44F7-48FC-AE49-676E57E7C224}"/>
            </c:ext>
          </c:extLst>
        </c:ser>
        <c:dLbls>
          <c:showLegendKey val="0"/>
          <c:showVal val="1"/>
          <c:showCatName val="0"/>
          <c:showSerName val="0"/>
          <c:showPercent val="0"/>
          <c:showBubbleSize val="0"/>
        </c:dLbls>
        <c:axId val="84219776"/>
        <c:axId val="84234240"/>
      </c:scatterChart>
      <c:valAx>
        <c:axId val="84219776"/>
        <c:scaling>
          <c:orientation val="maxMin"/>
          <c:max val="6.6999999999999993"/>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公債費に準ずる債務負担行為の増加及び一部事務組合負担金の増加等により、分子は増となった。</a:t>
          </a:r>
        </a:p>
        <a:p>
          <a:r>
            <a:rPr kumimoji="1" lang="ja-JP" altLang="en-US" sz="1400">
              <a:solidFill>
                <a:sysClr val="windowText" lastClr="000000"/>
              </a:solidFill>
              <a:latin typeface="ＭＳ ゴシック" pitchFamily="49" charset="-128"/>
              <a:ea typeface="ＭＳ ゴシック" pitchFamily="49" charset="-128"/>
            </a:rPr>
            <a:t>　熊本地震に係る地方債の元利償還金は令和５年度にピークを迎えるが、令和６年度以降一部事務組合負担金（新環境工場建設等）について起債の元金償還が本格化することから、実質公債費比率は増加する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活用無し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熊本地震に係る災害復旧事業債が一部償還完了したこと及び公営企業債等繰入見込額等の減により将来負担額が減額したものの、基準財政需要額算入見込額の減による充当可能財源等の減額が上回り、将来負担比率の分子は前年度より４億２６百万円のプラスとなった。</a:t>
          </a:r>
        </a:p>
        <a:p>
          <a:r>
            <a:rPr kumimoji="1" lang="ja-JP" altLang="en-US" sz="1400">
              <a:solidFill>
                <a:sysClr val="windowText" lastClr="000000"/>
              </a:solidFill>
              <a:latin typeface="ＭＳ ゴシック" pitchFamily="49" charset="-128"/>
              <a:ea typeface="ＭＳ ゴシック" pitchFamily="49" charset="-128"/>
            </a:rPr>
            <a:t>　今後、大規模な公共施設整備に伴う地方債発行等により将来負担額の増加傾向は続く見込みである。充当可能財源等については、熊本地震に係る地方債の償還完了等により基準財政需要額算入見込額は減少し、基金の取り崩しにより充当可能基金についても徐々に減少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熊本県大津町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は、前年度実質収支額の２分の１を積み立てた一方で、財源不足により積み立て額以上に取り崩しを行ったため前年比５７０百万円の減となり、減債基金は、災害対策債及び臨時財政対策債分の元利償還金に充当する額を取り崩した一方で、普通交付税の臨時財政対策債償還基金費追加交付額を積み立てたため増となった。その他特定目的基金については、公共施設整備基金は令和６年度以降に予定されている公共施設整備の財源とするために積み立てたことにより増、熊本地震大津町復興基金は市町村創意工夫分の追加交付額を積み立てたことにより増、大津町企業版ふるさと納税基金は寄附額を積み立てたことにより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・企業誘致の推進のため、大津町工場等振興奨励基金については計画的に積み立てが必要である。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については、個別施設計画や振興総合計画に計上している令和６年度以降の公共施設整備事業の一般財源充当額が多額となる見込みであることから、負担平準化のため、比較的一般財源充当額が少ない令和５年度までに計画的な積み立てを行ってきた。今後は基金残高が減少していくため、計画的な取り崩しが必要とな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・公共施設整備基金：公共施設の整備に要する経費の財源として積み立てるもの。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・熊本地震大津町復興基金：平成２８年熊本地震からの早期復興を図るために積み立てるもの。</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・大津町企業版ふるさと納税基金：地方創生事業の財源として積み立てるもの。</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・公共施設整備基金：公共施設整備基金は令和６年度以降の公共施設整備の財源として積み立てたことにより８０百万円の増となった。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・大津町工場等振興奨励基金：町内進出企業への工場等振興奨励補助金の財源として積み立てたことにより５３百万円の増となった。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・熊本地震大津町復興基金：平成２８年熊本地震からの復旧・復興事業の財源として市町村創意工夫分の追加交付額を積み立てたことにより１１２百万円の増となった。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・大津町企業版ふるさと納税基金：寄附額を地方創生事業の財源として積み立てたため３２百万円の増となった。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個別施設計画や振興総合計画に計上している令和６年度以降の公共施設整備事業の一般財源充当額が多額になる見込みであることから、負担平準化のため、令和５年度までに計画的な積み立てを行ってきた。今後は基金残高が減少していくため、計画的な取り崩しが必要とな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・大津町工場等振興奨励基金：企業誘致の状況を踏まえ、積立を計画的に行う必要がある。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・熊本地震大津町復興基金：この基金を利用してきめ細かな復興事業を展開していく。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・大津町企業版ふるさと納税基金：この基金を利用して地方創生及び持続可能なまちづくりを行う。</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令和４年度決算に係る財政調整基金への積み立て（１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が５３０百万円で前年より減額（▲２３百万円）となり、人口増に伴う行政需要や工業団地造成事業等の経費増による財源不足のため財政調整基金からの取り崩しが１，１００百万円で前年より大幅に増額（＋１，１００百万円）となったため、前年度比５７０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度においては、熊本地震の発生直後から避難所対応、庁舎機能分散、廃棄物処理等、次々と状況が変化して行く中、専決予算等で財政調整基金を１２億円程度を繰り入れ、それにより予算編成を行うことができた。これらを踏まえ、常時２０億円程度は保有すべきだと考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関連事業に係る災害対策債及び令和３年度臨時財政対策債の元利償還金の財源として減債基金からの取り崩しが２１百万円で前年より増額（＋２百万円）となり、令和５年度普通交付税の臨時財政対策債償還基金費の追加交付額４５百万円を現在基金へ積み立てが４５百万円で前年より増額（＋４５百万円）となったため、前年比２４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・令和元年度から災害対策債の償還が始まったため、交付税措置されない部分を補填するために同水準の取崩しを予定している。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・令和３年度に借入れた臨時財政対策債の償還が令和１３年度まであるため、毎年１１百万円程度の取り崩しを予定している。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・令和５年度普通交付税の臨時財政対策債償還基金費の追加交付額として積み立てた４５百万円は、令和６年度及び令和７年度の２箇年に分けて２２百万円程度の取り崩しを予定している。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98C07C-1C53-442A-BD3A-622D5BA5FA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A748EA-09A7-4E5A-8B33-D04EE64048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B49F88D-5827-4A2B-8BB8-15E646B86D3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5AE29C-725D-4BF1-9DF2-1C293F52A566}"/>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515FA96-04D7-4868-8336-CF8D903083D8}"/>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C601C6-05E9-4F07-A663-6060C8DBD6BA}"/>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60EC46B-4F19-48B6-99C9-2496712A0F5C}"/>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7C05C34-C71E-4966-9826-30524F9A0F0A}"/>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45FD73B-7630-4B93-B55C-D64701806057}"/>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41D90F9-08C6-4A99-8F5F-3E90292AC103}"/>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56DFAF1-9C07-4977-A3A8-67E5A50957D4}"/>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3FE1DA0-D084-41D5-9FC0-18C2EB1E20DB}"/>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342A5D0-7FB8-430D-B807-5ADF8C8C0D3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CBF91FE-BA79-48F2-B47B-52382FEC5E0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B0AF516-B41C-4AFD-9C93-82035C47C4D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0783DB0-BEA9-4CF7-95F2-FC35212FCCE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48CB50D-98AC-406B-A315-9BB868161E0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076E875-0CD5-4FAD-AC85-489FE0C2D2DC}"/>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2FA276B-3C60-43A1-9CD5-47C4B3A6CDD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3816CB5-9E65-400D-A6E0-F7F74592290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ABBD6A8-1029-4902-9B15-986319B9B89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FAA46D6-3AE5-44FA-8635-FD287842E96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FEFB4CF-5730-4BB6-833A-D00ED98E3E86}"/>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34B006E-F4DD-42F9-A9F9-1302B499EF6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45E5567-3B41-44C8-8A94-84A06F96605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338A31E-6415-4179-B5F1-DB510F32E7A6}"/>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5FAF963-7D8F-4AF8-B1E9-285AB71C8B9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EA1822C-630A-4506-B569-1EEF8880B1C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442514E-8E85-41CB-AE0C-E80DE358DB5A}"/>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5A15164-ED4E-415B-8206-A6A0501C11C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316251D-CA9F-4967-B418-6B166F5CC51B}"/>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6B990D1-3041-47F7-B17C-97157D2B09EB}"/>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EDF3B90-8977-4673-92EA-81C88D12018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DE5337C-D0A1-4604-9BBF-7DE81D50687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DEE1631-FBA5-45DA-BD56-AD7DF3243578}"/>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504C1B2-68F3-4198-8AF1-5B0295613F5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47A763E-1EEB-4957-9723-5D652ED9553C}"/>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985C323-620E-4FF4-8770-95CD8CCFD52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9B28CBB-B6A3-4837-8708-EC43398B368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1451430-B4F6-4899-97AC-BEC4AD4B585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56FB563-21BF-45C3-9CE6-F38FE6ADC6F3}"/>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C69D767-AA8F-4544-8364-5D8C5CD3C93C}"/>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5F678B3-FCC7-4D9A-9C39-EDEA74461378}"/>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57A8AC0-8E35-4EC2-A72A-5E0BE7B7E23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1A5FAA0-2055-42F4-ABF7-DE73821B6601}"/>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A50FA71-1C13-408D-B3BB-C45CA9D90B1B}"/>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7DE8455-F502-4A0D-809D-1525FC1227F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3E887FF-FF52-4DEF-B35C-06CE7FBC654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A4E6F22-E20C-4BCE-975C-BE72963FC5C5}"/>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3858017-9A46-4D10-8380-25956BDA808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EEBED51-E2A4-48FF-9A06-D3BF7F44A0C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90F76B3-62BC-4B94-A62A-CA4CAC7527E6}"/>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9356695-75C0-4CA7-AF4A-181288AB758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BC157ED-4F07-46FD-A22A-CDEC4D80FDD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15205C5-3B3E-4D8A-84EF-FC58E3164634}"/>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0F1989C-F1C2-45CB-B79E-96DD3A8EBF9F}"/>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764D5AF-EEDA-44DA-BE14-4808E91663B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新庁舎が完成したことで有形固定資産減価償却率が大幅に低下したが、道路や保育施設等をはじめとする資産の減価償却が進んだことにより、有形固定資産減価償却率が３．６％増加し、５４．９％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今後は、学校教育施設や工業団地等の大規模な整備が計画されているため、有形固定資産減価償却率は低下する見込みである。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915D48A-72F1-44C6-BA9D-F185C663C02E}"/>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3F791E4-88C6-4755-AEBB-E61A0665F177}"/>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1B791EE-1E81-48AE-B0B2-9855C9A0E872}"/>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0A90CEF-105D-422A-A973-736E569C763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D31775DC-3653-4449-AD72-7EC2ACC4D0AB}"/>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124DAFFD-1965-4E80-8156-FCFDE025F53B}"/>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FBD94A7-03E4-40A8-BAED-E1AF038E1B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13BC6FF3-1AB6-4880-8159-4E092F6D655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96EB502-4FA4-491F-B6CF-CE053DF7E90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2D6CE8D-819C-4E7F-86BD-92D665EC8CC6}"/>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DAAD8438-0090-4709-BD1E-6E234A24860A}"/>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F4DC256-6CF9-4473-BF11-59E0010B26D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C46E195-4AC3-4180-9C33-B6920E2257CC}"/>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BF2871F-10F7-4F89-B352-4A4121703D2C}"/>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AC075507-21BA-4CCF-B45F-2B7F4C2132CD}"/>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39E49F3-6978-4030-9A57-633642C486C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75" name="直線コネクタ 74">
          <a:extLst>
            <a:ext uri="{FF2B5EF4-FFF2-40B4-BE49-F238E27FC236}">
              <a16:creationId xmlns:a16="http://schemas.microsoft.com/office/drawing/2014/main" id="{FCF7714F-3F1D-444E-8030-FFF55E9FA820}"/>
            </a:ext>
          </a:extLst>
        </xdr:cNvPr>
        <xdr:cNvCxnSpPr/>
      </xdr:nvCxnSpPr>
      <xdr:spPr>
        <a:xfrm flipV="1">
          <a:off x="4206240" y="535559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6" name="有形固定資産減価償却率最小値テキスト">
          <a:extLst>
            <a:ext uri="{FF2B5EF4-FFF2-40B4-BE49-F238E27FC236}">
              <a16:creationId xmlns:a16="http://schemas.microsoft.com/office/drawing/2014/main" id="{715F0FCA-0E77-4549-9156-A0CC27887D6F}"/>
            </a:ext>
          </a:extLst>
        </xdr:cNvPr>
        <xdr:cNvSpPr txBox="1"/>
      </xdr:nvSpPr>
      <xdr:spPr>
        <a:xfrm>
          <a:off x="4258945" y="6376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7" name="直線コネクタ 76">
          <a:extLst>
            <a:ext uri="{FF2B5EF4-FFF2-40B4-BE49-F238E27FC236}">
              <a16:creationId xmlns:a16="http://schemas.microsoft.com/office/drawing/2014/main" id="{11F3FCBA-5634-4DC9-ACC3-719B32737FB5}"/>
            </a:ext>
          </a:extLst>
        </xdr:cNvPr>
        <xdr:cNvCxnSpPr/>
      </xdr:nvCxnSpPr>
      <xdr:spPr>
        <a:xfrm>
          <a:off x="4119245" y="63726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8" name="有形固定資産減価償却率最大値テキスト">
          <a:extLst>
            <a:ext uri="{FF2B5EF4-FFF2-40B4-BE49-F238E27FC236}">
              <a16:creationId xmlns:a16="http://schemas.microsoft.com/office/drawing/2014/main" id="{70A6FBD7-EB6C-4AAC-8AC2-A646C09C87BD}"/>
            </a:ext>
          </a:extLst>
        </xdr:cNvPr>
        <xdr:cNvSpPr txBox="1"/>
      </xdr:nvSpPr>
      <xdr:spPr>
        <a:xfrm>
          <a:off x="4258945" y="51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2F14C952-E79A-4BE0-B8CB-552ED4992E36}"/>
            </a:ext>
          </a:extLst>
        </xdr:cNvPr>
        <xdr:cNvCxnSpPr/>
      </xdr:nvCxnSpPr>
      <xdr:spPr>
        <a:xfrm>
          <a:off x="4119245" y="535559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80" name="有形固定資産減価償却率平均値テキスト">
          <a:extLst>
            <a:ext uri="{FF2B5EF4-FFF2-40B4-BE49-F238E27FC236}">
              <a16:creationId xmlns:a16="http://schemas.microsoft.com/office/drawing/2014/main" id="{17FCE9F8-94E5-4D64-9D27-DF1BEA3FC860}"/>
            </a:ext>
          </a:extLst>
        </xdr:cNvPr>
        <xdr:cNvSpPr txBox="1"/>
      </xdr:nvSpPr>
      <xdr:spPr>
        <a:xfrm>
          <a:off x="4258945" y="571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81" name="フローチャート: 判断 80">
          <a:extLst>
            <a:ext uri="{FF2B5EF4-FFF2-40B4-BE49-F238E27FC236}">
              <a16:creationId xmlns:a16="http://schemas.microsoft.com/office/drawing/2014/main" id="{D32C7637-A1D6-449B-B27B-0FF4DA6404FA}"/>
            </a:ext>
          </a:extLst>
        </xdr:cNvPr>
        <xdr:cNvSpPr/>
      </xdr:nvSpPr>
      <xdr:spPr>
        <a:xfrm>
          <a:off x="4157345" y="5736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82" name="フローチャート: 判断 81">
          <a:extLst>
            <a:ext uri="{FF2B5EF4-FFF2-40B4-BE49-F238E27FC236}">
              <a16:creationId xmlns:a16="http://schemas.microsoft.com/office/drawing/2014/main" id="{E4A4B75D-D203-4062-BE87-0B7769569622}"/>
            </a:ext>
          </a:extLst>
        </xdr:cNvPr>
        <xdr:cNvSpPr/>
      </xdr:nvSpPr>
      <xdr:spPr>
        <a:xfrm>
          <a:off x="3537585" y="5678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83" name="フローチャート: 判断 82">
          <a:extLst>
            <a:ext uri="{FF2B5EF4-FFF2-40B4-BE49-F238E27FC236}">
              <a16:creationId xmlns:a16="http://schemas.microsoft.com/office/drawing/2014/main" id="{CC006BE3-1F03-4E4E-8062-D8CF20BF0A5C}"/>
            </a:ext>
          </a:extLst>
        </xdr:cNvPr>
        <xdr:cNvSpPr/>
      </xdr:nvSpPr>
      <xdr:spPr>
        <a:xfrm>
          <a:off x="2867025" y="56390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6A23A144-8C42-4AC9-939B-BCA4BCC0D226}"/>
            </a:ext>
          </a:extLst>
        </xdr:cNvPr>
        <xdr:cNvSpPr/>
      </xdr:nvSpPr>
      <xdr:spPr>
        <a:xfrm>
          <a:off x="2196465" y="5592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1F41C739-F8CA-4669-A81B-DE890B9785FC}"/>
            </a:ext>
          </a:extLst>
        </xdr:cNvPr>
        <xdr:cNvSpPr/>
      </xdr:nvSpPr>
      <xdr:spPr>
        <a:xfrm>
          <a:off x="1525905" y="5560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9A4E78A-035B-4393-A6B4-D1847E981C9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901ED3E-B95C-449C-95D1-F82175DC7B5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AB9358D-E506-4D29-B75C-B1BFB5DF3AD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70858E4-9C37-43C3-8352-95EDB96B1A9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154B853-9D8E-47D0-80B8-8C2BD484846B}"/>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37677</xdr:rowOff>
    </xdr:from>
    <xdr:to>
      <xdr:col>23</xdr:col>
      <xdr:colOff>136525</xdr:colOff>
      <xdr:row>27</xdr:row>
      <xdr:rowOff>139277</xdr:rowOff>
    </xdr:to>
    <xdr:sp macro="" textlink="">
      <xdr:nvSpPr>
        <xdr:cNvPr id="91" name="楕円 90">
          <a:extLst>
            <a:ext uri="{FF2B5EF4-FFF2-40B4-BE49-F238E27FC236}">
              <a16:creationId xmlns:a16="http://schemas.microsoft.com/office/drawing/2014/main" id="{09ABEFCD-2116-404E-8BBB-36BFF75BE91B}"/>
            </a:ext>
          </a:extLst>
        </xdr:cNvPr>
        <xdr:cNvSpPr/>
      </xdr:nvSpPr>
      <xdr:spPr>
        <a:xfrm>
          <a:off x="4157345" y="53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133367</xdr:rowOff>
    </xdr:from>
    <xdr:ext cx="405111" cy="259045"/>
    <xdr:sp macro="" textlink="">
      <xdr:nvSpPr>
        <xdr:cNvPr id="92" name="有形固定資産減価償却率該当値テキスト">
          <a:extLst>
            <a:ext uri="{FF2B5EF4-FFF2-40B4-BE49-F238E27FC236}">
              <a16:creationId xmlns:a16="http://schemas.microsoft.com/office/drawing/2014/main" id="{F5F3617F-782D-4033-B190-4DB697A7FB26}"/>
            </a:ext>
          </a:extLst>
        </xdr:cNvPr>
        <xdr:cNvSpPr txBox="1"/>
      </xdr:nvSpPr>
      <xdr:spPr>
        <a:xfrm>
          <a:off x="4258945" y="52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79587</xdr:rowOff>
    </xdr:from>
    <xdr:to>
      <xdr:col>19</xdr:col>
      <xdr:colOff>187325</xdr:colOff>
      <xdr:row>27</xdr:row>
      <xdr:rowOff>9737</xdr:rowOff>
    </xdr:to>
    <xdr:sp macro="" textlink="">
      <xdr:nvSpPr>
        <xdr:cNvPr id="93" name="楕円 92">
          <a:extLst>
            <a:ext uri="{FF2B5EF4-FFF2-40B4-BE49-F238E27FC236}">
              <a16:creationId xmlns:a16="http://schemas.microsoft.com/office/drawing/2014/main" id="{365B65CC-90C8-4C24-9CDB-4B0762C576B5}"/>
            </a:ext>
          </a:extLst>
        </xdr:cNvPr>
        <xdr:cNvSpPr/>
      </xdr:nvSpPr>
      <xdr:spPr>
        <a:xfrm>
          <a:off x="3537585" y="5207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130387</xdr:rowOff>
    </xdr:from>
    <xdr:to>
      <xdr:col>23</xdr:col>
      <xdr:colOff>85725</xdr:colOff>
      <xdr:row>27</xdr:row>
      <xdr:rowOff>88477</xdr:rowOff>
    </xdr:to>
    <xdr:cxnSp macro="">
      <xdr:nvCxnSpPr>
        <xdr:cNvPr id="94" name="直線コネクタ 93">
          <a:extLst>
            <a:ext uri="{FF2B5EF4-FFF2-40B4-BE49-F238E27FC236}">
              <a16:creationId xmlns:a16="http://schemas.microsoft.com/office/drawing/2014/main" id="{43F401AC-B4C2-4BDF-AC1D-48597C6A024B}"/>
            </a:ext>
          </a:extLst>
        </xdr:cNvPr>
        <xdr:cNvCxnSpPr/>
      </xdr:nvCxnSpPr>
      <xdr:spPr>
        <a:xfrm>
          <a:off x="3588385" y="5258647"/>
          <a:ext cx="6197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18415</xdr:rowOff>
    </xdr:from>
    <xdr:to>
      <xdr:col>15</xdr:col>
      <xdr:colOff>187325</xdr:colOff>
      <xdr:row>26</xdr:row>
      <xdr:rowOff>120015</xdr:rowOff>
    </xdr:to>
    <xdr:sp macro="" textlink="">
      <xdr:nvSpPr>
        <xdr:cNvPr id="95" name="楕円 94">
          <a:extLst>
            <a:ext uri="{FF2B5EF4-FFF2-40B4-BE49-F238E27FC236}">
              <a16:creationId xmlns:a16="http://schemas.microsoft.com/office/drawing/2014/main" id="{7DA42559-D8A6-429C-913E-45D6B9C26587}"/>
            </a:ext>
          </a:extLst>
        </xdr:cNvPr>
        <xdr:cNvSpPr/>
      </xdr:nvSpPr>
      <xdr:spPr>
        <a:xfrm>
          <a:off x="2867025" y="5146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69215</xdr:rowOff>
    </xdr:from>
    <xdr:to>
      <xdr:col>19</xdr:col>
      <xdr:colOff>136525</xdr:colOff>
      <xdr:row>26</xdr:row>
      <xdr:rowOff>130387</xdr:rowOff>
    </xdr:to>
    <xdr:cxnSp macro="">
      <xdr:nvCxnSpPr>
        <xdr:cNvPr id="96" name="直線コネクタ 95">
          <a:extLst>
            <a:ext uri="{FF2B5EF4-FFF2-40B4-BE49-F238E27FC236}">
              <a16:creationId xmlns:a16="http://schemas.microsoft.com/office/drawing/2014/main" id="{5F34F42D-E5C5-4A87-BC55-C63E3EBAB1BD}"/>
            </a:ext>
          </a:extLst>
        </xdr:cNvPr>
        <xdr:cNvCxnSpPr/>
      </xdr:nvCxnSpPr>
      <xdr:spPr>
        <a:xfrm>
          <a:off x="2917825" y="5197475"/>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59267</xdr:rowOff>
    </xdr:from>
    <xdr:to>
      <xdr:col>11</xdr:col>
      <xdr:colOff>187325</xdr:colOff>
      <xdr:row>27</xdr:row>
      <xdr:rowOff>160867</xdr:rowOff>
    </xdr:to>
    <xdr:sp macro="" textlink="">
      <xdr:nvSpPr>
        <xdr:cNvPr id="97" name="楕円 96">
          <a:extLst>
            <a:ext uri="{FF2B5EF4-FFF2-40B4-BE49-F238E27FC236}">
              <a16:creationId xmlns:a16="http://schemas.microsoft.com/office/drawing/2014/main" id="{7EAAF945-0BB6-4925-8293-1025DF65C9F6}"/>
            </a:ext>
          </a:extLst>
        </xdr:cNvPr>
        <xdr:cNvSpPr/>
      </xdr:nvSpPr>
      <xdr:spPr>
        <a:xfrm>
          <a:off x="2196465" y="5355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69215</xdr:rowOff>
    </xdr:from>
    <xdr:to>
      <xdr:col>15</xdr:col>
      <xdr:colOff>136525</xdr:colOff>
      <xdr:row>27</xdr:row>
      <xdr:rowOff>110067</xdr:rowOff>
    </xdr:to>
    <xdr:cxnSp macro="">
      <xdr:nvCxnSpPr>
        <xdr:cNvPr id="98" name="直線コネクタ 97">
          <a:extLst>
            <a:ext uri="{FF2B5EF4-FFF2-40B4-BE49-F238E27FC236}">
              <a16:creationId xmlns:a16="http://schemas.microsoft.com/office/drawing/2014/main" id="{10C0415F-A1C1-446D-94B5-C3B7DBC0DC5E}"/>
            </a:ext>
          </a:extLst>
        </xdr:cNvPr>
        <xdr:cNvCxnSpPr/>
      </xdr:nvCxnSpPr>
      <xdr:spPr>
        <a:xfrm flipV="1">
          <a:off x="2247265" y="5197475"/>
          <a:ext cx="670560" cy="20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23283</xdr:rowOff>
    </xdr:from>
    <xdr:to>
      <xdr:col>7</xdr:col>
      <xdr:colOff>187325</xdr:colOff>
      <xdr:row>27</xdr:row>
      <xdr:rowOff>124883</xdr:rowOff>
    </xdr:to>
    <xdr:sp macro="" textlink="">
      <xdr:nvSpPr>
        <xdr:cNvPr id="99" name="楕円 98">
          <a:extLst>
            <a:ext uri="{FF2B5EF4-FFF2-40B4-BE49-F238E27FC236}">
              <a16:creationId xmlns:a16="http://schemas.microsoft.com/office/drawing/2014/main" id="{9A08893B-A507-46E0-BB7D-F69CDDD47D12}"/>
            </a:ext>
          </a:extLst>
        </xdr:cNvPr>
        <xdr:cNvSpPr/>
      </xdr:nvSpPr>
      <xdr:spPr>
        <a:xfrm>
          <a:off x="1525905" y="53191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74083</xdr:rowOff>
    </xdr:from>
    <xdr:to>
      <xdr:col>11</xdr:col>
      <xdr:colOff>136525</xdr:colOff>
      <xdr:row>27</xdr:row>
      <xdr:rowOff>110067</xdr:rowOff>
    </xdr:to>
    <xdr:cxnSp macro="">
      <xdr:nvCxnSpPr>
        <xdr:cNvPr id="100" name="直線コネクタ 99">
          <a:extLst>
            <a:ext uri="{FF2B5EF4-FFF2-40B4-BE49-F238E27FC236}">
              <a16:creationId xmlns:a16="http://schemas.microsoft.com/office/drawing/2014/main" id="{144B83F1-C327-4000-AA2C-5EC7375BB931}"/>
            </a:ext>
          </a:extLst>
        </xdr:cNvPr>
        <xdr:cNvCxnSpPr/>
      </xdr:nvCxnSpPr>
      <xdr:spPr>
        <a:xfrm>
          <a:off x="1576705" y="5369983"/>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101" name="n_1aveValue有形固定資産減価償却率">
          <a:extLst>
            <a:ext uri="{FF2B5EF4-FFF2-40B4-BE49-F238E27FC236}">
              <a16:creationId xmlns:a16="http://schemas.microsoft.com/office/drawing/2014/main" id="{73EFE95E-D69C-49C0-B382-E982EA76E30F}"/>
            </a:ext>
          </a:extLst>
        </xdr:cNvPr>
        <xdr:cNvSpPr txBox="1"/>
      </xdr:nvSpPr>
      <xdr:spPr>
        <a:xfrm>
          <a:off x="3395989"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102" name="n_2aveValue有形固定資産減価償却率">
          <a:extLst>
            <a:ext uri="{FF2B5EF4-FFF2-40B4-BE49-F238E27FC236}">
              <a16:creationId xmlns:a16="http://schemas.microsoft.com/office/drawing/2014/main" id="{487B451D-9306-439C-8FD4-8408D302BE6B}"/>
            </a:ext>
          </a:extLst>
        </xdr:cNvPr>
        <xdr:cNvSpPr txBox="1"/>
      </xdr:nvSpPr>
      <xdr:spPr>
        <a:xfrm>
          <a:off x="2738129"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103" name="n_3aveValue有形固定資産減価償却率">
          <a:extLst>
            <a:ext uri="{FF2B5EF4-FFF2-40B4-BE49-F238E27FC236}">
              <a16:creationId xmlns:a16="http://schemas.microsoft.com/office/drawing/2014/main" id="{3279197F-1CC6-476B-B8B9-2CDBFBF1C80E}"/>
            </a:ext>
          </a:extLst>
        </xdr:cNvPr>
        <xdr:cNvSpPr txBox="1"/>
      </xdr:nvSpPr>
      <xdr:spPr>
        <a:xfrm>
          <a:off x="206756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104" name="n_4aveValue有形固定資産減価償却率">
          <a:extLst>
            <a:ext uri="{FF2B5EF4-FFF2-40B4-BE49-F238E27FC236}">
              <a16:creationId xmlns:a16="http://schemas.microsoft.com/office/drawing/2014/main" id="{A9A4670B-F1E1-4755-B2D8-3095F3A30D0C}"/>
            </a:ext>
          </a:extLst>
        </xdr:cNvPr>
        <xdr:cNvSpPr txBox="1"/>
      </xdr:nvSpPr>
      <xdr:spPr>
        <a:xfrm>
          <a:off x="1397009"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26264</xdr:rowOff>
    </xdr:from>
    <xdr:ext cx="405111" cy="259045"/>
    <xdr:sp macro="" textlink="">
      <xdr:nvSpPr>
        <xdr:cNvPr id="105" name="n_1mainValue有形固定資産減価償却率">
          <a:extLst>
            <a:ext uri="{FF2B5EF4-FFF2-40B4-BE49-F238E27FC236}">
              <a16:creationId xmlns:a16="http://schemas.microsoft.com/office/drawing/2014/main" id="{BDA99444-3E1D-4E74-AF71-3D116E6F9831}"/>
            </a:ext>
          </a:extLst>
        </xdr:cNvPr>
        <xdr:cNvSpPr txBox="1"/>
      </xdr:nvSpPr>
      <xdr:spPr>
        <a:xfrm>
          <a:off x="3395989" y="498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136542</xdr:rowOff>
    </xdr:from>
    <xdr:ext cx="405111" cy="259045"/>
    <xdr:sp macro="" textlink="">
      <xdr:nvSpPr>
        <xdr:cNvPr id="106" name="n_2mainValue有形固定資産減価償却率">
          <a:extLst>
            <a:ext uri="{FF2B5EF4-FFF2-40B4-BE49-F238E27FC236}">
              <a16:creationId xmlns:a16="http://schemas.microsoft.com/office/drawing/2014/main" id="{A6B776F7-ADA3-4A01-9218-992C78525862}"/>
            </a:ext>
          </a:extLst>
        </xdr:cNvPr>
        <xdr:cNvSpPr txBox="1"/>
      </xdr:nvSpPr>
      <xdr:spPr>
        <a:xfrm>
          <a:off x="2738129" y="49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5944</xdr:rowOff>
    </xdr:from>
    <xdr:ext cx="405111" cy="259045"/>
    <xdr:sp macro="" textlink="">
      <xdr:nvSpPr>
        <xdr:cNvPr id="107" name="n_3mainValue有形固定資産減価償却率">
          <a:extLst>
            <a:ext uri="{FF2B5EF4-FFF2-40B4-BE49-F238E27FC236}">
              <a16:creationId xmlns:a16="http://schemas.microsoft.com/office/drawing/2014/main" id="{58E269E3-1ABF-4736-A61A-C1F4CBA8F397}"/>
            </a:ext>
          </a:extLst>
        </xdr:cNvPr>
        <xdr:cNvSpPr txBox="1"/>
      </xdr:nvSpPr>
      <xdr:spPr>
        <a:xfrm>
          <a:off x="2067569" y="5134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141410</xdr:rowOff>
    </xdr:from>
    <xdr:ext cx="405111" cy="259045"/>
    <xdr:sp macro="" textlink="">
      <xdr:nvSpPr>
        <xdr:cNvPr id="108" name="n_4mainValue有形固定資産減価償却率">
          <a:extLst>
            <a:ext uri="{FF2B5EF4-FFF2-40B4-BE49-F238E27FC236}">
              <a16:creationId xmlns:a16="http://schemas.microsoft.com/office/drawing/2014/main" id="{EFF33122-7F07-42F3-96B9-3F5B16B9A51E}"/>
            </a:ext>
          </a:extLst>
        </xdr:cNvPr>
        <xdr:cNvSpPr txBox="1"/>
      </xdr:nvSpPr>
      <xdr:spPr>
        <a:xfrm>
          <a:off x="1397009" y="510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7017F9E-DEE7-4D3B-82DC-EE40BB9268A4}"/>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70FB3FE-5AA5-4539-A6A5-04FA04E49937}"/>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7637A03-ED0B-4EC2-B49D-9353C870B313}"/>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4A604C9-E17B-41E8-81B4-DC0892ECD2C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A5EB65-BD55-4514-87B6-995EA2901DC4}"/>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8F74509-8D41-4486-88BA-6087F9EEAE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01FC41F-BA80-4A19-A995-E0AF617CB22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9207A6FD-E1D1-47DE-AFC3-258D3A597A5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2869971-E72F-4D1F-B42D-7B5DA7BDF0B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146F89D-DF4D-4FEB-836B-EC73E3404A5A}"/>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62FBD55-B5A3-42EB-98BE-CD135D58CEC9}"/>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963ED8E1-4539-4C6D-9AAE-F0B9E4CF779C}"/>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959B021-B5F0-47F4-A4B3-03BDF33513F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８年熊本地震に係る災害復旧事業債の償還完了等に伴い地方債残高が５４３，２３６千円減少したものの、工業団地整備事業に伴う財政調整基金の取崩し等により、充当可能基金残高が２５３，４８４千円、臨時財政対策債発行可能額が１３１，１６１千円減少した。その結果、債務償還比率が２２．７％増加し、４３４．５％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79400E9-E829-4853-830E-1ECB4374314F}"/>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6519474-0E15-4E85-867C-FAB0BF78AAD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845B028-3D63-499E-BDE8-9B05FC0EBE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E3AAB0BE-C8A8-42D1-90B5-858BBF75448F}"/>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9B3B326-DAA1-4B16-9734-DAE9CDD912E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EF9A0D87-D0BB-4AFA-BC07-ADE6577F578E}"/>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396ED3E1-3565-49FB-9581-985B87809E18}"/>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387F751-AD4E-429E-AEF7-009EEA467BA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E42D243F-54F0-432D-BECA-0ABCDF15DDD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55B3901-183F-48BB-B804-A98332CE907A}"/>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B5C09E85-DE99-449E-85AF-060A88779D06}"/>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EB38FD11-CF2E-4C57-B1CA-F38086780AA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300B49DE-A583-4C2E-AB7D-727F8B36CAF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427FC00-980A-4296-AE80-5067426E122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C3E2002-06DC-46A6-AFAA-CE42E8F838F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7" name="直線コネクタ 136">
          <a:extLst>
            <a:ext uri="{FF2B5EF4-FFF2-40B4-BE49-F238E27FC236}">
              <a16:creationId xmlns:a16="http://schemas.microsoft.com/office/drawing/2014/main" id="{B4979C61-CC5F-49F1-BD61-8E55FCB2CE84}"/>
            </a:ext>
          </a:extLst>
        </xdr:cNvPr>
        <xdr:cNvCxnSpPr/>
      </xdr:nvCxnSpPr>
      <xdr:spPr>
        <a:xfrm flipV="1">
          <a:off x="13027660" y="523381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8" name="債務償還比率最小値テキスト">
          <a:extLst>
            <a:ext uri="{FF2B5EF4-FFF2-40B4-BE49-F238E27FC236}">
              <a16:creationId xmlns:a16="http://schemas.microsoft.com/office/drawing/2014/main" id="{07480209-9FC6-4B85-AA1B-B2C22CE0323F}"/>
            </a:ext>
          </a:extLst>
        </xdr:cNvPr>
        <xdr:cNvSpPr txBox="1"/>
      </xdr:nvSpPr>
      <xdr:spPr>
        <a:xfrm>
          <a:off x="13080365" y="64567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9" name="直線コネクタ 138">
          <a:extLst>
            <a:ext uri="{FF2B5EF4-FFF2-40B4-BE49-F238E27FC236}">
              <a16:creationId xmlns:a16="http://schemas.microsoft.com/office/drawing/2014/main" id="{1D006735-DBDF-4652-BA73-E804D0FFC35B}"/>
            </a:ext>
          </a:extLst>
        </xdr:cNvPr>
        <xdr:cNvCxnSpPr/>
      </xdr:nvCxnSpPr>
      <xdr:spPr>
        <a:xfrm>
          <a:off x="12963525" y="6452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40" name="債務償還比率最大値テキスト">
          <a:extLst>
            <a:ext uri="{FF2B5EF4-FFF2-40B4-BE49-F238E27FC236}">
              <a16:creationId xmlns:a16="http://schemas.microsoft.com/office/drawing/2014/main" id="{FF0B80DE-8CB7-4B20-B3DE-242853A3D13A}"/>
            </a:ext>
          </a:extLst>
        </xdr:cNvPr>
        <xdr:cNvSpPr txBox="1"/>
      </xdr:nvSpPr>
      <xdr:spPr>
        <a:xfrm>
          <a:off x="13080365" y="501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41" name="直線コネクタ 140">
          <a:extLst>
            <a:ext uri="{FF2B5EF4-FFF2-40B4-BE49-F238E27FC236}">
              <a16:creationId xmlns:a16="http://schemas.microsoft.com/office/drawing/2014/main" id="{E30EDD84-DFE4-4CDD-B2BC-8CC22C1C378E}"/>
            </a:ext>
          </a:extLst>
        </xdr:cNvPr>
        <xdr:cNvCxnSpPr/>
      </xdr:nvCxnSpPr>
      <xdr:spPr>
        <a:xfrm>
          <a:off x="12963525" y="5233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42" name="債務償還比率平均値テキスト">
          <a:extLst>
            <a:ext uri="{FF2B5EF4-FFF2-40B4-BE49-F238E27FC236}">
              <a16:creationId xmlns:a16="http://schemas.microsoft.com/office/drawing/2014/main" id="{24AF78E8-FDAF-4121-8BC6-2BE2E76687A4}"/>
            </a:ext>
          </a:extLst>
        </xdr:cNvPr>
        <xdr:cNvSpPr txBox="1"/>
      </xdr:nvSpPr>
      <xdr:spPr>
        <a:xfrm>
          <a:off x="13080365" y="545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43" name="フローチャート: 判断 142">
          <a:extLst>
            <a:ext uri="{FF2B5EF4-FFF2-40B4-BE49-F238E27FC236}">
              <a16:creationId xmlns:a16="http://schemas.microsoft.com/office/drawing/2014/main" id="{6CF47353-F92D-424F-965E-BCF49DF6F432}"/>
            </a:ext>
          </a:extLst>
        </xdr:cNvPr>
        <xdr:cNvSpPr/>
      </xdr:nvSpPr>
      <xdr:spPr>
        <a:xfrm>
          <a:off x="13001625" y="5603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44" name="フローチャート: 判断 143">
          <a:extLst>
            <a:ext uri="{FF2B5EF4-FFF2-40B4-BE49-F238E27FC236}">
              <a16:creationId xmlns:a16="http://schemas.microsoft.com/office/drawing/2014/main" id="{95AB62EC-D44D-466C-9C41-1F40032DA0AD}"/>
            </a:ext>
          </a:extLst>
        </xdr:cNvPr>
        <xdr:cNvSpPr/>
      </xdr:nvSpPr>
      <xdr:spPr>
        <a:xfrm>
          <a:off x="12359005" y="563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45" name="フローチャート: 判断 144">
          <a:extLst>
            <a:ext uri="{FF2B5EF4-FFF2-40B4-BE49-F238E27FC236}">
              <a16:creationId xmlns:a16="http://schemas.microsoft.com/office/drawing/2014/main" id="{37EE4736-CB1C-477F-AA41-4F4F65A9262E}"/>
            </a:ext>
          </a:extLst>
        </xdr:cNvPr>
        <xdr:cNvSpPr/>
      </xdr:nvSpPr>
      <xdr:spPr>
        <a:xfrm>
          <a:off x="11688445" y="5622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6" name="フローチャート: 判断 145">
          <a:extLst>
            <a:ext uri="{FF2B5EF4-FFF2-40B4-BE49-F238E27FC236}">
              <a16:creationId xmlns:a16="http://schemas.microsoft.com/office/drawing/2014/main" id="{35A87D0E-7C07-4907-8363-A35A828E1C7A}"/>
            </a:ext>
          </a:extLst>
        </xdr:cNvPr>
        <xdr:cNvSpPr/>
      </xdr:nvSpPr>
      <xdr:spPr>
        <a:xfrm>
          <a:off x="11017885" y="5745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7" name="フローチャート: 判断 146">
          <a:extLst>
            <a:ext uri="{FF2B5EF4-FFF2-40B4-BE49-F238E27FC236}">
              <a16:creationId xmlns:a16="http://schemas.microsoft.com/office/drawing/2014/main" id="{38A5354D-3470-40D6-846E-A0ABFC814125}"/>
            </a:ext>
          </a:extLst>
        </xdr:cNvPr>
        <xdr:cNvSpPr/>
      </xdr:nvSpPr>
      <xdr:spPr>
        <a:xfrm>
          <a:off x="10347325" y="5749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EF8D532-A173-4AA1-8B24-DC7530CC7A0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99A4E33-C0B1-4548-BA45-7C6C628D56F3}"/>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B3B33BC-0E94-477D-874E-083521B88A7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9C7BA6D-DC47-45F5-8935-6A2F84AE7EF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9844750B-AD87-43D6-94CC-B84F14F6AFF7}"/>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39617</xdr:rowOff>
    </xdr:from>
    <xdr:to>
      <xdr:col>76</xdr:col>
      <xdr:colOff>73025</xdr:colOff>
      <xdr:row>29</xdr:row>
      <xdr:rowOff>141217</xdr:rowOff>
    </xdr:to>
    <xdr:sp macro="" textlink="">
      <xdr:nvSpPr>
        <xdr:cNvPr id="153" name="楕円 152">
          <a:extLst>
            <a:ext uri="{FF2B5EF4-FFF2-40B4-BE49-F238E27FC236}">
              <a16:creationId xmlns:a16="http://schemas.microsoft.com/office/drawing/2014/main" id="{7902792B-44CB-41A4-98A6-8E36B3616676}"/>
            </a:ext>
          </a:extLst>
        </xdr:cNvPr>
        <xdr:cNvSpPr/>
      </xdr:nvSpPr>
      <xdr:spPr>
        <a:xfrm>
          <a:off x="13001625" y="5670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18044</xdr:rowOff>
    </xdr:from>
    <xdr:ext cx="469744" cy="259045"/>
    <xdr:sp macro="" textlink="">
      <xdr:nvSpPr>
        <xdr:cNvPr id="154" name="債務償還比率該当値テキスト">
          <a:extLst>
            <a:ext uri="{FF2B5EF4-FFF2-40B4-BE49-F238E27FC236}">
              <a16:creationId xmlns:a16="http://schemas.microsoft.com/office/drawing/2014/main" id="{36CB9E2A-09EF-46A4-B150-6B81776C4A37}"/>
            </a:ext>
          </a:extLst>
        </xdr:cNvPr>
        <xdr:cNvSpPr txBox="1"/>
      </xdr:nvSpPr>
      <xdr:spPr>
        <a:xfrm>
          <a:off x="13080365" y="564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12390</xdr:rowOff>
    </xdr:from>
    <xdr:to>
      <xdr:col>72</xdr:col>
      <xdr:colOff>123825</xdr:colOff>
      <xdr:row>29</xdr:row>
      <xdr:rowOff>113990</xdr:rowOff>
    </xdr:to>
    <xdr:sp macro="" textlink="">
      <xdr:nvSpPr>
        <xdr:cNvPr id="155" name="楕円 154">
          <a:extLst>
            <a:ext uri="{FF2B5EF4-FFF2-40B4-BE49-F238E27FC236}">
              <a16:creationId xmlns:a16="http://schemas.microsoft.com/office/drawing/2014/main" id="{024868B8-35BB-47B8-855D-85D6059BF870}"/>
            </a:ext>
          </a:extLst>
        </xdr:cNvPr>
        <xdr:cNvSpPr/>
      </xdr:nvSpPr>
      <xdr:spPr>
        <a:xfrm>
          <a:off x="12359005" y="564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63190</xdr:rowOff>
    </xdr:from>
    <xdr:to>
      <xdr:col>76</xdr:col>
      <xdr:colOff>22225</xdr:colOff>
      <xdr:row>29</xdr:row>
      <xdr:rowOff>90417</xdr:rowOff>
    </xdr:to>
    <xdr:cxnSp macro="">
      <xdr:nvCxnSpPr>
        <xdr:cNvPr id="156" name="直線コネクタ 155">
          <a:extLst>
            <a:ext uri="{FF2B5EF4-FFF2-40B4-BE49-F238E27FC236}">
              <a16:creationId xmlns:a16="http://schemas.microsoft.com/office/drawing/2014/main" id="{0D3D33AE-B39F-41F1-982E-5839089C3FFC}"/>
            </a:ext>
          </a:extLst>
        </xdr:cNvPr>
        <xdr:cNvCxnSpPr/>
      </xdr:nvCxnSpPr>
      <xdr:spPr>
        <a:xfrm>
          <a:off x="12409805" y="5694370"/>
          <a:ext cx="619760" cy="2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65885</xdr:rowOff>
    </xdr:from>
    <xdr:to>
      <xdr:col>68</xdr:col>
      <xdr:colOff>123825</xdr:colOff>
      <xdr:row>29</xdr:row>
      <xdr:rowOff>167485</xdr:rowOff>
    </xdr:to>
    <xdr:sp macro="" textlink="">
      <xdr:nvSpPr>
        <xdr:cNvPr id="157" name="楕円 156">
          <a:extLst>
            <a:ext uri="{FF2B5EF4-FFF2-40B4-BE49-F238E27FC236}">
              <a16:creationId xmlns:a16="http://schemas.microsoft.com/office/drawing/2014/main" id="{218F5230-7373-4473-A3BB-4F451EDE8DD1}"/>
            </a:ext>
          </a:extLst>
        </xdr:cNvPr>
        <xdr:cNvSpPr/>
      </xdr:nvSpPr>
      <xdr:spPr>
        <a:xfrm>
          <a:off x="11688445" y="569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63190</xdr:rowOff>
    </xdr:from>
    <xdr:to>
      <xdr:col>72</xdr:col>
      <xdr:colOff>73025</xdr:colOff>
      <xdr:row>29</xdr:row>
      <xdr:rowOff>116685</xdr:rowOff>
    </xdr:to>
    <xdr:cxnSp macro="">
      <xdr:nvCxnSpPr>
        <xdr:cNvPr id="158" name="直線コネクタ 157">
          <a:extLst>
            <a:ext uri="{FF2B5EF4-FFF2-40B4-BE49-F238E27FC236}">
              <a16:creationId xmlns:a16="http://schemas.microsoft.com/office/drawing/2014/main" id="{BB761FE3-B64E-4867-87CD-E50D2450FFF7}"/>
            </a:ext>
          </a:extLst>
        </xdr:cNvPr>
        <xdr:cNvCxnSpPr/>
      </xdr:nvCxnSpPr>
      <xdr:spPr>
        <a:xfrm flipV="1">
          <a:off x="11739245" y="5694370"/>
          <a:ext cx="670560" cy="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56360</xdr:rowOff>
    </xdr:from>
    <xdr:to>
      <xdr:col>64</xdr:col>
      <xdr:colOff>123825</xdr:colOff>
      <xdr:row>30</xdr:row>
      <xdr:rowOff>157960</xdr:rowOff>
    </xdr:to>
    <xdr:sp macro="" textlink="">
      <xdr:nvSpPr>
        <xdr:cNvPr id="159" name="楕円 158">
          <a:extLst>
            <a:ext uri="{FF2B5EF4-FFF2-40B4-BE49-F238E27FC236}">
              <a16:creationId xmlns:a16="http://schemas.microsoft.com/office/drawing/2014/main" id="{D195D2B3-08B5-4C40-AB07-019F1B7CC268}"/>
            </a:ext>
          </a:extLst>
        </xdr:cNvPr>
        <xdr:cNvSpPr/>
      </xdr:nvSpPr>
      <xdr:spPr>
        <a:xfrm>
          <a:off x="11017885" y="58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116685</xdr:rowOff>
    </xdr:from>
    <xdr:to>
      <xdr:col>68</xdr:col>
      <xdr:colOff>73025</xdr:colOff>
      <xdr:row>30</xdr:row>
      <xdr:rowOff>107160</xdr:rowOff>
    </xdr:to>
    <xdr:cxnSp macro="">
      <xdr:nvCxnSpPr>
        <xdr:cNvPr id="160" name="直線コネクタ 159">
          <a:extLst>
            <a:ext uri="{FF2B5EF4-FFF2-40B4-BE49-F238E27FC236}">
              <a16:creationId xmlns:a16="http://schemas.microsoft.com/office/drawing/2014/main" id="{60017283-739A-4B81-B5E8-284F7C1BC368}"/>
            </a:ext>
          </a:extLst>
        </xdr:cNvPr>
        <xdr:cNvCxnSpPr/>
      </xdr:nvCxnSpPr>
      <xdr:spPr>
        <a:xfrm flipV="1">
          <a:off x="11068685" y="5747865"/>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16298</xdr:rowOff>
    </xdr:from>
    <xdr:to>
      <xdr:col>60</xdr:col>
      <xdr:colOff>123825</xdr:colOff>
      <xdr:row>30</xdr:row>
      <xdr:rowOff>117898</xdr:rowOff>
    </xdr:to>
    <xdr:sp macro="" textlink="">
      <xdr:nvSpPr>
        <xdr:cNvPr id="161" name="楕円 160">
          <a:extLst>
            <a:ext uri="{FF2B5EF4-FFF2-40B4-BE49-F238E27FC236}">
              <a16:creationId xmlns:a16="http://schemas.microsoft.com/office/drawing/2014/main" id="{4F27E11A-E885-4355-894D-6F3F720A74FC}"/>
            </a:ext>
          </a:extLst>
        </xdr:cNvPr>
        <xdr:cNvSpPr/>
      </xdr:nvSpPr>
      <xdr:spPr>
        <a:xfrm>
          <a:off x="10347325" y="58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67098</xdr:rowOff>
    </xdr:from>
    <xdr:to>
      <xdr:col>64</xdr:col>
      <xdr:colOff>73025</xdr:colOff>
      <xdr:row>30</xdr:row>
      <xdr:rowOff>107160</xdr:rowOff>
    </xdr:to>
    <xdr:cxnSp macro="">
      <xdr:nvCxnSpPr>
        <xdr:cNvPr id="162" name="直線コネクタ 161">
          <a:extLst>
            <a:ext uri="{FF2B5EF4-FFF2-40B4-BE49-F238E27FC236}">
              <a16:creationId xmlns:a16="http://schemas.microsoft.com/office/drawing/2014/main" id="{82A7CF0E-0F07-4E94-A593-C310781B6456}"/>
            </a:ext>
          </a:extLst>
        </xdr:cNvPr>
        <xdr:cNvCxnSpPr/>
      </xdr:nvCxnSpPr>
      <xdr:spPr>
        <a:xfrm>
          <a:off x="10398125" y="5865918"/>
          <a:ext cx="67056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63" name="n_1aveValue債務償還比率">
          <a:extLst>
            <a:ext uri="{FF2B5EF4-FFF2-40B4-BE49-F238E27FC236}">
              <a16:creationId xmlns:a16="http://schemas.microsoft.com/office/drawing/2014/main" id="{29659C14-E9B4-4FE0-8E19-D0AE07E1DB83}"/>
            </a:ext>
          </a:extLst>
        </xdr:cNvPr>
        <xdr:cNvSpPr txBox="1"/>
      </xdr:nvSpPr>
      <xdr:spPr>
        <a:xfrm>
          <a:off x="12185092" y="541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64" name="n_2aveValue債務償還比率">
          <a:extLst>
            <a:ext uri="{FF2B5EF4-FFF2-40B4-BE49-F238E27FC236}">
              <a16:creationId xmlns:a16="http://schemas.microsoft.com/office/drawing/2014/main" id="{9C723336-F3EB-4E7C-AB89-A8BD229EAE07}"/>
            </a:ext>
          </a:extLst>
        </xdr:cNvPr>
        <xdr:cNvSpPr txBox="1"/>
      </xdr:nvSpPr>
      <xdr:spPr>
        <a:xfrm>
          <a:off x="11527232" y="540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65" name="n_3aveValue債務償還比率">
          <a:extLst>
            <a:ext uri="{FF2B5EF4-FFF2-40B4-BE49-F238E27FC236}">
              <a16:creationId xmlns:a16="http://schemas.microsoft.com/office/drawing/2014/main" id="{95A76971-CAA0-4E2B-BCBF-0680F42C99F4}"/>
            </a:ext>
          </a:extLst>
        </xdr:cNvPr>
        <xdr:cNvSpPr txBox="1"/>
      </xdr:nvSpPr>
      <xdr:spPr>
        <a:xfrm>
          <a:off x="10856672" y="552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66" name="n_4aveValue債務償還比率">
          <a:extLst>
            <a:ext uri="{FF2B5EF4-FFF2-40B4-BE49-F238E27FC236}">
              <a16:creationId xmlns:a16="http://schemas.microsoft.com/office/drawing/2014/main" id="{F649BF41-AE28-410A-B128-5619D2AA8BC6}"/>
            </a:ext>
          </a:extLst>
        </xdr:cNvPr>
        <xdr:cNvSpPr txBox="1"/>
      </xdr:nvSpPr>
      <xdr:spPr>
        <a:xfrm>
          <a:off x="10186112" y="55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105117</xdr:rowOff>
    </xdr:from>
    <xdr:ext cx="469744" cy="259045"/>
    <xdr:sp macro="" textlink="">
      <xdr:nvSpPr>
        <xdr:cNvPr id="167" name="n_1mainValue債務償還比率">
          <a:extLst>
            <a:ext uri="{FF2B5EF4-FFF2-40B4-BE49-F238E27FC236}">
              <a16:creationId xmlns:a16="http://schemas.microsoft.com/office/drawing/2014/main" id="{EE8FEE8B-AF29-4507-B3CE-18D89A95C57A}"/>
            </a:ext>
          </a:extLst>
        </xdr:cNvPr>
        <xdr:cNvSpPr txBox="1"/>
      </xdr:nvSpPr>
      <xdr:spPr>
        <a:xfrm>
          <a:off x="12185092" y="573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158612</xdr:rowOff>
    </xdr:from>
    <xdr:ext cx="469744" cy="259045"/>
    <xdr:sp macro="" textlink="">
      <xdr:nvSpPr>
        <xdr:cNvPr id="168" name="n_2mainValue債務償還比率">
          <a:extLst>
            <a:ext uri="{FF2B5EF4-FFF2-40B4-BE49-F238E27FC236}">
              <a16:creationId xmlns:a16="http://schemas.microsoft.com/office/drawing/2014/main" id="{F9876829-8EBB-4FF6-9777-4A1890D18E9B}"/>
            </a:ext>
          </a:extLst>
        </xdr:cNvPr>
        <xdr:cNvSpPr txBox="1"/>
      </xdr:nvSpPr>
      <xdr:spPr>
        <a:xfrm>
          <a:off x="11527232" y="578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149087</xdr:rowOff>
    </xdr:from>
    <xdr:ext cx="469744" cy="259045"/>
    <xdr:sp macro="" textlink="">
      <xdr:nvSpPr>
        <xdr:cNvPr id="169" name="n_3mainValue債務償還比率">
          <a:extLst>
            <a:ext uri="{FF2B5EF4-FFF2-40B4-BE49-F238E27FC236}">
              <a16:creationId xmlns:a16="http://schemas.microsoft.com/office/drawing/2014/main" id="{1550E432-00D3-4016-BC1F-5D9847E1929A}"/>
            </a:ext>
          </a:extLst>
        </xdr:cNvPr>
        <xdr:cNvSpPr txBox="1"/>
      </xdr:nvSpPr>
      <xdr:spPr>
        <a:xfrm>
          <a:off x="10856672" y="59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109025</xdr:rowOff>
    </xdr:from>
    <xdr:ext cx="469744" cy="259045"/>
    <xdr:sp macro="" textlink="">
      <xdr:nvSpPr>
        <xdr:cNvPr id="170" name="n_4mainValue債務償還比率">
          <a:extLst>
            <a:ext uri="{FF2B5EF4-FFF2-40B4-BE49-F238E27FC236}">
              <a16:creationId xmlns:a16="http://schemas.microsoft.com/office/drawing/2014/main" id="{FBC37A75-3A1A-4B94-A2FD-A8CD4502EAB1}"/>
            </a:ext>
          </a:extLst>
        </xdr:cNvPr>
        <xdr:cNvSpPr txBox="1"/>
      </xdr:nvSpPr>
      <xdr:spPr>
        <a:xfrm>
          <a:off x="10186112" y="59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BC4E181-62E2-4460-BD93-D5758633F57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DF7B1EE6-B920-4A36-A252-8BD8BBA2CA7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230C846-A9E8-46F6-ACA2-5C336EF993F3}"/>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A2AECDC-90D8-4C2B-9B32-6A9B099AB0BB}"/>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A61D935-17C7-4F86-8383-4A9EC48F8BB8}"/>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E8629A0-580A-43CE-8818-F6B01B927CDA}"/>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527673-4E01-46DD-8838-C0AB727A01D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BD7304-3979-407E-AE16-A2B2865A512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78E8A01-82B8-426E-A15E-EA15BB11696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28A78F-197B-4E9E-AD6E-1611214F4E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78F86B7-32F8-40A3-AC02-31CCB55DF68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0A2051-382E-44F9-9F7B-B50113D6373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620F6A-2DA5-47AF-958C-9F2E2BA4BEC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657CEA-8705-46C0-8214-2F8FBC38165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84CE3D-3406-4BAF-8937-8556A00EEB45}"/>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9520FF-99CB-47F9-AFBF-F44521942F1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4AE671-4324-4011-9ECB-A9DE614EFC8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8E1A20-C899-4E57-8641-5B8D242DF85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C92C172-DD1D-453B-811A-3FEB255C6BD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159996-AE85-4AB5-8852-73A4E29D95B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05313B-A96B-4360-ADD9-652F34A52E0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8A315FD-57F5-4599-81F2-94B30DFC54A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1BF1284-8DAD-4480-AAFF-7EF6DDB0367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8B69DB-17F4-45EA-955A-9918625CB51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165DAB-1820-4AF4-AC6F-CE254D57C9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CA536F-E298-4DEA-8B51-A133F0D5D23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685238-EDFA-4834-8B38-8C04ECBEF0C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12300C-10AA-4725-A54D-FCBB92CABDEF}"/>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5C2F1A-23A6-4F4B-907E-5AF728108F56}"/>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1F4EA7-CE61-4B87-ACEF-6BE6233BCFA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EA0607-5A46-49BA-B7C0-AD6148DC116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DC1A832-14E2-4D0E-BCFA-190A44FB930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A1389F-B3E0-4B8D-9DF8-06B66F38663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F2A9DEA-1E34-4BF0-97DB-8FA05F693EE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5EBBE5A-4F60-43C8-BE6F-43F727168CC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838851-DB07-4C42-B832-920CD4E4041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C8A503-4D6B-485C-9B68-9D396327532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42D921-4FEA-42C0-AD05-FBFAAC44790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68318B9-6681-4E27-95C3-4EC3508BB35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A94A1D-8D6C-4730-B298-D17611997BD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FD3FB0-6642-4C65-8E1E-075B90D5CED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DC699AD-C9DD-4618-B7EE-3091749FCCB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ACCFC36-3A24-4B5C-8CD1-2FBBAA372CB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AECE79-35DD-4951-B027-3BEABDEA97F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3B1339C-480B-43D9-BF21-61CF0CC4D3D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D7E5772-2753-4B52-91FE-FFAB4B08ADA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3CD82CE-6190-4E6B-B890-6DCFB213F87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1D69F2DF-DB9D-4FD1-AEA8-EBE44FB20174}"/>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493779B-B41E-403E-8634-F82E72DF2A38}"/>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8C986D1-901B-4AB4-8E29-BB5BAD5DCBF8}"/>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798BF75-C9ED-428C-9261-6693A8A0A173}"/>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C01AD52-E7AA-48E6-B08A-C612DCC483A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2363947-F1F8-435E-A00D-C894C99C7F3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4DC5459-8535-4C2E-ABAB-21C9224FE6A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38FC197-6253-4C11-8B61-B3FE659B5DCE}"/>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0B22C82-12AF-4F49-A305-CAD7E5C1962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BB0FA8C-1BC2-4A4B-BA93-5173774A3CC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40E5AD-2721-4F95-AD35-AF01360B54E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FE6149D-71F5-4DCE-9223-3A5775D4F32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D422547-0BB1-4E50-912B-B4C25E25446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3AEBC36-D381-4849-BF51-558FE3FF755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BA27D476-D25A-4222-8825-0D944D6CF3AA}"/>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9C42E8D9-928F-42DF-9CB9-596204E6EE7D}"/>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DBC15426-E47A-473E-825F-59EC0A83DD05}"/>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B216ECA7-0927-4891-8B55-118EBBFD0849}"/>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871D77D9-2EC0-48C5-A119-94DDDC7E13EB}"/>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60977</xdr:rowOff>
    </xdr:from>
    <xdr:ext cx="405111" cy="259045"/>
    <xdr:sp macro="" textlink="">
      <xdr:nvSpPr>
        <xdr:cNvPr id="62" name="【道路】&#10;有形固定資産減価償却率平均値テキスト">
          <a:extLst>
            <a:ext uri="{FF2B5EF4-FFF2-40B4-BE49-F238E27FC236}">
              <a16:creationId xmlns:a16="http://schemas.microsoft.com/office/drawing/2014/main" id="{F0B293EB-0BFD-42EA-A2F9-64436CADB8D5}"/>
            </a:ext>
          </a:extLst>
        </xdr:cNvPr>
        <xdr:cNvSpPr txBox="1"/>
      </xdr:nvSpPr>
      <xdr:spPr>
        <a:xfrm>
          <a:off x="412496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9F99A2B2-2A33-4BB6-81D1-F048623FFA84}"/>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E4AB9EFB-49BC-46A9-B55A-F532E1D9B8C3}"/>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C519090B-4A3B-418E-84B7-99F1AD0D7A92}"/>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B50E6300-145D-404F-84D1-B31EB23A9574}"/>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C59113BE-333D-4813-AE80-B4552CE52119}"/>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2F83A11-67D4-4395-AB7E-4D149682830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C91CE8-6A00-4071-BA5D-C5A0E045A85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75DDBF3-BCBD-4B72-B30A-4E5B498FB429}"/>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BD25397-F5F5-4343-9467-F11DB8C1251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9738FC-93CF-43A0-80B1-C0D26F17840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a:extLst>
            <a:ext uri="{FF2B5EF4-FFF2-40B4-BE49-F238E27FC236}">
              <a16:creationId xmlns:a16="http://schemas.microsoft.com/office/drawing/2014/main" id="{0EA17873-F1CC-479C-A198-61C6E31556C1}"/>
            </a:ext>
          </a:extLst>
        </xdr:cNvPr>
        <xdr:cNvSpPr/>
      </xdr:nvSpPr>
      <xdr:spPr>
        <a:xfrm>
          <a:off x="403606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a:extLst>
            <a:ext uri="{FF2B5EF4-FFF2-40B4-BE49-F238E27FC236}">
              <a16:creationId xmlns:a16="http://schemas.microsoft.com/office/drawing/2014/main" id="{CBEA909F-D2FE-46CD-ACCD-57EE63CD92F7}"/>
            </a:ext>
          </a:extLst>
        </xdr:cNvPr>
        <xdr:cNvSpPr txBox="1"/>
      </xdr:nvSpPr>
      <xdr:spPr>
        <a:xfrm>
          <a:off x="412496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xdr:rowOff>
    </xdr:from>
    <xdr:to>
      <xdr:col>20</xdr:col>
      <xdr:colOff>38100</xdr:colOff>
      <xdr:row>37</xdr:row>
      <xdr:rowOff>107950</xdr:rowOff>
    </xdr:to>
    <xdr:sp macro="" textlink="">
      <xdr:nvSpPr>
        <xdr:cNvPr id="75" name="楕円 74">
          <a:extLst>
            <a:ext uri="{FF2B5EF4-FFF2-40B4-BE49-F238E27FC236}">
              <a16:creationId xmlns:a16="http://schemas.microsoft.com/office/drawing/2014/main" id="{EA7C6FF8-9483-43EA-8900-2FAE0D4D2DD8}"/>
            </a:ext>
          </a:extLst>
        </xdr:cNvPr>
        <xdr:cNvSpPr/>
      </xdr:nvSpPr>
      <xdr:spPr>
        <a:xfrm>
          <a:off x="3312160" y="6209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57150</xdr:rowOff>
    </xdr:from>
    <xdr:to>
      <xdr:col>24</xdr:col>
      <xdr:colOff>63500</xdr:colOff>
      <xdr:row>37</xdr:row>
      <xdr:rowOff>114300</xdr:rowOff>
    </xdr:to>
    <xdr:cxnSp macro="">
      <xdr:nvCxnSpPr>
        <xdr:cNvPr id="76" name="直線コネクタ 75">
          <a:extLst>
            <a:ext uri="{FF2B5EF4-FFF2-40B4-BE49-F238E27FC236}">
              <a16:creationId xmlns:a16="http://schemas.microsoft.com/office/drawing/2014/main" id="{9AAA12B1-FA14-4418-9F5C-4F8F0BAF65DC}"/>
            </a:ext>
          </a:extLst>
        </xdr:cNvPr>
        <xdr:cNvCxnSpPr/>
      </xdr:nvCxnSpPr>
      <xdr:spPr>
        <a:xfrm>
          <a:off x="3355340" y="625983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128270</xdr:rowOff>
    </xdr:from>
    <xdr:to>
      <xdr:col>15</xdr:col>
      <xdr:colOff>101600</xdr:colOff>
      <xdr:row>37</xdr:row>
      <xdr:rowOff>58420</xdr:rowOff>
    </xdr:to>
    <xdr:sp macro="" textlink="">
      <xdr:nvSpPr>
        <xdr:cNvPr id="77" name="楕円 76">
          <a:extLst>
            <a:ext uri="{FF2B5EF4-FFF2-40B4-BE49-F238E27FC236}">
              <a16:creationId xmlns:a16="http://schemas.microsoft.com/office/drawing/2014/main" id="{7CB5DCD9-BB45-4114-95EA-66C21A4F4FEB}"/>
            </a:ext>
          </a:extLst>
        </xdr:cNvPr>
        <xdr:cNvSpPr/>
      </xdr:nvSpPr>
      <xdr:spPr>
        <a:xfrm>
          <a:off x="251460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57150</xdr:rowOff>
    </xdr:to>
    <xdr:cxnSp macro="">
      <xdr:nvCxnSpPr>
        <xdr:cNvPr id="78" name="直線コネクタ 77">
          <a:extLst>
            <a:ext uri="{FF2B5EF4-FFF2-40B4-BE49-F238E27FC236}">
              <a16:creationId xmlns:a16="http://schemas.microsoft.com/office/drawing/2014/main" id="{350FCC66-328C-4127-85C8-EB1DF60901E6}"/>
            </a:ext>
          </a:extLst>
        </xdr:cNvPr>
        <xdr:cNvCxnSpPr/>
      </xdr:nvCxnSpPr>
      <xdr:spPr>
        <a:xfrm>
          <a:off x="2565400" y="6210300"/>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78740</xdr:rowOff>
    </xdr:from>
    <xdr:to>
      <xdr:col>10</xdr:col>
      <xdr:colOff>165100</xdr:colOff>
      <xdr:row>37</xdr:row>
      <xdr:rowOff>8890</xdr:rowOff>
    </xdr:to>
    <xdr:sp macro="" textlink="">
      <xdr:nvSpPr>
        <xdr:cNvPr id="79" name="楕円 78">
          <a:extLst>
            <a:ext uri="{FF2B5EF4-FFF2-40B4-BE49-F238E27FC236}">
              <a16:creationId xmlns:a16="http://schemas.microsoft.com/office/drawing/2014/main" id="{E7F22D09-5409-4F24-B6E4-F9A0A9A801DE}"/>
            </a:ext>
          </a:extLst>
        </xdr:cNvPr>
        <xdr:cNvSpPr/>
      </xdr:nvSpPr>
      <xdr:spPr>
        <a:xfrm>
          <a:off x="1739900" y="6113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129540</xdr:rowOff>
    </xdr:from>
    <xdr:to>
      <xdr:col>15</xdr:col>
      <xdr:colOff>50800</xdr:colOff>
      <xdr:row>37</xdr:row>
      <xdr:rowOff>7620</xdr:rowOff>
    </xdr:to>
    <xdr:cxnSp macro="">
      <xdr:nvCxnSpPr>
        <xdr:cNvPr id="80" name="直線コネクタ 79">
          <a:extLst>
            <a:ext uri="{FF2B5EF4-FFF2-40B4-BE49-F238E27FC236}">
              <a16:creationId xmlns:a16="http://schemas.microsoft.com/office/drawing/2014/main" id="{1F5B5791-B89F-43E4-B539-5ED37DDCFD30}"/>
            </a:ext>
          </a:extLst>
        </xdr:cNvPr>
        <xdr:cNvCxnSpPr/>
      </xdr:nvCxnSpPr>
      <xdr:spPr>
        <a:xfrm>
          <a:off x="1790700" y="616458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21590</xdr:rowOff>
    </xdr:from>
    <xdr:to>
      <xdr:col>6</xdr:col>
      <xdr:colOff>38100</xdr:colOff>
      <xdr:row>36</xdr:row>
      <xdr:rowOff>123190</xdr:rowOff>
    </xdr:to>
    <xdr:sp macro="" textlink="">
      <xdr:nvSpPr>
        <xdr:cNvPr id="81" name="楕円 80">
          <a:extLst>
            <a:ext uri="{FF2B5EF4-FFF2-40B4-BE49-F238E27FC236}">
              <a16:creationId xmlns:a16="http://schemas.microsoft.com/office/drawing/2014/main" id="{C4BCC7CE-2E3F-46CE-B925-9542A2100690}"/>
            </a:ext>
          </a:extLst>
        </xdr:cNvPr>
        <xdr:cNvSpPr/>
      </xdr:nvSpPr>
      <xdr:spPr>
        <a:xfrm>
          <a:off x="965200" y="6056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72390</xdr:rowOff>
    </xdr:from>
    <xdr:to>
      <xdr:col>10</xdr:col>
      <xdr:colOff>114300</xdr:colOff>
      <xdr:row>36</xdr:row>
      <xdr:rowOff>129540</xdr:rowOff>
    </xdr:to>
    <xdr:cxnSp macro="">
      <xdr:nvCxnSpPr>
        <xdr:cNvPr id="82" name="直線コネクタ 81">
          <a:extLst>
            <a:ext uri="{FF2B5EF4-FFF2-40B4-BE49-F238E27FC236}">
              <a16:creationId xmlns:a16="http://schemas.microsoft.com/office/drawing/2014/main" id="{5968141F-82C9-4F3C-A003-04F7D057BE9D}"/>
            </a:ext>
          </a:extLst>
        </xdr:cNvPr>
        <xdr:cNvCxnSpPr/>
      </xdr:nvCxnSpPr>
      <xdr:spPr>
        <a:xfrm>
          <a:off x="1008380" y="6107430"/>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80027</xdr:rowOff>
    </xdr:from>
    <xdr:ext cx="405111" cy="259045"/>
    <xdr:sp macro="" textlink="">
      <xdr:nvSpPr>
        <xdr:cNvPr id="83" name="n_1aveValue【道路】&#10;有形固定資産減価償却率">
          <a:extLst>
            <a:ext uri="{FF2B5EF4-FFF2-40B4-BE49-F238E27FC236}">
              <a16:creationId xmlns:a16="http://schemas.microsoft.com/office/drawing/2014/main" id="{B79A5529-D04C-40CA-A3BB-2C4EF235619F}"/>
            </a:ext>
          </a:extLst>
        </xdr:cNvPr>
        <xdr:cNvSpPr txBox="1"/>
      </xdr:nvSpPr>
      <xdr:spPr>
        <a:xfrm>
          <a:off x="317056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4" name="n_2aveValue【道路】&#10;有形固定資産減価償却率">
          <a:extLst>
            <a:ext uri="{FF2B5EF4-FFF2-40B4-BE49-F238E27FC236}">
              <a16:creationId xmlns:a16="http://schemas.microsoft.com/office/drawing/2014/main" id="{804CA253-5FB7-40C5-B693-2C2D4B517C28}"/>
            </a:ext>
          </a:extLst>
        </xdr:cNvPr>
        <xdr:cNvSpPr txBox="1"/>
      </xdr:nvSpPr>
      <xdr:spPr>
        <a:xfrm>
          <a:off x="23857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FF6665F9-9B6F-4DB5-AE50-421E03C08A35}"/>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102887</xdr:rowOff>
    </xdr:from>
    <xdr:ext cx="405111" cy="259045"/>
    <xdr:sp macro="" textlink="">
      <xdr:nvSpPr>
        <xdr:cNvPr id="86" name="n_4aveValue【道路】&#10;有形固定資産減価償却率">
          <a:extLst>
            <a:ext uri="{FF2B5EF4-FFF2-40B4-BE49-F238E27FC236}">
              <a16:creationId xmlns:a16="http://schemas.microsoft.com/office/drawing/2014/main" id="{915F0614-5B9B-4AF7-A62B-8BB17755E8A6}"/>
            </a:ext>
          </a:extLst>
        </xdr:cNvPr>
        <xdr:cNvSpPr txBox="1"/>
      </xdr:nvSpPr>
      <xdr:spPr>
        <a:xfrm>
          <a:off x="8363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124477</xdr:rowOff>
    </xdr:from>
    <xdr:ext cx="405111" cy="259045"/>
    <xdr:sp macro="" textlink="">
      <xdr:nvSpPr>
        <xdr:cNvPr id="87" name="n_1mainValue【道路】&#10;有形固定資産減価償却率">
          <a:extLst>
            <a:ext uri="{FF2B5EF4-FFF2-40B4-BE49-F238E27FC236}">
              <a16:creationId xmlns:a16="http://schemas.microsoft.com/office/drawing/2014/main" id="{6D106AE9-B570-48F4-A42F-35D6542EE5DC}"/>
            </a:ext>
          </a:extLst>
        </xdr:cNvPr>
        <xdr:cNvSpPr txBox="1"/>
      </xdr:nvSpPr>
      <xdr:spPr>
        <a:xfrm>
          <a:off x="317056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8" name="n_2mainValue【道路】&#10;有形固定資産減価償却率">
          <a:extLst>
            <a:ext uri="{FF2B5EF4-FFF2-40B4-BE49-F238E27FC236}">
              <a16:creationId xmlns:a16="http://schemas.microsoft.com/office/drawing/2014/main" id="{5B8397F1-3AEE-40A0-8909-E7286F4491B4}"/>
            </a:ext>
          </a:extLst>
        </xdr:cNvPr>
        <xdr:cNvSpPr txBox="1"/>
      </xdr:nvSpPr>
      <xdr:spPr>
        <a:xfrm>
          <a:off x="23857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4698B4CC-8AA2-4C05-8DCD-D7C1A6F6DEAE}"/>
            </a:ext>
          </a:extLst>
        </xdr:cNvPr>
        <xdr:cNvSpPr txBox="1"/>
      </xdr:nvSpPr>
      <xdr:spPr>
        <a:xfrm>
          <a:off x="161100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CC54AA9E-558A-49E3-9ABE-5D819A5E10BA}"/>
            </a:ext>
          </a:extLst>
        </xdr:cNvPr>
        <xdr:cNvSpPr txBox="1"/>
      </xdr:nvSpPr>
      <xdr:spPr>
        <a:xfrm>
          <a:off x="83630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AC00EC3-0BD5-4337-96B8-D288FB93A82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AD2A6D-E9BE-40E7-8430-C85654FE40F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1BCC5EB-AD7D-4593-AE69-764DADFF1E7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1C67206-0725-4D70-81B1-5EB2CCD365E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2062605-5DD0-4FCB-9705-849DA31CCFAB}"/>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D54BA19-DC41-4ECA-B482-C60CF3211F0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1162A72-AF26-4AD2-9B78-D6289B84B07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FB1D835-7A35-4046-B052-A3E2C8A96B0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422D08-4CDD-4628-9429-BF14CF43FCE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F8546ED-DA26-47A1-9D22-F3A72488B30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6339895E-3AAD-4BB0-990D-503B2D98AFAD}"/>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859B78B-22E0-4C0D-B23C-C3FC514A9AF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40A60EE-78DA-4A6E-9C0C-71E0194BDDE6}"/>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2DE9370-83BD-4CA3-BBC0-0CF3736C9882}"/>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B7718F2-0961-4A4C-9C7B-7AE9270627F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A9C1090-9654-4FD8-A9E5-9B8D5FCCDD1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0B6FD37-F9FF-4761-A137-43E4B2CA375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66E43FE-E525-443E-B0DF-DECADDD89765}"/>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E8CE18E-AB4F-4A71-8801-4BD345933C4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CF5B080-F8DF-4088-9946-BE7DE0200500}"/>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DC5965C-6D65-4B4D-92F2-3FC5103D4D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2009D52E-CD9A-4831-932A-A30A67D43EC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49A192-A473-4D17-A77E-5255D2388E3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1A4EBE84-4D7B-42F7-8BAA-4562264E0E9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4B9709E-C169-4FCA-805A-C9F2CB56E74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22F4849D-99F5-4E97-920A-D012A2D12CA2}"/>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64516F84-90D0-4A88-8441-4E383358268F}"/>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47637D4D-2973-4C96-B27D-6D3BD27A857C}"/>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2CCAA515-0CB9-4034-991C-80BB5D7ED2CF}"/>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FE75CA26-13D6-4FD1-A342-6AA1A5911593}"/>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EA1CBE22-6749-4753-A68D-1C4128B4DF81}"/>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D0719844-F956-48FA-8D27-5121641B229C}"/>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D7FCD675-0DC2-4C16-9EFF-7397EC8F723C}"/>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76612829-43C2-49B5-B430-5449D4DEB09A}"/>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43374AF5-847D-4531-8669-3EC98AF0D142}"/>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85714BEA-ABD2-49EE-AC85-6FF4FD55A7E0}"/>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37BF909-9187-468E-ADEB-A316CC791DB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BB6186-6B53-4057-9787-5D65532F92D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12DB98-F1B5-43F2-B5DE-9CC2B397607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24BEB19-CE90-43F1-B17B-9F68AD60B50C}"/>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3BEFAF1-6A28-4ECA-A99F-EEF6D43334B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108513</xdr:rowOff>
    </xdr:from>
    <xdr:to>
      <xdr:col>55</xdr:col>
      <xdr:colOff>50800</xdr:colOff>
      <xdr:row>42</xdr:row>
      <xdr:rowOff>38663</xdr:rowOff>
    </xdr:to>
    <xdr:sp macro="" textlink="">
      <xdr:nvSpPr>
        <xdr:cNvPr id="132" name="楕円 131">
          <a:extLst>
            <a:ext uri="{FF2B5EF4-FFF2-40B4-BE49-F238E27FC236}">
              <a16:creationId xmlns:a16="http://schemas.microsoft.com/office/drawing/2014/main" id="{7D99F32E-AB7F-4827-B1CA-5559BBB4E0B5}"/>
            </a:ext>
          </a:extLst>
        </xdr:cNvPr>
        <xdr:cNvSpPr/>
      </xdr:nvSpPr>
      <xdr:spPr>
        <a:xfrm>
          <a:off x="9192260" y="6981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23440</xdr:rowOff>
    </xdr:from>
    <xdr:ext cx="469744" cy="259045"/>
    <xdr:sp macro="" textlink="">
      <xdr:nvSpPr>
        <xdr:cNvPr id="133" name="【道路】&#10;一人当たり延長該当値テキスト">
          <a:extLst>
            <a:ext uri="{FF2B5EF4-FFF2-40B4-BE49-F238E27FC236}">
              <a16:creationId xmlns:a16="http://schemas.microsoft.com/office/drawing/2014/main" id="{E9CFA2EA-4C07-4BA2-A898-F9DAA62262B2}"/>
            </a:ext>
          </a:extLst>
        </xdr:cNvPr>
        <xdr:cNvSpPr txBox="1"/>
      </xdr:nvSpPr>
      <xdr:spPr>
        <a:xfrm>
          <a:off x="9258300" y="689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108567</xdr:rowOff>
    </xdr:from>
    <xdr:to>
      <xdr:col>50</xdr:col>
      <xdr:colOff>165100</xdr:colOff>
      <xdr:row>42</xdr:row>
      <xdr:rowOff>38717</xdr:rowOff>
    </xdr:to>
    <xdr:sp macro="" textlink="">
      <xdr:nvSpPr>
        <xdr:cNvPr id="134" name="楕円 133">
          <a:extLst>
            <a:ext uri="{FF2B5EF4-FFF2-40B4-BE49-F238E27FC236}">
              <a16:creationId xmlns:a16="http://schemas.microsoft.com/office/drawing/2014/main" id="{270AFF10-339D-46CE-9D5F-24BD3199477A}"/>
            </a:ext>
          </a:extLst>
        </xdr:cNvPr>
        <xdr:cNvSpPr/>
      </xdr:nvSpPr>
      <xdr:spPr>
        <a:xfrm>
          <a:off x="8445500" y="6981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159313</xdr:rowOff>
    </xdr:from>
    <xdr:to>
      <xdr:col>55</xdr:col>
      <xdr:colOff>0</xdr:colOff>
      <xdr:row>41</xdr:row>
      <xdr:rowOff>159367</xdr:rowOff>
    </xdr:to>
    <xdr:cxnSp macro="">
      <xdr:nvCxnSpPr>
        <xdr:cNvPr id="135" name="直線コネクタ 134">
          <a:extLst>
            <a:ext uri="{FF2B5EF4-FFF2-40B4-BE49-F238E27FC236}">
              <a16:creationId xmlns:a16="http://schemas.microsoft.com/office/drawing/2014/main" id="{F67B3E61-DDBC-42B6-AAA3-8064469CF057}"/>
            </a:ext>
          </a:extLst>
        </xdr:cNvPr>
        <xdr:cNvCxnSpPr/>
      </xdr:nvCxnSpPr>
      <xdr:spPr>
        <a:xfrm flipV="1">
          <a:off x="8496300" y="7032553"/>
          <a:ext cx="7239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107914</xdr:rowOff>
    </xdr:from>
    <xdr:to>
      <xdr:col>46</xdr:col>
      <xdr:colOff>38100</xdr:colOff>
      <xdr:row>42</xdr:row>
      <xdr:rowOff>38064</xdr:rowOff>
    </xdr:to>
    <xdr:sp macro="" textlink="">
      <xdr:nvSpPr>
        <xdr:cNvPr id="136" name="楕円 135">
          <a:extLst>
            <a:ext uri="{FF2B5EF4-FFF2-40B4-BE49-F238E27FC236}">
              <a16:creationId xmlns:a16="http://schemas.microsoft.com/office/drawing/2014/main" id="{AB932490-1D91-4112-8984-A48B959A5472}"/>
            </a:ext>
          </a:extLst>
        </xdr:cNvPr>
        <xdr:cNvSpPr/>
      </xdr:nvSpPr>
      <xdr:spPr>
        <a:xfrm>
          <a:off x="7670800" y="6981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158714</xdr:rowOff>
    </xdr:from>
    <xdr:to>
      <xdr:col>50</xdr:col>
      <xdr:colOff>114300</xdr:colOff>
      <xdr:row>41</xdr:row>
      <xdr:rowOff>159367</xdr:rowOff>
    </xdr:to>
    <xdr:cxnSp macro="">
      <xdr:nvCxnSpPr>
        <xdr:cNvPr id="137" name="直線コネクタ 136">
          <a:extLst>
            <a:ext uri="{FF2B5EF4-FFF2-40B4-BE49-F238E27FC236}">
              <a16:creationId xmlns:a16="http://schemas.microsoft.com/office/drawing/2014/main" id="{435CE497-214A-4093-9F6A-6B806BE8894F}"/>
            </a:ext>
          </a:extLst>
        </xdr:cNvPr>
        <xdr:cNvCxnSpPr/>
      </xdr:nvCxnSpPr>
      <xdr:spPr>
        <a:xfrm>
          <a:off x="7713980" y="7031954"/>
          <a:ext cx="78232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106683</xdr:rowOff>
    </xdr:from>
    <xdr:to>
      <xdr:col>41</xdr:col>
      <xdr:colOff>101600</xdr:colOff>
      <xdr:row>42</xdr:row>
      <xdr:rowOff>36833</xdr:rowOff>
    </xdr:to>
    <xdr:sp macro="" textlink="">
      <xdr:nvSpPr>
        <xdr:cNvPr id="138" name="楕円 137">
          <a:extLst>
            <a:ext uri="{FF2B5EF4-FFF2-40B4-BE49-F238E27FC236}">
              <a16:creationId xmlns:a16="http://schemas.microsoft.com/office/drawing/2014/main" id="{977FD11B-EB46-4E44-8E4C-10B4D1C1BDA0}"/>
            </a:ext>
          </a:extLst>
        </xdr:cNvPr>
        <xdr:cNvSpPr/>
      </xdr:nvSpPr>
      <xdr:spPr>
        <a:xfrm>
          <a:off x="6873240" y="6979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157483</xdr:rowOff>
    </xdr:from>
    <xdr:to>
      <xdr:col>45</xdr:col>
      <xdr:colOff>177800</xdr:colOff>
      <xdr:row>41</xdr:row>
      <xdr:rowOff>158714</xdr:rowOff>
    </xdr:to>
    <xdr:cxnSp macro="">
      <xdr:nvCxnSpPr>
        <xdr:cNvPr id="139" name="直線コネクタ 138">
          <a:extLst>
            <a:ext uri="{FF2B5EF4-FFF2-40B4-BE49-F238E27FC236}">
              <a16:creationId xmlns:a16="http://schemas.microsoft.com/office/drawing/2014/main" id="{D155142F-3BE8-49C5-A2D4-E6992D00502C}"/>
            </a:ext>
          </a:extLst>
        </xdr:cNvPr>
        <xdr:cNvCxnSpPr/>
      </xdr:nvCxnSpPr>
      <xdr:spPr>
        <a:xfrm>
          <a:off x="6924040" y="7030723"/>
          <a:ext cx="78994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105867</xdr:rowOff>
    </xdr:from>
    <xdr:to>
      <xdr:col>36</xdr:col>
      <xdr:colOff>165100</xdr:colOff>
      <xdr:row>42</xdr:row>
      <xdr:rowOff>36017</xdr:rowOff>
    </xdr:to>
    <xdr:sp macro="" textlink="">
      <xdr:nvSpPr>
        <xdr:cNvPr id="140" name="楕円 139">
          <a:extLst>
            <a:ext uri="{FF2B5EF4-FFF2-40B4-BE49-F238E27FC236}">
              <a16:creationId xmlns:a16="http://schemas.microsoft.com/office/drawing/2014/main" id="{DCD650AD-8F8B-49F3-95EB-8E194DD577B0}"/>
            </a:ext>
          </a:extLst>
        </xdr:cNvPr>
        <xdr:cNvSpPr/>
      </xdr:nvSpPr>
      <xdr:spPr>
        <a:xfrm>
          <a:off x="6098540" y="6979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156667</xdr:rowOff>
    </xdr:from>
    <xdr:to>
      <xdr:col>41</xdr:col>
      <xdr:colOff>50800</xdr:colOff>
      <xdr:row>41</xdr:row>
      <xdr:rowOff>157483</xdr:rowOff>
    </xdr:to>
    <xdr:cxnSp macro="">
      <xdr:nvCxnSpPr>
        <xdr:cNvPr id="141" name="直線コネクタ 140">
          <a:extLst>
            <a:ext uri="{FF2B5EF4-FFF2-40B4-BE49-F238E27FC236}">
              <a16:creationId xmlns:a16="http://schemas.microsoft.com/office/drawing/2014/main" id="{B1A8E70D-9739-45AA-A72E-D1866B962C22}"/>
            </a:ext>
          </a:extLst>
        </xdr:cNvPr>
        <xdr:cNvCxnSpPr/>
      </xdr:nvCxnSpPr>
      <xdr:spPr>
        <a:xfrm>
          <a:off x="6149340" y="7029907"/>
          <a:ext cx="7747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3D5F264B-298C-4D54-A455-017939C963FC}"/>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36E1B77A-14CB-42EF-AD0A-532FD4A1C4C6}"/>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BE7BA54F-8D7A-4EA7-AB16-13789031BF93}"/>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9C201EF-3881-4791-BE2C-D1B83AB71FA0}"/>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29844</xdr:rowOff>
    </xdr:from>
    <xdr:ext cx="469744" cy="259045"/>
    <xdr:sp macro="" textlink="">
      <xdr:nvSpPr>
        <xdr:cNvPr id="146" name="n_1mainValue【道路】&#10;一人当たり延長">
          <a:extLst>
            <a:ext uri="{FF2B5EF4-FFF2-40B4-BE49-F238E27FC236}">
              <a16:creationId xmlns:a16="http://schemas.microsoft.com/office/drawing/2014/main" id="{87BD578F-2AF2-4C5B-A3B4-EBD7C8DA611F}"/>
            </a:ext>
          </a:extLst>
        </xdr:cNvPr>
        <xdr:cNvSpPr txBox="1"/>
      </xdr:nvSpPr>
      <xdr:spPr>
        <a:xfrm>
          <a:off x="8271587" y="707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29191</xdr:rowOff>
    </xdr:from>
    <xdr:ext cx="469744" cy="259045"/>
    <xdr:sp macro="" textlink="">
      <xdr:nvSpPr>
        <xdr:cNvPr id="147" name="n_2mainValue【道路】&#10;一人当たり延長">
          <a:extLst>
            <a:ext uri="{FF2B5EF4-FFF2-40B4-BE49-F238E27FC236}">
              <a16:creationId xmlns:a16="http://schemas.microsoft.com/office/drawing/2014/main" id="{F81C5196-B9F7-42B5-AFDF-8A240BA0F153}"/>
            </a:ext>
          </a:extLst>
        </xdr:cNvPr>
        <xdr:cNvSpPr txBox="1"/>
      </xdr:nvSpPr>
      <xdr:spPr>
        <a:xfrm>
          <a:off x="7509587" y="707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27960</xdr:rowOff>
    </xdr:from>
    <xdr:ext cx="469744" cy="259045"/>
    <xdr:sp macro="" textlink="">
      <xdr:nvSpPr>
        <xdr:cNvPr id="148" name="n_3mainValue【道路】&#10;一人当たり延長">
          <a:extLst>
            <a:ext uri="{FF2B5EF4-FFF2-40B4-BE49-F238E27FC236}">
              <a16:creationId xmlns:a16="http://schemas.microsoft.com/office/drawing/2014/main" id="{2C22A9FF-5407-4320-9757-C117BA545AA2}"/>
            </a:ext>
          </a:extLst>
        </xdr:cNvPr>
        <xdr:cNvSpPr txBox="1"/>
      </xdr:nvSpPr>
      <xdr:spPr>
        <a:xfrm>
          <a:off x="6712027" y="7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27144</xdr:rowOff>
    </xdr:from>
    <xdr:ext cx="469744" cy="259045"/>
    <xdr:sp macro="" textlink="">
      <xdr:nvSpPr>
        <xdr:cNvPr id="149" name="n_4mainValue【道路】&#10;一人当たり延長">
          <a:extLst>
            <a:ext uri="{FF2B5EF4-FFF2-40B4-BE49-F238E27FC236}">
              <a16:creationId xmlns:a16="http://schemas.microsoft.com/office/drawing/2014/main" id="{4A36CF69-DD4C-4564-B49A-02D597F845FD}"/>
            </a:ext>
          </a:extLst>
        </xdr:cNvPr>
        <xdr:cNvSpPr txBox="1"/>
      </xdr:nvSpPr>
      <xdr:spPr>
        <a:xfrm>
          <a:off x="5937327" y="70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4612A918-5FC7-45B2-AF37-1C7620A9077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B6E7829-6ABA-4ADC-8B58-1CAB97C4C10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E08B586-5106-430C-B2C9-05310BCBAFD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8B71ABB-D07C-485C-AA10-60FD0C612FA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B047467C-3DB9-41A3-AC8C-62CD9C0E9B6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E7D35C3-3810-41CF-93FB-89A01D79046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4191985-08BF-4FF9-B11E-84FAC803B85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2AB1F37-0CB2-4DB0-89D5-583F5A60EBD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9D064871-2BD0-424C-A2EE-B66D97C26A0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11A66135-B97F-44C4-A48D-02DA051A8A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9FDCD85-B429-45BF-9D44-6AE26BA519F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EF09744-2578-4C44-AC26-8E07F909A6E9}"/>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F69F97F0-8A16-4BF2-86EE-95781AEF0408}"/>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32434C0F-05A0-4AA9-91CB-40F8E41E4E6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71213184-A5B6-4660-9380-4E1A017990C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CDA6133-49C0-44C0-8E70-7772C98DC633}"/>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9AC4EF1-104A-41FF-AB67-F23F2F511FD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57546E1-D9A6-4224-8BB6-82B06D683AD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16946A85-0A05-47B9-9925-056DC651208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B7EDAAC-5DC2-465D-B64F-FC52B25E18C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FEAA443-112C-4907-8718-77FDE3AA2CFF}"/>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457291B-B320-4B34-AA2C-4B1B72DC2DD8}"/>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7DE25D9-6C63-4263-A571-ECE6788D3BD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42728295-92F0-4BE8-8EA5-AB2A201B2CB1}"/>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A8BCCA4-30E4-4A23-B8A4-C3186E1D5ABB}"/>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F526CDCF-CBC6-4E4B-9C14-939121DF6A3E}"/>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72EC63E-F744-4A04-BDB9-7D1FF931DF12}"/>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CF71053C-D831-493F-9F0F-006D34616B91}"/>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EC1A504-6CA5-403A-BF6B-2F7623407F61}"/>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D999DEA4-2D4E-434A-9701-2A8A047738E4}"/>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A54CCEBF-2AF8-491D-914D-119066BDA3BF}"/>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ABE131B-CEF9-4B64-9157-5BC55D2A337F}"/>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64E1D8EE-42A7-4325-B121-9CB50DF889AC}"/>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2E96E3F-1791-488C-BFDB-48243E34F724}"/>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4DA6CB-8E64-43DE-A894-BFA703A2A87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8FF60C-4732-4A06-B0CB-04810C9CF4E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EA93BEA-E186-480B-9DEA-64C50B93E86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0F7085E-2EE2-469D-A3AE-35281D1BEFF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F4D343-FD8D-45A2-9F1A-CC63B6CBC66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147320</xdr:rowOff>
    </xdr:from>
    <xdr:to>
      <xdr:col>24</xdr:col>
      <xdr:colOff>114300</xdr:colOff>
      <xdr:row>63</xdr:row>
      <xdr:rowOff>77470</xdr:rowOff>
    </xdr:to>
    <xdr:sp macro="" textlink="">
      <xdr:nvSpPr>
        <xdr:cNvPr id="189" name="楕円 188">
          <a:extLst>
            <a:ext uri="{FF2B5EF4-FFF2-40B4-BE49-F238E27FC236}">
              <a16:creationId xmlns:a16="http://schemas.microsoft.com/office/drawing/2014/main" id="{BCFC53BE-DD46-437E-AC04-925BCDC877C0}"/>
            </a:ext>
          </a:extLst>
        </xdr:cNvPr>
        <xdr:cNvSpPr/>
      </xdr:nvSpPr>
      <xdr:spPr>
        <a:xfrm>
          <a:off x="4036060" y="1054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125747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01C5906-8376-4E8C-9B47-BCBE55C4312C}"/>
            </a:ext>
          </a:extLst>
        </xdr:cNvPr>
        <xdr:cNvSpPr txBox="1"/>
      </xdr:nvSpPr>
      <xdr:spPr>
        <a:xfrm>
          <a:off x="4124960"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122555</xdr:rowOff>
    </xdr:from>
    <xdr:to>
      <xdr:col>20</xdr:col>
      <xdr:colOff>38100</xdr:colOff>
      <xdr:row>63</xdr:row>
      <xdr:rowOff>52705</xdr:rowOff>
    </xdr:to>
    <xdr:sp macro="" textlink="">
      <xdr:nvSpPr>
        <xdr:cNvPr id="191" name="楕円 190">
          <a:extLst>
            <a:ext uri="{FF2B5EF4-FFF2-40B4-BE49-F238E27FC236}">
              <a16:creationId xmlns:a16="http://schemas.microsoft.com/office/drawing/2014/main" id="{E3791218-EFA7-4A96-A5CB-2FE8630AB838}"/>
            </a:ext>
          </a:extLst>
        </xdr:cNvPr>
        <xdr:cNvSpPr/>
      </xdr:nvSpPr>
      <xdr:spPr>
        <a:xfrm>
          <a:off x="3312160" y="1051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1905</xdr:rowOff>
    </xdr:from>
    <xdr:to>
      <xdr:col>24</xdr:col>
      <xdr:colOff>63500</xdr:colOff>
      <xdr:row>63</xdr:row>
      <xdr:rowOff>26670</xdr:rowOff>
    </xdr:to>
    <xdr:cxnSp macro="">
      <xdr:nvCxnSpPr>
        <xdr:cNvPr id="192" name="直線コネクタ 191">
          <a:extLst>
            <a:ext uri="{FF2B5EF4-FFF2-40B4-BE49-F238E27FC236}">
              <a16:creationId xmlns:a16="http://schemas.microsoft.com/office/drawing/2014/main" id="{41DCD8CA-2A5C-4F8B-853D-E3F211BB5EA9}"/>
            </a:ext>
          </a:extLst>
        </xdr:cNvPr>
        <xdr:cNvCxnSpPr/>
      </xdr:nvCxnSpPr>
      <xdr:spPr>
        <a:xfrm>
          <a:off x="3355340" y="1056322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24130</xdr:rowOff>
    </xdr:to>
    <xdr:sp macro="" textlink="">
      <xdr:nvSpPr>
        <xdr:cNvPr id="193" name="楕円 192">
          <a:extLst>
            <a:ext uri="{FF2B5EF4-FFF2-40B4-BE49-F238E27FC236}">
              <a16:creationId xmlns:a16="http://schemas.microsoft.com/office/drawing/2014/main" id="{ED565904-ACCC-4951-AC89-057EC3BFFFCF}"/>
            </a:ext>
          </a:extLst>
        </xdr:cNvPr>
        <xdr:cNvSpPr/>
      </xdr:nvSpPr>
      <xdr:spPr>
        <a:xfrm>
          <a:off x="2514600" y="1048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144780</xdr:rowOff>
    </xdr:from>
    <xdr:to>
      <xdr:col>19</xdr:col>
      <xdr:colOff>177800</xdr:colOff>
      <xdr:row>63</xdr:row>
      <xdr:rowOff>1905</xdr:rowOff>
    </xdr:to>
    <xdr:cxnSp macro="">
      <xdr:nvCxnSpPr>
        <xdr:cNvPr id="194" name="直線コネクタ 193">
          <a:extLst>
            <a:ext uri="{FF2B5EF4-FFF2-40B4-BE49-F238E27FC236}">
              <a16:creationId xmlns:a16="http://schemas.microsoft.com/office/drawing/2014/main" id="{FDC523FB-8509-4166-8713-FCD9FFD08D3D}"/>
            </a:ext>
          </a:extLst>
        </xdr:cNvPr>
        <xdr:cNvCxnSpPr/>
      </xdr:nvCxnSpPr>
      <xdr:spPr>
        <a:xfrm>
          <a:off x="2565400" y="105384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78740</xdr:rowOff>
    </xdr:from>
    <xdr:to>
      <xdr:col>10</xdr:col>
      <xdr:colOff>165100</xdr:colOff>
      <xdr:row>63</xdr:row>
      <xdr:rowOff>8890</xdr:rowOff>
    </xdr:to>
    <xdr:sp macro="" textlink="">
      <xdr:nvSpPr>
        <xdr:cNvPr id="195" name="楕円 194">
          <a:extLst>
            <a:ext uri="{FF2B5EF4-FFF2-40B4-BE49-F238E27FC236}">
              <a16:creationId xmlns:a16="http://schemas.microsoft.com/office/drawing/2014/main" id="{3F09DF0B-6618-4E67-9149-74B3EBEBFCD2}"/>
            </a:ext>
          </a:extLst>
        </xdr:cNvPr>
        <xdr:cNvSpPr/>
      </xdr:nvSpPr>
      <xdr:spPr>
        <a:xfrm>
          <a:off x="1739900" y="10472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129540</xdr:rowOff>
    </xdr:from>
    <xdr:to>
      <xdr:col>15</xdr:col>
      <xdr:colOff>50800</xdr:colOff>
      <xdr:row>62</xdr:row>
      <xdr:rowOff>144780</xdr:rowOff>
    </xdr:to>
    <xdr:cxnSp macro="">
      <xdr:nvCxnSpPr>
        <xdr:cNvPr id="196" name="直線コネクタ 195">
          <a:extLst>
            <a:ext uri="{FF2B5EF4-FFF2-40B4-BE49-F238E27FC236}">
              <a16:creationId xmlns:a16="http://schemas.microsoft.com/office/drawing/2014/main" id="{0B74C0D9-2B82-4B3F-8126-F8712BCE8585}"/>
            </a:ext>
          </a:extLst>
        </xdr:cNvPr>
        <xdr:cNvCxnSpPr/>
      </xdr:nvCxnSpPr>
      <xdr:spPr>
        <a:xfrm>
          <a:off x="1790700" y="105232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78740</xdr:rowOff>
    </xdr:from>
    <xdr:to>
      <xdr:col>6</xdr:col>
      <xdr:colOff>38100</xdr:colOff>
      <xdr:row>63</xdr:row>
      <xdr:rowOff>8890</xdr:rowOff>
    </xdr:to>
    <xdr:sp macro="" textlink="">
      <xdr:nvSpPr>
        <xdr:cNvPr id="197" name="楕円 196">
          <a:extLst>
            <a:ext uri="{FF2B5EF4-FFF2-40B4-BE49-F238E27FC236}">
              <a16:creationId xmlns:a16="http://schemas.microsoft.com/office/drawing/2014/main" id="{20E15D7D-BBF5-46B1-9DD8-33A7A68312E3}"/>
            </a:ext>
          </a:extLst>
        </xdr:cNvPr>
        <xdr:cNvSpPr/>
      </xdr:nvSpPr>
      <xdr:spPr>
        <a:xfrm>
          <a:off x="965200" y="1047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129540</xdr:rowOff>
    </xdr:from>
    <xdr:to>
      <xdr:col>10</xdr:col>
      <xdr:colOff>114300</xdr:colOff>
      <xdr:row>62</xdr:row>
      <xdr:rowOff>129540</xdr:rowOff>
    </xdr:to>
    <xdr:cxnSp macro="">
      <xdr:nvCxnSpPr>
        <xdr:cNvPr id="198" name="直線コネクタ 197">
          <a:extLst>
            <a:ext uri="{FF2B5EF4-FFF2-40B4-BE49-F238E27FC236}">
              <a16:creationId xmlns:a16="http://schemas.microsoft.com/office/drawing/2014/main" id="{68D554AE-DDC6-4E6E-9384-68E5BC86926F}"/>
            </a:ext>
          </a:extLst>
        </xdr:cNvPr>
        <xdr:cNvCxnSpPr/>
      </xdr:nvCxnSpPr>
      <xdr:spPr>
        <a:xfrm>
          <a:off x="1008380" y="1052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C1666AB-EBA3-4686-909E-213116766A51}"/>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70C8A07-EE8F-44E3-AF37-1959A42FBB16}"/>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0A6B3E6-62F9-4BE6-92B9-90BB08F67663}"/>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A1DF5A0-253C-43EE-8A10-B76EE5DD4E83}"/>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43832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DBCA6E1-870E-4F9B-9E2D-04B37258B95C}"/>
            </a:ext>
          </a:extLst>
        </xdr:cNvPr>
        <xdr:cNvSpPr txBox="1"/>
      </xdr:nvSpPr>
      <xdr:spPr>
        <a:xfrm>
          <a:off x="317056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15257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6DF7ABC-1A61-487D-BBBF-9B6E751B74B3}"/>
            </a:ext>
          </a:extLst>
        </xdr:cNvPr>
        <xdr:cNvSpPr txBox="1"/>
      </xdr:nvSpPr>
      <xdr:spPr>
        <a:xfrm>
          <a:off x="238570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9C86C63-4D8C-4510-A5D4-3AA08B8413E6}"/>
            </a:ext>
          </a:extLst>
        </xdr:cNvPr>
        <xdr:cNvSpPr txBox="1"/>
      </xdr:nvSpPr>
      <xdr:spPr>
        <a:xfrm>
          <a:off x="161100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BBFEB93-5E55-4DEE-9DC6-9EB95991DC21}"/>
            </a:ext>
          </a:extLst>
        </xdr:cNvPr>
        <xdr:cNvSpPr txBox="1"/>
      </xdr:nvSpPr>
      <xdr:spPr>
        <a:xfrm>
          <a:off x="83630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D4C8776-35A4-4F9B-BDE3-831DF990001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A15BB06-C2B8-4D81-9758-E58015D8A22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1CE2337-9ED5-4F06-9433-6D7A1D40434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F9FCE84D-BD70-4A49-953C-3744A9897FB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CFF507F-E867-420F-A744-05528418D68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EE9B870-0A31-4C0B-9ADC-03AAB04E93B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9193BB6-2731-4C47-A24F-2C9AAD7181F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E25A0E9-1642-48E0-B51F-1CCC3A592A4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439A23D-2304-4DD4-9D46-407D638053B3}"/>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7DB3E6F-929C-43EE-BE71-94E10C9B4B4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F43ADF4-D072-4A03-8F03-C78B76D74FFC}"/>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2921F3D1-4CB4-4447-ACC9-2537E97B18C7}"/>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9B05AF0A-0FEA-4457-9991-9B7447872DC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2469A831-4652-4B47-BA0E-CE10D42EB19A}"/>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8E49DA77-6E39-4858-BF45-857D5C90EF93}"/>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92C62F3-CD2B-4115-9C53-3B996B49B2D9}"/>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990758FF-59E3-4CBD-BDEB-F6ED4021AC38}"/>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66B9FFB7-9F32-4752-BC92-F8050C021065}"/>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05D0807-F6D9-4AE4-82E5-BDD376192A4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C031137-6B39-44BC-9689-802F6AF73D92}"/>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8A3F7CF-6744-4BA0-98CA-BBCF1689B22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7EA1C1A3-B5B3-4830-94A2-C9905B98E8A9}"/>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24F09EF-0A67-4FE5-94A5-6E301BB05AD0}"/>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1CEEA9AB-63C7-43C9-9B4B-74F58AD075FC}"/>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184D4A80-821F-45D5-BA08-77D689B10DB9}"/>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E9D4A3F4-A874-44B9-AE1C-9935AEAF631D}"/>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F4E8FF16-67A8-49D0-9249-F76EBF3C3992}"/>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A4D45E6B-CADC-4E94-A0F8-41577976C1DE}"/>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9F2562CF-7C8C-42DA-9DB1-F52F7D001AD9}"/>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E3A23439-FB16-4553-82FD-CA754419C1A5}"/>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EC3AD382-737B-4E7F-B4C2-6954317A2ADA}"/>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6698B31E-1A7F-4237-87FD-8965D64DDC95}"/>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64ECB7B-F01F-4961-8A27-FB0F381D593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8788B5B-2F73-4356-8142-54D1EBDF6E8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B2BF2E0-C207-4AA1-A9B0-C5CF6E69E78A}"/>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2EB125F-9ED8-4984-B307-97B5BB1EF87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16085E-4F05-4C99-92A6-2FB5432973C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73792</xdr:rowOff>
    </xdr:from>
    <xdr:to>
      <xdr:col>55</xdr:col>
      <xdr:colOff>50800</xdr:colOff>
      <xdr:row>63</xdr:row>
      <xdr:rowOff>3942</xdr:rowOff>
    </xdr:to>
    <xdr:sp macro="" textlink="">
      <xdr:nvSpPr>
        <xdr:cNvPr id="244" name="楕円 243">
          <a:extLst>
            <a:ext uri="{FF2B5EF4-FFF2-40B4-BE49-F238E27FC236}">
              <a16:creationId xmlns:a16="http://schemas.microsoft.com/office/drawing/2014/main" id="{56B18FA8-279F-460B-B228-5F9C01681284}"/>
            </a:ext>
          </a:extLst>
        </xdr:cNvPr>
        <xdr:cNvSpPr/>
      </xdr:nvSpPr>
      <xdr:spPr>
        <a:xfrm>
          <a:off x="9192260" y="104674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52219</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DFAB2455-99CB-4BD4-9E09-69E59924C849}"/>
            </a:ext>
          </a:extLst>
        </xdr:cNvPr>
        <xdr:cNvSpPr txBox="1"/>
      </xdr:nvSpPr>
      <xdr:spPr>
        <a:xfrm>
          <a:off x="9258300" y="1044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74326</xdr:rowOff>
    </xdr:from>
    <xdr:to>
      <xdr:col>50</xdr:col>
      <xdr:colOff>165100</xdr:colOff>
      <xdr:row>63</xdr:row>
      <xdr:rowOff>4476</xdr:rowOff>
    </xdr:to>
    <xdr:sp macro="" textlink="">
      <xdr:nvSpPr>
        <xdr:cNvPr id="246" name="楕円 245">
          <a:extLst>
            <a:ext uri="{FF2B5EF4-FFF2-40B4-BE49-F238E27FC236}">
              <a16:creationId xmlns:a16="http://schemas.microsoft.com/office/drawing/2014/main" id="{3CDD6B5E-1F83-4DAD-B044-5E060ACD29E0}"/>
            </a:ext>
          </a:extLst>
        </xdr:cNvPr>
        <xdr:cNvSpPr/>
      </xdr:nvSpPr>
      <xdr:spPr>
        <a:xfrm>
          <a:off x="8445500" y="10468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124592</xdr:rowOff>
    </xdr:from>
    <xdr:to>
      <xdr:col>55</xdr:col>
      <xdr:colOff>0</xdr:colOff>
      <xdr:row>62</xdr:row>
      <xdr:rowOff>125126</xdr:rowOff>
    </xdr:to>
    <xdr:cxnSp macro="">
      <xdr:nvCxnSpPr>
        <xdr:cNvPr id="247" name="直線コネクタ 246">
          <a:extLst>
            <a:ext uri="{FF2B5EF4-FFF2-40B4-BE49-F238E27FC236}">
              <a16:creationId xmlns:a16="http://schemas.microsoft.com/office/drawing/2014/main" id="{B556E371-50D2-4E09-B38B-6B1EB1B604E1}"/>
            </a:ext>
          </a:extLst>
        </xdr:cNvPr>
        <xdr:cNvCxnSpPr/>
      </xdr:nvCxnSpPr>
      <xdr:spPr>
        <a:xfrm flipV="1">
          <a:off x="8496300" y="10518272"/>
          <a:ext cx="7239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72971</xdr:rowOff>
    </xdr:from>
    <xdr:to>
      <xdr:col>46</xdr:col>
      <xdr:colOff>38100</xdr:colOff>
      <xdr:row>63</xdr:row>
      <xdr:rowOff>3121</xdr:rowOff>
    </xdr:to>
    <xdr:sp macro="" textlink="">
      <xdr:nvSpPr>
        <xdr:cNvPr id="248" name="楕円 247">
          <a:extLst>
            <a:ext uri="{FF2B5EF4-FFF2-40B4-BE49-F238E27FC236}">
              <a16:creationId xmlns:a16="http://schemas.microsoft.com/office/drawing/2014/main" id="{0CF84C76-647D-42CF-A674-909D1072CA22}"/>
            </a:ext>
          </a:extLst>
        </xdr:cNvPr>
        <xdr:cNvSpPr/>
      </xdr:nvSpPr>
      <xdr:spPr>
        <a:xfrm>
          <a:off x="7670800" y="104666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123771</xdr:rowOff>
    </xdr:from>
    <xdr:to>
      <xdr:col>50</xdr:col>
      <xdr:colOff>114300</xdr:colOff>
      <xdr:row>62</xdr:row>
      <xdr:rowOff>125126</xdr:rowOff>
    </xdr:to>
    <xdr:cxnSp macro="">
      <xdr:nvCxnSpPr>
        <xdr:cNvPr id="249" name="直線コネクタ 248">
          <a:extLst>
            <a:ext uri="{FF2B5EF4-FFF2-40B4-BE49-F238E27FC236}">
              <a16:creationId xmlns:a16="http://schemas.microsoft.com/office/drawing/2014/main" id="{44F7D3AE-EB8E-4B04-99D3-6149CBD7D88B}"/>
            </a:ext>
          </a:extLst>
        </xdr:cNvPr>
        <xdr:cNvCxnSpPr/>
      </xdr:nvCxnSpPr>
      <xdr:spPr>
        <a:xfrm>
          <a:off x="7713980" y="10517451"/>
          <a:ext cx="78232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72505</xdr:rowOff>
    </xdr:from>
    <xdr:to>
      <xdr:col>41</xdr:col>
      <xdr:colOff>101600</xdr:colOff>
      <xdr:row>63</xdr:row>
      <xdr:rowOff>2655</xdr:rowOff>
    </xdr:to>
    <xdr:sp macro="" textlink="">
      <xdr:nvSpPr>
        <xdr:cNvPr id="250" name="楕円 249">
          <a:extLst>
            <a:ext uri="{FF2B5EF4-FFF2-40B4-BE49-F238E27FC236}">
              <a16:creationId xmlns:a16="http://schemas.microsoft.com/office/drawing/2014/main" id="{F18F3055-87D8-4665-9A34-C680A452AC92}"/>
            </a:ext>
          </a:extLst>
        </xdr:cNvPr>
        <xdr:cNvSpPr/>
      </xdr:nvSpPr>
      <xdr:spPr>
        <a:xfrm>
          <a:off x="6873240" y="104661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123305</xdr:rowOff>
    </xdr:from>
    <xdr:to>
      <xdr:col>45</xdr:col>
      <xdr:colOff>177800</xdr:colOff>
      <xdr:row>62</xdr:row>
      <xdr:rowOff>123771</xdr:rowOff>
    </xdr:to>
    <xdr:cxnSp macro="">
      <xdr:nvCxnSpPr>
        <xdr:cNvPr id="251" name="直線コネクタ 250">
          <a:extLst>
            <a:ext uri="{FF2B5EF4-FFF2-40B4-BE49-F238E27FC236}">
              <a16:creationId xmlns:a16="http://schemas.microsoft.com/office/drawing/2014/main" id="{DB0B4E4B-F113-43CB-A23D-19F2D3B6A863}"/>
            </a:ext>
          </a:extLst>
        </xdr:cNvPr>
        <xdr:cNvCxnSpPr/>
      </xdr:nvCxnSpPr>
      <xdr:spPr>
        <a:xfrm>
          <a:off x="6924040" y="10516985"/>
          <a:ext cx="78994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75664</xdr:rowOff>
    </xdr:from>
    <xdr:to>
      <xdr:col>36</xdr:col>
      <xdr:colOff>165100</xdr:colOff>
      <xdr:row>63</xdr:row>
      <xdr:rowOff>5814</xdr:rowOff>
    </xdr:to>
    <xdr:sp macro="" textlink="">
      <xdr:nvSpPr>
        <xdr:cNvPr id="252" name="楕円 251">
          <a:extLst>
            <a:ext uri="{FF2B5EF4-FFF2-40B4-BE49-F238E27FC236}">
              <a16:creationId xmlns:a16="http://schemas.microsoft.com/office/drawing/2014/main" id="{B9398BB5-BF2B-4F01-BAA4-98927D606DD7}"/>
            </a:ext>
          </a:extLst>
        </xdr:cNvPr>
        <xdr:cNvSpPr/>
      </xdr:nvSpPr>
      <xdr:spPr>
        <a:xfrm>
          <a:off x="6098540" y="10469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123305</xdr:rowOff>
    </xdr:from>
    <xdr:to>
      <xdr:col>41</xdr:col>
      <xdr:colOff>50800</xdr:colOff>
      <xdr:row>62</xdr:row>
      <xdr:rowOff>126464</xdr:rowOff>
    </xdr:to>
    <xdr:cxnSp macro="">
      <xdr:nvCxnSpPr>
        <xdr:cNvPr id="253" name="直線コネクタ 252">
          <a:extLst>
            <a:ext uri="{FF2B5EF4-FFF2-40B4-BE49-F238E27FC236}">
              <a16:creationId xmlns:a16="http://schemas.microsoft.com/office/drawing/2014/main" id="{4F32F0CB-87C5-47BC-AD75-3F3CF5095401}"/>
            </a:ext>
          </a:extLst>
        </xdr:cNvPr>
        <xdr:cNvCxnSpPr/>
      </xdr:nvCxnSpPr>
      <xdr:spPr>
        <a:xfrm flipV="1">
          <a:off x="6149340" y="10516985"/>
          <a:ext cx="7747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B7A2E27-B5A1-4D19-A94B-B2A98A185FDA}"/>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81C7B2E2-F8C6-4016-BCA6-D474D19D0FD0}"/>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51F6F8E-9293-4D0E-B487-EE6853758A4F}"/>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4C9BE1F-541F-4273-933C-CD195F63E10B}"/>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167053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865573E2-2AA2-4E9B-BA57-F44E89019C79}"/>
            </a:ext>
          </a:extLst>
        </xdr:cNvPr>
        <xdr:cNvSpPr txBox="1"/>
      </xdr:nvSpPr>
      <xdr:spPr>
        <a:xfrm>
          <a:off x="8239271" y="105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165698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5FBF61BD-6614-4DD1-98E5-31DC32B17EDB}"/>
            </a:ext>
          </a:extLst>
        </xdr:cNvPr>
        <xdr:cNvSpPr txBox="1"/>
      </xdr:nvSpPr>
      <xdr:spPr>
        <a:xfrm>
          <a:off x="7477271" y="1055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165232</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19F451E2-0ADD-4691-85D3-7370323C7A01}"/>
            </a:ext>
          </a:extLst>
        </xdr:cNvPr>
        <xdr:cNvSpPr txBox="1"/>
      </xdr:nvSpPr>
      <xdr:spPr>
        <a:xfrm>
          <a:off x="6702571" y="1055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168391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CEE2E5B-F0FE-4DCE-B916-F8777402AD31}"/>
            </a:ext>
          </a:extLst>
        </xdr:cNvPr>
        <xdr:cNvSpPr txBox="1"/>
      </xdr:nvSpPr>
      <xdr:spPr>
        <a:xfrm>
          <a:off x="5905011" y="105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878979E-C41F-452A-B82D-5B478E2D71B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EC1FBA0-D8E8-4F2E-A180-29748D40AD2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41CA1CC-1539-4DA1-8AA0-0B0F8B874D1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3942113-5200-4927-BAE2-D24B5017B8E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E8B4772-0595-422A-A414-3674AA50478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97932E0-1AD1-497D-9D19-552BB57F5CE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748D3C7-B32C-446F-A05D-BBCB3D3E607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10926D-1CCF-4B7C-8064-BFD96BCBF01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EA75D30-73DF-49F7-8C94-6B120CB6C30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759F9DA-3A4E-406C-9CCA-5140C1093C6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45F7419-382D-41B6-813B-F8116FA1176B}"/>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1D08649C-FFF0-4D15-8D10-B7EB26EB3A1F}"/>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518027E7-4C96-4794-9057-611D693AC9FF}"/>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9A44317-F7B5-4B82-8E14-3E3A3CBE169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BC3744C5-063D-4C0A-A3BE-F6FB1DB7E339}"/>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7339D7B-EB05-42B7-A2C0-3E9ADE2B07CD}"/>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CB84BC99-5F6F-46AE-9E44-470615CCD3F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A17CD2-75EA-46C4-BFBE-80FA25D158F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315D074D-60C8-43BE-B53F-C12F8CEA106E}"/>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26080E12-9F3B-44FA-B3EC-8E80E9D11F2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E94D6F5E-5A49-4ED6-A53F-8DFBC875419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0997B35-05E8-4480-A7DB-122F39E557A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8A78E847-0B8E-4C82-B934-99E62C2F714D}"/>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4863FADC-9F8B-4E04-BDE6-7AFCBE156A38}"/>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A914061-C27B-4E4C-AE48-3D64B15872A2}"/>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2EDD7237-458E-4067-B1AA-01E55850EC2B}"/>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C50FADAA-0825-4FE6-8FE3-D1B3F708B060}"/>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C871901A-D806-42CB-A13E-58239E103FCC}"/>
            </a:ext>
          </a:extLst>
        </xdr:cNvPr>
        <xdr:cNvSpPr txBox="1"/>
      </xdr:nvSpPr>
      <xdr:spPr>
        <a:xfrm>
          <a:off x="4124960" y="13785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127AB8CC-694A-4031-BE05-887EAA18CB6B}"/>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9F406910-174D-4B3C-9D70-9CE322C8633F}"/>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52D390C4-00C7-48EE-A8AD-3F60D2F59D8F}"/>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A6CBB098-2644-4910-B60D-42D7C4389271}"/>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CF000A6C-3ECE-4A63-8C4B-37DB6EBC4813}"/>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F81C27B-0DC4-43D7-86AB-28E62C06FB7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D010208-15B8-4563-805E-3DF7A4A3F57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53E198C-3BEA-4A9E-A997-13F4BD5D719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6CFADA1-9F35-4398-9CE3-CFBB9E06A99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A8F709-0018-4337-B6A8-E448E7CC704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300" name="楕円 299">
          <a:extLst>
            <a:ext uri="{FF2B5EF4-FFF2-40B4-BE49-F238E27FC236}">
              <a16:creationId xmlns:a16="http://schemas.microsoft.com/office/drawing/2014/main" id="{E6E9A86D-D322-427A-825D-C303D41F48F9}"/>
            </a:ext>
          </a:extLst>
        </xdr:cNvPr>
        <xdr:cNvSpPr/>
      </xdr:nvSpPr>
      <xdr:spPr>
        <a:xfrm>
          <a:off x="4036060" y="136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65040</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56317F86-889A-478B-B281-4E7C7E6ABD7D}"/>
            </a:ext>
          </a:extLst>
        </xdr:cNvPr>
        <xdr:cNvSpPr txBox="1"/>
      </xdr:nvSpPr>
      <xdr:spPr>
        <a:xfrm>
          <a:off x="4124960" y="134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39878</xdr:rowOff>
    </xdr:from>
    <xdr:to>
      <xdr:col>20</xdr:col>
      <xdr:colOff>38100</xdr:colOff>
      <xdr:row>81</xdr:row>
      <xdr:rowOff>141478</xdr:rowOff>
    </xdr:to>
    <xdr:sp macro="" textlink="">
      <xdr:nvSpPr>
        <xdr:cNvPr id="302" name="楕円 301">
          <a:extLst>
            <a:ext uri="{FF2B5EF4-FFF2-40B4-BE49-F238E27FC236}">
              <a16:creationId xmlns:a16="http://schemas.microsoft.com/office/drawing/2014/main" id="{03657155-038D-4844-B97B-DCBCCB661B46}"/>
            </a:ext>
          </a:extLst>
        </xdr:cNvPr>
        <xdr:cNvSpPr/>
      </xdr:nvSpPr>
      <xdr:spPr>
        <a:xfrm>
          <a:off x="3312160" y="136187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90678</xdr:rowOff>
    </xdr:from>
    <xdr:to>
      <xdr:col>24</xdr:col>
      <xdr:colOff>63500</xdr:colOff>
      <xdr:row>81</xdr:row>
      <xdr:rowOff>92963</xdr:rowOff>
    </xdr:to>
    <xdr:cxnSp macro="">
      <xdr:nvCxnSpPr>
        <xdr:cNvPr id="303" name="直線コネクタ 302">
          <a:extLst>
            <a:ext uri="{FF2B5EF4-FFF2-40B4-BE49-F238E27FC236}">
              <a16:creationId xmlns:a16="http://schemas.microsoft.com/office/drawing/2014/main" id="{E0AFB94C-CB5C-42AF-A7F8-FB5FE645BED9}"/>
            </a:ext>
          </a:extLst>
        </xdr:cNvPr>
        <xdr:cNvCxnSpPr/>
      </xdr:nvCxnSpPr>
      <xdr:spPr>
        <a:xfrm>
          <a:off x="3355340" y="13669518"/>
          <a:ext cx="73152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19304</xdr:rowOff>
    </xdr:from>
    <xdr:to>
      <xdr:col>15</xdr:col>
      <xdr:colOff>101600</xdr:colOff>
      <xdr:row>81</xdr:row>
      <xdr:rowOff>120904</xdr:rowOff>
    </xdr:to>
    <xdr:sp macro="" textlink="">
      <xdr:nvSpPr>
        <xdr:cNvPr id="304" name="楕円 303">
          <a:extLst>
            <a:ext uri="{FF2B5EF4-FFF2-40B4-BE49-F238E27FC236}">
              <a16:creationId xmlns:a16="http://schemas.microsoft.com/office/drawing/2014/main" id="{3DA7D7C4-C891-4627-A2F4-27C2427B1380}"/>
            </a:ext>
          </a:extLst>
        </xdr:cNvPr>
        <xdr:cNvSpPr/>
      </xdr:nvSpPr>
      <xdr:spPr>
        <a:xfrm>
          <a:off x="25146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70104</xdr:rowOff>
    </xdr:from>
    <xdr:to>
      <xdr:col>19</xdr:col>
      <xdr:colOff>177800</xdr:colOff>
      <xdr:row>81</xdr:row>
      <xdr:rowOff>90678</xdr:rowOff>
    </xdr:to>
    <xdr:cxnSp macro="">
      <xdr:nvCxnSpPr>
        <xdr:cNvPr id="305" name="直線コネクタ 304">
          <a:extLst>
            <a:ext uri="{FF2B5EF4-FFF2-40B4-BE49-F238E27FC236}">
              <a16:creationId xmlns:a16="http://schemas.microsoft.com/office/drawing/2014/main" id="{9A5B110F-5E31-40FD-B7C6-E350ADFD0662}"/>
            </a:ext>
          </a:extLst>
        </xdr:cNvPr>
        <xdr:cNvCxnSpPr/>
      </xdr:nvCxnSpPr>
      <xdr:spPr>
        <a:xfrm>
          <a:off x="2565400" y="13648944"/>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28448</xdr:rowOff>
    </xdr:from>
    <xdr:to>
      <xdr:col>10</xdr:col>
      <xdr:colOff>165100</xdr:colOff>
      <xdr:row>81</xdr:row>
      <xdr:rowOff>130048</xdr:rowOff>
    </xdr:to>
    <xdr:sp macro="" textlink="">
      <xdr:nvSpPr>
        <xdr:cNvPr id="306" name="楕円 305">
          <a:extLst>
            <a:ext uri="{FF2B5EF4-FFF2-40B4-BE49-F238E27FC236}">
              <a16:creationId xmlns:a16="http://schemas.microsoft.com/office/drawing/2014/main" id="{D8093DD4-3696-499B-87C9-D94F6AB7275B}"/>
            </a:ext>
          </a:extLst>
        </xdr:cNvPr>
        <xdr:cNvSpPr/>
      </xdr:nvSpPr>
      <xdr:spPr>
        <a:xfrm>
          <a:off x="1739900" y="136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70104</xdr:rowOff>
    </xdr:from>
    <xdr:to>
      <xdr:col>15</xdr:col>
      <xdr:colOff>50800</xdr:colOff>
      <xdr:row>81</xdr:row>
      <xdr:rowOff>79248</xdr:rowOff>
    </xdr:to>
    <xdr:cxnSp macro="">
      <xdr:nvCxnSpPr>
        <xdr:cNvPr id="307" name="直線コネクタ 306">
          <a:extLst>
            <a:ext uri="{FF2B5EF4-FFF2-40B4-BE49-F238E27FC236}">
              <a16:creationId xmlns:a16="http://schemas.microsoft.com/office/drawing/2014/main" id="{5AF43EC9-CD11-4361-953C-1A8BDCF17E2F}"/>
            </a:ext>
          </a:extLst>
        </xdr:cNvPr>
        <xdr:cNvCxnSpPr/>
      </xdr:nvCxnSpPr>
      <xdr:spPr>
        <a:xfrm flipV="1">
          <a:off x="1790700" y="1364894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08" name="楕円 307">
          <a:extLst>
            <a:ext uri="{FF2B5EF4-FFF2-40B4-BE49-F238E27FC236}">
              <a16:creationId xmlns:a16="http://schemas.microsoft.com/office/drawing/2014/main" id="{E13C3C6E-2090-420B-A307-0C243A010BEE}"/>
            </a:ext>
          </a:extLst>
        </xdr:cNvPr>
        <xdr:cNvSpPr/>
      </xdr:nvSpPr>
      <xdr:spPr>
        <a:xfrm>
          <a:off x="96520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79248</xdr:rowOff>
    </xdr:to>
    <xdr:cxnSp macro="">
      <xdr:nvCxnSpPr>
        <xdr:cNvPr id="309" name="直線コネクタ 308">
          <a:extLst>
            <a:ext uri="{FF2B5EF4-FFF2-40B4-BE49-F238E27FC236}">
              <a16:creationId xmlns:a16="http://schemas.microsoft.com/office/drawing/2014/main" id="{4CCC15BA-D3A3-4230-A471-AA361DAB570F}"/>
            </a:ext>
          </a:extLst>
        </xdr:cNvPr>
        <xdr:cNvCxnSpPr/>
      </xdr:nvCxnSpPr>
      <xdr:spPr>
        <a:xfrm>
          <a:off x="1008380" y="13605510"/>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D31D8C5D-87F2-4783-9C91-A4688B577532}"/>
            </a:ext>
          </a:extLst>
        </xdr:cNvPr>
        <xdr:cNvSpPr txBox="1"/>
      </xdr:nvSpPr>
      <xdr:spPr>
        <a:xfrm>
          <a:off x="3170564" y="1384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A14BE035-F99E-4761-BA3E-FAB8B674D273}"/>
            </a:ext>
          </a:extLst>
        </xdr:cNvPr>
        <xdr:cNvSpPr txBox="1"/>
      </xdr:nvSpPr>
      <xdr:spPr>
        <a:xfrm>
          <a:off x="238570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4960EFF3-6052-4E0C-99F2-E88DFB7AC45B}"/>
            </a:ext>
          </a:extLst>
        </xdr:cNvPr>
        <xdr:cNvSpPr txBox="1"/>
      </xdr:nvSpPr>
      <xdr:spPr>
        <a:xfrm>
          <a:off x="1611004" y="13785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0582BA33-96B5-4E0C-8F15-26271A8BFB50}"/>
            </a:ext>
          </a:extLst>
        </xdr:cNvPr>
        <xdr:cNvSpPr txBox="1"/>
      </xdr:nvSpPr>
      <xdr:spPr>
        <a:xfrm>
          <a:off x="836304" y="1374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158005</xdr:rowOff>
    </xdr:from>
    <xdr:ext cx="405111" cy="259045"/>
    <xdr:sp macro="" textlink="">
      <xdr:nvSpPr>
        <xdr:cNvPr id="314" name="n_1mainValue【公営住宅】&#10;有形固定資産減価償却率">
          <a:extLst>
            <a:ext uri="{FF2B5EF4-FFF2-40B4-BE49-F238E27FC236}">
              <a16:creationId xmlns:a16="http://schemas.microsoft.com/office/drawing/2014/main" id="{6E505C40-71E2-4AC5-9775-A021F782A7E3}"/>
            </a:ext>
          </a:extLst>
        </xdr:cNvPr>
        <xdr:cNvSpPr txBox="1"/>
      </xdr:nvSpPr>
      <xdr:spPr>
        <a:xfrm>
          <a:off x="3170564" y="1340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137431</xdr:rowOff>
    </xdr:from>
    <xdr:ext cx="405111" cy="259045"/>
    <xdr:sp macro="" textlink="">
      <xdr:nvSpPr>
        <xdr:cNvPr id="315" name="n_2mainValue【公営住宅】&#10;有形固定資産減価償却率">
          <a:extLst>
            <a:ext uri="{FF2B5EF4-FFF2-40B4-BE49-F238E27FC236}">
              <a16:creationId xmlns:a16="http://schemas.microsoft.com/office/drawing/2014/main" id="{81198799-6BB1-44A7-ACF9-925D10D7E098}"/>
            </a:ext>
          </a:extLst>
        </xdr:cNvPr>
        <xdr:cNvSpPr txBox="1"/>
      </xdr:nvSpPr>
      <xdr:spPr>
        <a:xfrm>
          <a:off x="2385704" y="133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146575</xdr:rowOff>
    </xdr:from>
    <xdr:ext cx="405111" cy="259045"/>
    <xdr:sp macro="" textlink="">
      <xdr:nvSpPr>
        <xdr:cNvPr id="316" name="n_3mainValue【公営住宅】&#10;有形固定資産減価償却率">
          <a:extLst>
            <a:ext uri="{FF2B5EF4-FFF2-40B4-BE49-F238E27FC236}">
              <a16:creationId xmlns:a16="http://schemas.microsoft.com/office/drawing/2014/main" id="{548A0D49-9F4E-4ED5-9D5D-786760DF7AB8}"/>
            </a:ext>
          </a:extLst>
        </xdr:cNvPr>
        <xdr:cNvSpPr txBox="1"/>
      </xdr:nvSpPr>
      <xdr:spPr>
        <a:xfrm>
          <a:off x="1611004" y="1339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7" name="n_4mainValue【公営住宅】&#10;有形固定資産減価償却率">
          <a:extLst>
            <a:ext uri="{FF2B5EF4-FFF2-40B4-BE49-F238E27FC236}">
              <a16:creationId xmlns:a16="http://schemas.microsoft.com/office/drawing/2014/main" id="{0B8AD1ED-580F-49C3-8A93-FB5F24F5B42A}"/>
            </a:ext>
          </a:extLst>
        </xdr:cNvPr>
        <xdr:cNvSpPr txBox="1"/>
      </xdr:nvSpPr>
      <xdr:spPr>
        <a:xfrm>
          <a:off x="8363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B85CD2B-EFC5-4216-9BF0-CB9F61113B6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5AF3D8-68AC-428E-836E-37D627AF960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4E56ADD-7F0F-4650-9077-4CFF2B1987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59463E3-B38B-4103-80D7-B71D8F040D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4A50D4C-61A5-4A62-8CD2-2090DD63927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F93C00A5-5388-4238-81ED-445455BAE8D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136A52D-9114-4A60-B03E-A224456F7BC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E5D2718-436C-4963-863C-2A225BD0820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AA29AA58-4024-44B8-9B32-AED6CDC09CB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6881FF4-FB5B-4CB4-81F6-26C0A240F48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135F1B22-1862-4668-BA97-48C708BBFA58}"/>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BFA0397E-155B-439E-BA9B-BCFF1D2478D9}"/>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3522E302-CAF7-4645-BA01-9E9BF1220D2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9E2EA978-711D-44F4-B9D4-BFAAD9BBC31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D4D16D75-2DDB-4EB0-ACEC-4089933846F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8E042B18-9299-4580-835E-4F57A2118C73}"/>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A4D297B9-2A5C-4FF2-BA83-3E8D149B9F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21B267D-72A5-4DA8-9351-943B2426895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23F7BED9-DDCA-4500-81DC-02FFAC61776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6D57750-9E14-4251-9209-70516B2C323D}"/>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700DF827-ED1B-42E7-96D6-80C2FF9936BF}"/>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3475915-695A-4B50-9CA3-425EA9D2F232}"/>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FC447565-F6AC-4E5E-A052-FE8945AF25B6}"/>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C90EA64B-062D-471E-8F03-C16DE9B5CC5F}"/>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6867F5D4-ABDB-4725-ACA4-7B62F5607403}"/>
            </a:ext>
          </a:extLst>
        </xdr:cNvPr>
        <xdr:cNvSpPr txBox="1"/>
      </xdr:nvSpPr>
      <xdr:spPr>
        <a:xfrm>
          <a:off x="9258300" y="1399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3E7B1293-4198-460D-8630-3CC1563229C2}"/>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63B3F42F-3053-426E-A484-02F672923AD4}"/>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F14CF251-4E18-4037-9EE8-C7E391C9CCC7}"/>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DAE68449-E5C4-4043-B2F4-06B7CA75D7E6}"/>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25857BE2-B71C-4CC3-BEC0-2FBEA24482E2}"/>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D6F1C478-6192-49EE-9F7B-ACA864D8BDB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EC5F4A7-E880-4818-B35C-8A55631C48C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890042A-C641-4343-9273-DC6F6010FBF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22D2163-4CBE-473D-9891-0DD62C01B8B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29DC2AD-6202-4386-9716-8F5FAE7D6E8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47307</xdr:rowOff>
    </xdr:from>
    <xdr:to>
      <xdr:col>55</xdr:col>
      <xdr:colOff>50800</xdr:colOff>
      <xdr:row>80</xdr:row>
      <xdr:rowOff>148907</xdr:rowOff>
    </xdr:to>
    <xdr:sp macro="" textlink="">
      <xdr:nvSpPr>
        <xdr:cNvPr id="353" name="楕円 352">
          <a:extLst>
            <a:ext uri="{FF2B5EF4-FFF2-40B4-BE49-F238E27FC236}">
              <a16:creationId xmlns:a16="http://schemas.microsoft.com/office/drawing/2014/main" id="{B7407978-8AD6-4578-AE2D-B8B8DF85E951}"/>
            </a:ext>
          </a:extLst>
        </xdr:cNvPr>
        <xdr:cNvSpPr/>
      </xdr:nvSpPr>
      <xdr:spPr>
        <a:xfrm>
          <a:off x="9192260" y="134585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70184</xdr:rowOff>
    </xdr:from>
    <xdr:ext cx="469744" cy="259045"/>
    <xdr:sp macro="" textlink="">
      <xdr:nvSpPr>
        <xdr:cNvPr id="354" name="【公営住宅】&#10;一人当たり面積該当値テキスト">
          <a:extLst>
            <a:ext uri="{FF2B5EF4-FFF2-40B4-BE49-F238E27FC236}">
              <a16:creationId xmlns:a16="http://schemas.microsoft.com/office/drawing/2014/main" id="{18213FF9-F582-4651-9DE5-51877755B9A1}"/>
            </a:ext>
          </a:extLst>
        </xdr:cNvPr>
        <xdr:cNvSpPr txBox="1"/>
      </xdr:nvSpPr>
      <xdr:spPr>
        <a:xfrm>
          <a:off x="9258300" y="1331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47307</xdr:rowOff>
    </xdr:from>
    <xdr:to>
      <xdr:col>50</xdr:col>
      <xdr:colOff>165100</xdr:colOff>
      <xdr:row>80</xdr:row>
      <xdr:rowOff>148907</xdr:rowOff>
    </xdr:to>
    <xdr:sp macro="" textlink="">
      <xdr:nvSpPr>
        <xdr:cNvPr id="355" name="楕円 354">
          <a:extLst>
            <a:ext uri="{FF2B5EF4-FFF2-40B4-BE49-F238E27FC236}">
              <a16:creationId xmlns:a16="http://schemas.microsoft.com/office/drawing/2014/main" id="{DB561579-E0AB-4EE4-B29A-25F870824B8B}"/>
            </a:ext>
          </a:extLst>
        </xdr:cNvPr>
        <xdr:cNvSpPr/>
      </xdr:nvSpPr>
      <xdr:spPr>
        <a:xfrm>
          <a:off x="8445500" y="134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98107</xdr:rowOff>
    </xdr:from>
    <xdr:to>
      <xdr:col>55</xdr:col>
      <xdr:colOff>0</xdr:colOff>
      <xdr:row>80</xdr:row>
      <xdr:rowOff>98107</xdr:rowOff>
    </xdr:to>
    <xdr:cxnSp macro="">
      <xdr:nvCxnSpPr>
        <xdr:cNvPr id="356" name="直線コネクタ 355">
          <a:extLst>
            <a:ext uri="{FF2B5EF4-FFF2-40B4-BE49-F238E27FC236}">
              <a16:creationId xmlns:a16="http://schemas.microsoft.com/office/drawing/2014/main" id="{DBDA8A52-EA89-4017-892E-738A527CBE4F}"/>
            </a:ext>
          </a:extLst>
        </xdr:cNvPr>
        <xdr:cNvCxnSpPr/>
      </xdr:nvCxnSpPr>
      <xdr:spPr>
        <a:xfrm>
          <a:off x="8496300" y="1350930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41021</xdr:rowOff>
    </xdr:from>
    <xdr:to>
      <xdr:col>46</xdr:col>
      <xdr:colOff>38100</xdr:colOff>
      <xdr:row>80</xdr:row>
      <xdr:rowOff>142621</xdr:rowOff>
    </xdr:to>
    <xdr:sp macro="" textlink="">
      <xdr:nvSpPr>
        <xdr:cNvPr id="357" name="楕円 356">
          <a:extLst>
            <a:ext uri="{FF2B5EF4-FFF2-40B4-BE49-F238E27FC236}">
              <a16:creationId xmlns:a16="http://schemas.microsoft.com/office/drawing/2014/main" id="{80E95B52-100F-4D0C-B090-7F909E1821DE}"/>
            </a:ext>
          </a:extLst>
        </xdr:cNvPr>
        <xdr:cNvSpPr/>
      </xdr:nvSpPr>
      <xdr:spPr>
        <a:xfrm>
          <a:off x="7670800" y="13452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91821</xdr:rowOff>
    </xdr:from>
    <xdr:to>
      <xdr:col>50</xdr:col>
      <xdr:colOff>114300</xdr:colOff>
      <xdr:row>80</xdr:row>
      <xdr:rowOff>98107</xdr:rowOff>
    </xdr:to>
    <xdr:cxnSp macro="">
      <xdr:nvCxnSpPr>
        <xdr:cNvPr id="358" name="直線コネクタ 357">
          <a:extLst>
            <a:ext uri="{FF2B5EF4-FFF2-40B4-BE49-F238E27FC236}">
              <a16:creationId xmlns:a16="http://schemas.microsoft.com/office/drawing/2014/main" id="{E8A00F4D-0C33-417C-8C8E-F35154776335}"/>
            </a:ext>
          </a:extLst>
        </xdr:cNvPr>
        <xdr:cNvCxnSpPr/>
      </xdr:nvCxnSpPr>
      <xdr:spPr>
        <a:xfrm>
          <a:off x="7713980" y="13503021"/>
          <a:ext cx="78232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27876</xdr:rowOff>
    </xdr:from>
    <xdr:to>
      <xdr:col>41</xdr:col>
      <xdr:colOff>101600</xdr:colOff>
      <xdr:row>80</xdr:row>
      <xdr:rowOff>129476</xdr:rowOff>
    </xdr:to>
    <xdr:sp macro="" textlink="">
      <xdr:nvSpPr>
        <xdr:cNvPr id="359" name="楕円 358">
          <a:extLst>
            <a:ext uri="{FF2B5EF4-FFF2-40B4-BE49-F238E27FC236}">
              <a16:creationId xmlns:a16="http://schemas.microsoft.com/office/drawing/2014/main" id="{A6B9D711-53E9-402A-8AE6-E91A9E778CBB}"/>
            </a:ext>
          </a:extLst>
        </xdr:cNvPr>
        <xdr:cNvSpPr/>
      </xdr:nvSpPr>
      <xdr:spPr>
        <a:xfrm>
          <a:off x="6873240" y="134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78676</xdr:rowOff>
    </xdr:from>
    <xdr:to>
      <xdr:col>45</xdr:col>
      <xdr:colOff>177800</xdr:colOff>
      <xdr:row>80</xdr:row>
      <xdr:rowOff>91821</xdr:rowOff>
    </xdr:to>
    <xdr:cxnSp macro="">
      <xdr:nvCxnSpPr>
        <xdr:cNvPr id="360" name="直線コネクタ 359">
          <a:extLst>
            <a:ext uri="{FF2B5EF4-FFF2-40B4-BE49-F238E27FC236}">
              <a16:creationId xmlns:a16="http://schemas.microsoft.com/office/drawing/2014/main" id="{008D13D9-87D5-4D2E-835D-42DDEF6E212E}"/>
            </a:ext>
          </a:extLst>
        </xdr:cNvPr>
        <xdr:cNvCxnSpPr/>
      </xdr:nvCxnSpPr>
      <xdr:spPr>
        <a:xfrm>
          <a:off x="6924040" y="13489876"/>
          <a:ext cx="78994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19304</xdr:rowOff>
    </xdr:from>
    <xdr:to>
      <xdr:col>36</xdr:col>
      <xdr:colOff>165100</xdr:colOff>
      <xdr:row>80</xdr:row>
      <xdr:rowOff>120904</xdr:rowOff>
    </xdr:to>
    <xdr:sp macro="" textlink="">
      <xdr:nvSpPr>
        <xdr:cNvPr id="361" name="楕円 360">
          <a:extLst>
            <a:ext uri="{FF2B5EF4-FFF2-40B4-BE49-F238E27FC236}">
              <a16:creationId xmlns:a16="http://schemas.microsoft.com/office/drawing/2014/main" id="{4B5E1D34-8692-445F-8634-2D4A22F762D1}"/>
            </a:ext>
          </a:extLst>
        </xdr:cNvPr>
        <xdr:cNvSpPr/>
      </xdr:nvSpPr>
      <xdr:spPr>
        <a:xfrm>
          <a:off x="6098540" y="1343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70104</xdr:rowOff>
    </xdr:from>
    <xdr:to>
      <xdr:col>41</xdr:col>
      <xdr:colOff>50800</xdr:colOff>
      <xdr:row>80</xdr:row>
      <xdr:rowOff>78676</xdr:rowOff>
    </xdr:to>
    <xdr:cxnSp macro="">
      <xdr:nvCxnSpPr>
        <xdr:cNvPr id="362" name="直線コネクタ 361">
          <a:extLst>
            <a:ext uri="{FF2B5EF4-FFF2-40B4-BE49-F238E27FC236}">
              <a16:creationId xmlns:a16="http://schemas.microsoft.com/office/drawing/2014/main" id="{69E60B51-A2E0-4E2A-88A5-83CFD34B6C1C}"/>
            </a:ext>
          </a:extLst>
        </xdr:cNvPr>
        <xdr:cNvCxnSpPr/>
      </xdr:nvCxnSpPr>
      <xdr:spPr>
        <a:xfrm>
          <a:off x="6149340" y="13481304"/>
          <a:ext cx="7747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51F6139E-638C-42F7-9231-713921EA8111}"/>
            </a:ext>
          </a:extLst>
        </xdr:cNvPr>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735DFC6E-D707-4E7E-86E9-ADB6059C227B}"/>
            </a:ext>
          </a:extLst>
        </xdr:cNvPr>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8A35820A-521C-4D93-A9BF-80043313BFEA}"/>
            </a:ext>
          </a:extLst>
        </xdr:cNvPr>
        <xdr:cNvSpPr txBox="1"/>
      </xdr:nvSpPr>
      <xdr:spPr>
        <a:xfrm>
          <a:off x="671202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000DC437-6849-47C0-8803-3B1E129CDE13}"/>
            </a:ext>
          </a:extLst>
        </xdr:cNvPr>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165434</xdr:rowOff>
    </xdr:from>
    <xdr:ext cx="469744" cy="259045"/>
    <xdr:sp macro="" textlink="">
      <xdr:nvSpPr>
        <xdr:cNvPr id="367" name="n_1mainValue【公営住宅】&#10;一人当たり面積">
          <a:extLst>
            <a:ext uri="{FF2B5EF4-FFF2-40B4-BE49-F238E27FC236}">
              <a16:creationId xmlns:a16="http://schemas.microsoft.com/office/drawing/2014/main" id="{A61B8D6B-4602-401D-B7E7-ADFFDD15F01A}"/>
            </a:ext>
          </a:extLst>
        </xdr:cNvPr>
        <xdr:cNvSpPr txBox="1"/>
      </xdr:nvSpPr>
      <xdr:spPr>
        <a:xfrm>
          <a:off x="8271587" y="1324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159148</xdr:rowOff>
    </xdr:from>
    <xdr:ext cx="469744" cy="259045"/>
    <xdr:sp macro="" textlink="">
      <xdr:nvSpPr>
        <xdr:cNvPr id="368" name="n_2mainValue【公営住宅】&#10;一人当たり面積">
          <a:extLst>
            <a:ext uri="{FF2B5EF4-FFF2-40B4-BE49-F238E27FC236}">
              <a16:creationId xmlns:a16="http://schemas.microsoft.com/office/drawing/2014/main" id="{AF5A4C32-5BCA-4ECF-8D67-B7E0DBC30849}"/>
            </a:ext>
          </a:extLst>
        </xdr:cNvPr>
        <xdr:cNvSpPr txBox="1"/>
      </xdr:nvSpPr>
      <xdr:spPr>
        <a:xfrm>
          <a:off x="7509587" y="1323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146003</xdr:rowOff>
    </xdr:from>
    <xdr:ext cx="469744" cy="259045"/>
    <xdr:sp macro="" textlink="">
      <xdr:nvSpPr>
        <xdr:cNvPr id="369" name="n_3mainValue【公営住宅】&#10;一人当たり面積">
          <a:extLst>
            <a:ext uri="{FF2B5EF4-FFF2-40B4-BE49-F238E27FC236}">
              <a16:creationId xmlns:a16="http://schemas.microsoft.com/office/drawing/2014/main" id="{4BAD7C7C-21C5-4895-AD04-461C944C95EB}"/>
            </a:ext>
          </a:extLst>
        </xdr:cNvPr>
        <xdr:cNvSpPr txBox="1"/>
      </xdr:nvSpPr>
      <xdr:spPr>
        <a:xfrm>
          <a:off x="6712027" y="1322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137431</xdr:rowOff>
    </xdr:from>
    <xdr:ext cx="469744" cy="259045"/>
    <xdr:sp macro="" textlink="">
      <xdr:nvSpPr>
        <xdr:cNvPr id="370" name="n_4mainValue【公営住宅】&#10;一人当たり面積">
          <a:extLst>
            <a:ext uri="{FF2B5EF4-FFF2-40B4-BE49-F238E27FC236}">
              <a16:creationId xmlns:a16="http://schemas.microsoft.com/office/drawing/2014/main" id="{070E085D-D8A5-4E19-B6E2-75FCB17A96C4}"/>
            </a:ext>
          </a:extLst>
        </xdr:cNvPr>
        <xdr:cNvSpPr txBox="1"/>
      </xdr:nvSpPr>
      <xdr:spPr>
        <a:xfrm>
          <a:off x="5937327" y="132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7E65B62-12AD-4CDD-95B1-F00BF81FD7D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92E0758C-4DDD-47CF-B3C8-78D7BC83B39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2565475D-A163-4A13-A687-EE38EAE713A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6EEE157-C1E5-448E-8F2C-0C7DA9A8D0F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C3C80FC0-FEB8-4E5B-A8B8-57E9FD09F1E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0D88EB1-D68E-4A8A-928A-080BD8108D2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D3CDE7B-6011-43B2-8018-F896045B291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185DFF6-CADD-4C9C-8E16-C9A3BA5CD10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78452C7A-447F-4755-85AC-1FBBB048DB6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C33B534-C867-4391-9F82-17DC31A7352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FBFEF99-7C24-4114-A4EE-12AE146D3BC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6D552F39-A329-4767-B04C-BA5A9CC128A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20FD62BC-5592-4F1F-9EBA-7482249792D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12A805B-03FB-44EE-8A4B-7AD55F67803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3051052C-FB7C-4E17-957B-2597174AB81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4D1C81D7-64C9-4E5F-85F4-1CFF6948358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B162F4CE-3953-47BA-B278-B641832E9E0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944E4EE-11AF-4E6F-A1D8-A05A8D6A0044}"/>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2A88A508-3A72-4106-B51B-31DD93D7A3B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D6D62038-9EB0-4D4D-AE74-FA04E48ADEE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FFA3BE90-A279-46E3-8B16-B822628C14B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3A2E5540-AD53-4C83-B5F0-0290DDAC631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A3640E48-D56D-4CB4-B026-14D823D9545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4B19B8A0-DF61-4F16-A4DE-3C5FE1EBBF3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DE5F352-6175-4E8C-A80C-536FB64AC45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AE4B8FE0-2B43-4668-B24C-5D7073E8F37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25703CAA-0DFB-42BF-BD3C-3A854D1F041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6E65F69F-FFB8-40D1-81C8-B6B095DD9559}"/>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D5C2AAAA-D40E-4E25-BE52-294CD791ED3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278A89DE-E2A9-44FB-8ABA-431676BFCD6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F8472FDB-C88E-4D5C-8414-4B5C31DD48D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5CD26346-AD10-41B3-8AF9-12C4754FAF0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845CC523-F31E-46A7-B9AF-53CF882756B7}"/>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FBF07E6B-8C1C-4286-A4DE-E923EF9FD27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DD2ECFA6-6767-47BD-9C6C-6BE094E003A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432BE20-798A-4DDD-A46E-C321CD286BC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45A1C115-613B-499B-B5B4-A1EC7382CC7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3EAE9493-5533-4B58-8072-0105C43784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BA3DF023-9B71-4907-9CDB-31C2DE30395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47BF649C-3A03-4133-87D8-981E97D97EA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70726787-F185-4E58-B1C3-70F0E6199401}"/>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131793A-C4AC-4E3F-856C-A63EDD541833}"/>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3126535D-6892-4433-A940-EB19B695605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E8DC9E8-5C75-4C2C-8034-A52B2EC68E0D}"/>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37939CAB-4F3F-4E01-8DFA-F3B2FFDBC1FD}"/>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206268E-B686-4115-8B5B-5D663EB621FF}"/>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22BD3C19-1717-4565-B4C6-687A8DF24470}"/>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7DCF363F-A122-41BD-8DC0-2D285654F9D9}"/>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3EB32BCC-FFB9-4D42-967C-1C090FB62C3D}"/>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BF0FE38B-D739-4BDD-BE37-FAF38DA785DF}"/>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FFC3BA00-8D36-4084-A3ED-06128D7C8CAB}"/>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28F4511-367C-4503-9A66-B6E18D9A97A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DAC5871-7E23-4F77-B644-066DB48F546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00B06FA-52B0-403E-BB9D-87B93243BFF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85F47E2-0BFA-4951-B531-8B50D91AE2F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B3168D7-5F4C-410B-B26C-82BC443C623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86360</xdr:rowOff>
    </xdr:from>
    <xdr:to>
      <xdr:col>85</xdr:col>
      <xdr:colOff>177800</xdr:colOff>
      <xdr:row>40</xdr:row>
      <xdr:rowOff>16510</xdr:rowOff>
    </xdr:to>
    <xdr:sp macro="" textlink="">
      <xdr:nvSpPr>
        <xdr:cNvPr id="427" name="楕円 426">
          <a:extLst>
            <a:ext uri="{FF2B5EF4-FFF2-40B4-BE49-F238E27FC236}">
              <a16:creationId xmlns:a16="http://schemas.microsoft.com/office/drawing/2014/main" id="{4883172E-4258-4987-8C66-4EBE34F148E7}"/>
            </a:ext>
          </a:extLst>
        </xdr:cNvPr>
        <xdr:cNvSpPr/>
      </xdr:nvSpPr>
      <xdr:spPr>
        <a:xfrm>
          <a:off x="14325600" y="66243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64787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1CCAB8E1-BDB4-4896-83E2-5D60E85BA2A2}"/>
            </a:ext>
          </a:extLst>
        </xdr:cNvPr>
        <xdr:cNvSpPr txBox="1"/>
      </xdr:nvSpPr>
      <xdr:spPr>
        <a:xfrm>
          <a:off x="144145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macro="" textlink="">
      <xdr:nvSpPr>
        <xdr:cNvPr id="429" name="楕円 428">
          <a:extLst>
            <a:ext uri="{FF2B5EF4-FFF2-40B4-BE49-F238E27FC236}">
              <a16:creationId xmlns:a16="http://schemas.microsoft.com/office/drawing/2014/main" id="{82AE4CC2-DD87-41A9-9A25-4305266277A3}"/>
            </a:ext>
          </a:extLst>
        </xdr:cNvPr>
        <xdr:cNvSpPr/>
      </xdr:nvSpPr>
      <xdr:spPr>
        <a:xfrm>
          <a:off x="1357884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137160</xdr:rowOff>
    </xdr:to>
    <xdr:cxnSp macro="">
      <xdr:nvCxnSpPr>
        <xdr:cNvPr id="430" name="直線コネクタ 429">
          <a:extLst>
            <a:ext uri="{FF2B5EF4-FFF2-40B4-BE49-F238E27FC236}">
              <a16:creationId xmlns:a16="http://schemas.microsoft.com/office/drawing/2014/main" id="{F4657998-2272-44D1-BE45-69122F862416}"/>
            </a:ext>
          </a:extLst>
        </xdr:cNvPr>
        <xdr:cNvCxnSpPr/>
      </xdr:nvCxnSpPr>
      <xdr:spPr>
        <a:xfrm>
          <a:off x="13629640" y="6513195"/>
          <a:ext cx="74676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431" name="楕円 430">
          <a:extLst>
            <a:ext uri="{FF2B5EF4-FFF2-40B4-BE49-F238E27FC236}">
              <a16:creationId xmlns:a16="http://schemas.microsoft.com/office/drawing/2014/main" id="{CB3FE474-C30F-4A53-985C-E09AA2FC1A86}"/>
            </a:ext>
          </a:extLst>
        </xdr:cNvPr>
        <xdr:cNvSpPr/>
      </xdr:nvSpPr>
      <xdr:spPr>
        <a:xfrm>
          <a:off x="1280414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142875</xdr:rowOff>
    </xdr:to>
    <xdr:cxnSp macro="">
      <xdr:nvCxnSpPr>
        <xdr:cNvPr id="432" name="直線コネクタ 431">
          <a:extLst>
            <a:ext uri="{FF2B5EF4-FFF2-40B4-BE49-F238E27FC236}">
              <a16:creationId xmlns:a16="http://schemas.microsoft.com/office/drawing/2014/main" id="{A98CE5D4-1111-46A9-92FB-C5F7473212BB}"/>
            </a:ext>
          </a:extLst>
        </xdr:cNvPr>
        <xdr:cNvCxnSpPr/>
      </xdr:nvCxnSpPr>
      <xdr:spPr>
        <a:xfrm>
          <a:off x="12854940" y="645223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33" name="楕円 432">
          <a:extLst>
            <a:ext uri="{FF2B5EF4-FFF2-40B4-BE49-F238E27FC236}">
              <a16:creationId xmlns:a16="http://schemas.microsoft.com/office/drawing/2014/main" id="{89DE0C43-37BA-4CD1-9F0C-F6CFE52BD465}"/>
            </a:ext>
          </a:extLst>
        </xdr:cNvPr>
        <xdr:cNvSpPr/>
      </xdr:nvSpPr>
      <xdr:spPr>
        <a:xfrm>
          <a:off x="12029440" y="6367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81915</xdr:rowOff>
    </xdr:to>
    <xdr:cxnSp macro="">
      <xdr:nvCxnSpPr>
        <xdr:cNvPr id="434" name="直線コネクタ 433">
          <a:extLst>
            <a:ext uri="{FF2B5EF4-FFF2-40B4-BE49-F238E27FC236}">
              <a16:creationId xmlns:a16="http://schemas.microsoft.com/office/drawing/2014/main" id="{F0D84D1D-9B77-4759-8EA4-825BF6EEE9A1}"/>
            </a:ext>
          </a:extLst>
        </xdr:cNvPr>
        <xdr:cNvCxnSpPr/>
      </xdr:nvCxnSpPr>
      <xdr:spPr>
        <a:xfrm>
          <a:off x="12072620" y="641413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435" name="楕円 434">
          <a:extLst>
            <a:ext uri="{FF2B5EF4-FFF2-40B4-BE49-F238E27FC236}">
              <a16:creationId xmlns:a16="http://schemas.microsoft.com/office/drawing/2014/main" id="{12F70289-CEFD-4C82-AA4F-15C4236DB5FB}"/>
            </a:ext>
          </a:extLst>
        </xdr:cNvPr>
        <xdr:cNvSpPr/>
      </xdr:nvSpPr>
      <xdr:spPr>
        <a:xfrm>
          <a:off x="11231880" y="6289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43815</xdr:rowOff>
    </xdr:to>
    <xdr:cxnSp macro="">
      <xdr:nvCxnSpPr>
        <xdr:cNvPr id="436" name="直線コネクタ 435">
          <a:extLst>
            <a:ext uri="{FF2B5EF4-FFF2-40B4-BE49-F238E27FC236}">
              <a16:creationId xmlns:a16="http://schemas.microsoft.com/office/drawing/2014/main" id="{18738BE7-81A1-4B67-9A7D-55108380B0F0}"/>
            </a:ext>
          </a:extLst>
        </xdr:cNvPr>
        <xdr:cNvCxnSpPr/>
      </xdr:nvCxnSpPr>
      <xdr:spPr>
        <a:xfrm>
          <a:off x="11282680" y="6339840"/>
          <a:ext cx="78994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19BC99E9-2BA4-4A45-A499-E67D536CC069}"/>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6EDFA713-BE39-4ECE-8922-0DB2DE28B9FC}"/>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D60401C7-E67D-4AF4-91EA-C58C6BCCE809}"/>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E02AE992-A8BF-4AA7-8413-F88FF041ABB5}"/>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DB5BF656-31D4-4294-B3EA-7A53587F334D}"/>
            </a:ext>
          </a:extLst>
        </xdr:cNvPr>
        <xdr:cNvSpPr txBox="1"/>
      </xdr:nvSpPr>
      <xdr:spPr>
        <a:xfrm>
          <a:off x="134372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421A06EB-91D7-463D-BE53-40E8E8F0F07A}"/>
            </a:ext>
          </a:extLst>
        </xdr:cNvPr>
        <xdr:cNvSpPr txBox="1"/>
      </xdr:nvSpPr>
      <xdr:spPr>
        <a:xfrm>
          <a:off x="126752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2784171A-3A7F-49F3-B164-D2EE889D86DA}"/>
            </a:ext>
          </a:extLst>
        </xdr:cNvPr>
        <xdr:cNvSpPr txBox="1"/>
      </xdr:nvSpPr>
      <xdr:spPr>
        <a:xfrm>
          <a:off x="119005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24F90C8-5BD2-4790-B317-F6EFF14DD3A0}"/>
            </a:ext>
          </a:extLst>
        </xdr:cNvPr>
        <xdr:cNvSpPr txBox="1"/>
      </xdr:nvSpPr>
      <xdr:spPr>
        <a:xfrm>
          <a:off x="1110298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D26086C6-9C94-4B37-9E74-8A8FF10B4B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3952AC4-0F04-445B-9C4F-8313B2B9A3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23CE7AE-D58A-45F7-8490-A9AD1823C0B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D9443DD7-EF21-442B-816F-B6DE2D45C00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EC4E139-6231-47F1-A1F3-39AD241CA24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93D35212-8C8C-48D9-81EB-B6476FAAC9F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DECD11C1-D4CF-4A59-B178-27B9F8AF3A4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7DBE1847-3739-4591-8A19-7D73763A2F7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52A3BAE9-ECBF-42C3-B74B-8126F19DA1F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E8C0AF1C-C6E2-4FF5-95D0-0B17F28DB1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6E5FA8F9-0096-490A-BEED-1DE5F9B03CEA}"/>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82C079E8-4386-4291-8812-8D60217FE793}"/>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A0AD928-8C81-4ECF-9E02-59CE8483CB6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D531D513-497E-4CBF-B9F9-E5865BF829C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12C10AFC-C719-4479-BD32-335DA89EBC3B}"/>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CBE7BC68-D4C4-485E-8532-640690C828F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4B24152-8498-4C5C-BBD6-0FF8F186742B}"/>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F1C1EF8A-A30A-42F8-8873-B4E5E984D572}"/>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2A875D27-9006-4642-A843-3728CA9DB1A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812CCA1A-F6B6-4783-92CC-BD1C64527887}"/>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468396FD-BF50-43DA-85E0-90F7BA07F62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D24899B0-FBEB-4EDC-AC81-95A8043CB7CB}"/>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33574316-F0EB-4222-BA16-236274CC64B2}"/>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53E3A96A-AC27-4160-A276-0DC92E83B78F}"/>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23DEF035-DA48-44D3-B32D-EA567E1FC889}"/>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41558C18-C276-4011-BDF3-1DE382A7F524}"/>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9821B2DF-3135-481A-A348-52CCBC196CAA}"/>
            </a:ext>
          </a:extLst>
        </xdr:cNvPr>
        <xdr:cNvSpPr txBox="1"/>
      </xdr:nvSpPr>
      <xdr:spPr>
        <a:xfrm>
          <a:off x="19547840" y="6317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E9B6EA49-EA8D-4F52-BC28-14644755D7B3}"/>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510BD5DE-0212-4626-B5C7-3885F9A56F06}"/>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444A80E5-0CF5-4E04-B8ED-8A9475944EB2}"/>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3A34BB00-4E71-41E6-9838-AFB0C04DF140}"/>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E64D03D0-449F-46D7-8A6F-086196DB0DB6}"/>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3D88909-1CAA-442B-BD4C-87D5D46A568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51CE991-2952-4AAD-A8B5-14591B03CB7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A7C79B2-2177-4131-BE9C-281A46E31FC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82CBC4F-E45E-4EE3-99E3-507547A82E0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E24F399-C269-49A4-95C4-B9B5E4293F3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7112</xdr:rowOff>
    </xdr:from>
    <xdr:to>
      <xdr:col>116</xdr:col>
      <xdr:colOff>114300</xdr:colOff>
      <xdr:row>41</xdr:row>
      <xdr:rowOff>108712</xdr:rowOff>
    </xdr:to>
    <xdr:sp macro="" textlink="">
      <xdr:nvSpPr>
        <xdr:cNvPr id="482" name="楕円 481">
          <a:extLst>
            <a:ext uri="{FF2B5EF4-FFF2-40B4-BE49-F238E27FC236}">
              <a16:creationId xmlns:a16="http://schemas.microsoft.com/office/drawing/2014/main" id="{65470396-1283-46CE-8432-4E6E56CEA8FC}"/>
            </a:ext>
          </a:extLst>
        </xdr:cNvPr>
        <xdr:cNvSpPr/>
      </xdr:nvSpPr>
      <xdr:spPr>
        <a:xfrm>
          <a:off x="1945894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93489</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D2943D42-57A3-4673-84F6-E796142B0077}"/>
            </a:ext>
          </a:extLst>
        </xdr:cNvPr>
        <xdr:cNvSpPr txBox="1"/>
      </xdr:nvSpPr>
      <xdr:spPr>
        <a:xfrm>
          <a:off x="19547840" y="679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123698</xdr:rowOff>
    </xdr:from>
    <xdr:to>
      <xdr:col>112</xdr:col>
      <xdr:colOff>38100</xdr:colOff>
      <xdr:row>41</xdr:row>
      <xdr:rowOff>53848</xdr:rowOff>
    </xdr:to>
    <xdr:sp macro="" textlink="">
      <xdr:nvSpPr>
        <xdr:cNvPr id="484" name="楕円 483">
          <a:extLst>
            <a:ext uri="{FF2B5EF4-FFF2-40B4-BE49-F238E27FC236}">
              <a16:creationId xmlns:a16="http://schemas.microsoft.com/office/drawing/2014/main" id="{215C401B-E1D8-474E-B8F3-EB1103199D98}"/>
            </a:ext>
          </a:extLst>
        </xdr:cNvPr>
        <xdr:cNvSpPr/>
      </xdr:nvSpPr>
      <xdr:spPr>
        <a:xfrm>
          <a:off x="18735040" y="6829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xdr:rowOff>
    </xdr:from>
    <xdr:to>
      <xdr:col>116</xdr:col>
      <xdr:colOff>63500</xdr:colOff>
      <xdr:row>41</xdr:row>
      <xdr:rowOff>57912</xdr:rowOff>
    </xdr:to>
    <xdr:cxnSp macro="">
      <xdr:nvCxnSpPr>
        <xdr:cNvPr id="485" name="直線コネクタ 484">
          <a:extLst>
            <a:ext uri="{FF2B5EF4-FFF2-40B4-BE49-F238E27FC236}">
              <a16:creationId xmlns:a16="http://schemas.microsoft.com/office/drawing/2014/main" id="{39980837-3376-4275-97BC-E3F796A96242}"/>
            </a:ext>
          </a:extLst>
        </xdr:cNvPr>
        <xdr:cNvCxnSpPr/>
      </xdr:nvCxnSpPr>
      <xdr:spPr>
        <a:xfrm>
          <a:off x="18778220" y="6876288"/>
          <a:ext cx="7315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121412</xdr:rowOff>
    </xdr:from>
    <xdr:to>
      <xdr:col>107</xdr:col>
      <xdr:colOff>101600</xdr:colOff>
      <xdr:row>41</xdr:row>
      <xdr:rowOff>51562</xdr:rowOff>
    </xdr:to>
    <xdr:sp macro="" textlink="">
      <xdr:nvSpPr>
        <xdr:cNvPr id="486" name="楕円 485">
          <a:extLst>
            <a:ext uri="{FF2B5EF4-FFF2-40B4-BE49-F238E27FC236}">
              <a16:creationId xmlns:a16="http://schemas.microsoft.com/office/drawing/2014/main" id="{D36B5D43-0B35-4368-9F82-511A1C55702E}"/>
            </a:ext>
          </a:extLst>
        </xdr:cNvPr>
        <xdr:cNvSpPr/>
      </xdr:nvSpPr>
      <xdr:spPr>
        <a:xfrm>
          <a:off x="17937480" y="682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xdr:rowOff>
    </xdr:from>
    <xdr:to>
      <xdr:col>111</xdr:col>
      <xdr:colOff>177800</xdr:colOff>
      <xdr:row>41</xdr:row>
      <xdr:rowOff>3048</xdr:rowOff>
    </xdr:to>
    <xdr:cxnSp macro="">
      <xdr:nvCxnSpPr>
        <xdr:cNvPr id="487" name="直線コネクタ 486">
          <a:extLst>
            <a:ext uri="{FF2B5EF4-FFF2-40B4-BE49-F238E27FC236}">
              <a16:creationId xmlns:a16="http://schemas.microsoft.com/office/drawing/2014/main" id="{328145AB-AFF2-4688-ADAE-E4E09FADE327}"/>
            </a:ext>
          </a:extLst>
        </xdr:cNvPr>
        <xdr:cNvCxnSpPr/>
      </xdr:nvCxnSpPr>
      <xdr:spPr>
        <a:xfrm>
          <a:off x="17988280" y="687400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88" name="楕円 487">
          <a:extLst>
            <a:ext uri="{FF2B5EF4-FFF2-40B4-BE49-F238E27FC236}">
              <a16:creationId xmlns:a16="http://schemas.microsoft.com/office/drawing/2014/main" id="{138311C9-6F30-42E9-9BB9-C5C232BA75CC}"/>
            </a:ext>
          </a:extLst>
        </xdr:cNvPr>
        <xdr:cNvSpPr/>
      </xdr:nvSpPr>
      <xdr:spPr>
        <a:xfrm>
          <a:off x="17162780" y="682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169926</xdr:rowOff>
    </xdr:from>
    <xdr:to>
      <xdr:col>107</xdr:col>
      <xdr:colOff>50800</xdr:colOff>
      <xdr:row>41</xdr:row>
      <xdr:rowOff>762</xdr:rowOff>
    </xdr:to>
    <xdr:cxnSp macro="">
      <xdr:nvCxnSpPr>
        <xdr:cNvPr id="489" name="直線コネクタ 488">
          <a:extLst>
            <a:ext uri="{FF2B5EF4-FFF2-40B4-BE49-F238E27FC236}">
              <a16:creationId xmlns:a16="http://schemas.microsoft.com/office/drawing/2014/main" id="{686D2717-F225-431D-A27F-41A83EDC26D7}"/>
            </a:ext>
          </a:extLst>
        </xdr:cNvPr>
        <xdr:cNvCxnSpPr/>
      </xdr:nvCxnSpPr>
      <xdr:spPr>
        <a:xfrm>
          <a:off x="17213580" y="687552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119126</xdr:rowOff>
    </xdr:from>
    <xdr:to>
      <xdr:col>98</xdr:col>
      <xdr:colOff>38100</xdr:colOff>
      <xdr:row>41</xdr:row>
      <xdr:rowOff>49276</xdr:rowOff>
    </xdr:to>
    <xdr:sp macro="" textlink="">
      <xdr:nvSpPr>
        <xdr:cNvPr id="490" name="楕円 489">
          <a:extLst>
            <a:ext uri="{FF2B5EF4-FFF2-40B4-BE49-F238E27FC236}">
              <a16:creationId xmlns:a16="http://schemas.microsoft.com/office/drawing/2014/main" id="{8D808F7C-07FC-405D-B85B-3E2E0E3BF4CC}"/>
            </a:ext>
          </a:extLst>
        </xdr:cNvPr>
        <xdr:cNvSpPr/>
      </xdr:nvSpPr>
      <xdr:spPr>
        <a:xfrm>
          <a:off x="16388080" y="68247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40</xdr:row>
      <xdr:rowOff>169926</xdr:rowOff>
    </xdr:to>
    <xdr:cxnSp macro="">
      <xdr:nvCxnSpPr>
        <xdr:cNvPr id="491" name="直線コネクタ 490">
          <a:extLst>
            <a:ext uri="{FF2B5EF4-FFF2-40B4-BE49-F238E27FC236}">
              <a16:creationId xmlns:a16="http://schemas.microsoft.com/office/drawing/2014/main" id="{AA10469C-4E76-4D63-88A4-E5C19151FA8D}"/>
            </a:ext>
          </a:extLst>
        </xdr:cNvPr>
        <xdr:cNvCxnSpPr/>
      </xdr:nvCxnSpPr>
      <xdr:spPr>
        <a:xfrm>
          <a:off x="16431260" y="68755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DB5559DD-36B8-4281-99D8-57F79A106AC1}"/>
            </a:ext>
          </a:extLst>
        </xdr:cNvPr>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8CEDE05C-91D4-4E85-A004-E6BEBF940C05}"/>
            </a:ext>
          </a:extLst>
        </xdr:cNvPr>
        <xdr:cNvSpPr txBox="1"/>
      </xdr:nvSpPr>
      <xdr:spPr>
        <a:xfrm>
          <a:off x="1777626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BB57DF47-D4E2-4ED3-A10A-63C2C9019CAF}"/>
            </a:ext>
          </a:extLst>
        </xdr:cNvPr>
        <xdr:cNvSpPr txBox="1"/>
      </xdr:nvSpPr>
      <xdr:spPr>
        <a:xfrm>
          <a:off x="170015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EF868EA0-D47F-4692-B50C-57A3B96AFCE1}"/>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44975</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330239DF-0D49-4E13-BE24-BF64EC7E2DAE}"/>
            </a:ext>
          </a:extLst>
        </xdr:cNvPr>
        <xdr:cNvSpPr txBox="1"/>
      </xdr:nvSpPr>
      <xdr:spPr>
        <a:xfrm>
          <a:off x="18561127" y="691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42689</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23EC34F1-2E74-4605-9D90-CDF4CD8AE4D6}"/>
            </a:ext>
          </a:extLst>
        </xdr:cNvPr>
        <xdr:cNvSpPr txBox="1"/>
      </xdr:nvSpPr>
      <xdr:spPr>
        <a:xfrm>
          <a:off x="17776267" y="691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51BA5506-F43B-4C39-AB7A-D799CE8CD1AA}"/>
            </a:ext>
          </a:extLst>
        </xdr:cNvPr>
        <xdr:cNvSpPr txBox="1"/>
      </xdr:nvSpPr>
      <xdr:spPr>
        <a:xfrm>
          <a:off x="17001567" y="69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40403</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16345734-B011-46EF-B255-B2859536CD0A}"/>
            </a:ext>
          </a:extLst>
        </xdr:cNvPr>
        <xdr:cNvSpPr txBox="1"/>
      </xdr:nvSpPr>
      <xdr:spPr>
        <a:xfrm>
          <a:off x="16226867" y="69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14BF36E3-A0C0-45A2-9948-646495D6243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EB63753-D83F-4400-BC8B-FFD361A49DA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B873A940-71BC-4592-A007-2B47CB30D71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E90FF92F-852B-4172-920E-72CD00F08F26}"/>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2C51ACBC-EEAF-4D4D-9B8E-277073D53EA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CB2C9F7B-7A6A-43A1-AFFF-A028792AB4F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17F6CF03-A377-4646-A43F-E62E709B26E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29C05B34-1A52-45E2-8A2A-8D5CEB39CF8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9B894FB7-BA60-437F-97E8-52C7BA0DFC5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18D97B6-27C1-40DA-A835-4339B4E675A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27EE578E-2689-4394-AB70-E7D96A2E7F5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76938DDE-6A32-428B-949F-0D4904817BB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7038A0DC-547E-4E82-B157-25591F8574C7}"/>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8A7653A2-EFEA-4468-9D81-09DDDA79BD2A}"/>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FD6B152F-A02A-4BE0-B183-A15B6077CF08}"/>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A4B4F976-7CC6-4441-ACEF-FB1D33E3CAB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16721D04-E9E7-41E2-BCA3-C393382CE3C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24B5D0F1-01A1-443A-883D-08C1848C826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18D9E4B5-C76D-4D2C-95D7-4A604701AFA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E0C26950-DBC6-405C-A07D-D8A2BF1C2F8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FB751D54-301E-4292-B212-00435D313F0E}"/>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95B8396D-4152-4F5B-B9FC-5AAF574A70B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5833549C-76B5-4F3D-8F77-CE7D6A2EE414}"/>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3B9A0745-DCBB-4976-BB71-1D84892F48B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480D5495-4ECC-474A-B57C-8ADFF04A362C}"/>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4E025AFF-D5B5-4D03-ABC6-A0AE38EE834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E76417A9-B3CB-4E1A-9B19-A40F1CE09094}"/>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91F66D80-E0FB-4B2A-BE5A-7F4FE8935F13}"/>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3D5FF757-EB34-4D89-8F77-C207DBE24B34}"/>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284492B0-7E2C-4638-A498-B37A0A21102A}"/>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7FA17AC0-8703-4558-85C2-6A7AC5E02AD2}"/>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E26A9426-52C0-4B7A-BDEE-DA4B34CA1075}"/>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A95EAE5D-DCA8-473F-B626-5A0E85CCCE59}"/>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345468C2-DAFA-476B-88C4-F01E35E25804}"/>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8D1ABE1B-3392-46A4-8E48-5EECA320D7E6}"/>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FD581120-6B0C-470D-80CB-F1FA0F8132CD}"/>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D6D3350F-4FE9-41AD-ACA2-142995F8B789}"/>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6863EBE-4D09-4DC3-BB81-2AC7D61BDA4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3ED35C8-A5F1-4463-99C0-349F8F8876B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9852A2D-F0F4-460A-8829-31F107FE09E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48A4FD1-8B90-4DF9-9664-032BCF0674F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50A695F-BE90-4E14-9AF1-AD8C4AB288F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68399</xdr:rowOff>
    </xdr:from>
    <xdr:to>
      <xdr:col>85</xdr:col>
      <xdr:colOff>177800</xdr:colOff>
      <xdr:row>57</xdr:row>
      <xdr:rowOff>169999</xdr:rowOff>
    </xdr:to>
    <xdr:sp macro="" textlink="">
      <xdr:nvSpPr>
        <xdr:cNvPr id="542" name="楕円 541">
          <a:extLst>
            <a:ext uri="{FF2B5EF4-FFF2-40B4-BE49-F238E27FC236}">
              <a16:creationId xmlns:a16="http://schemas.microsoft.com/office/drawing/2014/main" id="{29DEEA55-9671-489F-B32F-291FA7FA678B}"/>
            </a:ext>
          </a:extLst>
        </xdr:cNvPr>
        <xdr:cNvSpPr/>
      </xdr:nvSpPr>
      <xdr:spPr>
        <a:xfrm>
          <a:off x="14325600" y="962387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91276</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4B2B1E42-1F3F-43AA-8FFD-3E87290E7493}"/>
            </a:ext>
          </a:extLst>
        </xdr:cNvPr>
        <xdr:cNvSpPr txBox="1"/>
      </xdr:nvSpPr>
      <xdr:spPr>
        <a:xfrm>
          <a:off x="14414500" y="947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3084</xdr:rowOff>
    </xdr:from>
    <xdr:to>
      <xdr:col>81</xdr:col>
      <xdr:colOff>101600</xdr:colOff>
      <xdr:row>57</xdr:row>
      <xdr:rowOff>104684</xdr:rowOff>
    </xdr:to>
    <xdr:sp macro="" textlink="">
      <xdr:nvSpPr>
        <xdr:cNvPr id="544" name="楕円 543">
          <a:extLst>
            <a:ext uri="{FF2B5EF4-FFF2-40B4-BE49-F238E27FC236}">
              <a16:creationId xmlns:a16="http://schemas.microsoft.com/office/drawing/2014/main" id="{24D1E167-F03E-4012-9B29-A028979966C6}"/>
            </a:ext>
          </a:extLst>
        </xdr:cNvPr>
        <xdr:cNvSpPr/>
      </xdr:nvSpPr>
      <xdr:spPr>
        <a:xfrm>
          <a:off x="13578840" y="955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53884</xdr:rowOff>
    </xdr:from>
    <xdr:to>
      <xdr:col>85</xdr:col>
      <xdr:colOff>127000</xdr:colOff>
      <xdr:row>57</xdr:row>
      <xdr:rowOff>119199</xdr:rowOff>
    </xdr:to>
    <xdr:cxnSp macro="">
      <xdr:nvCxnSpPr>
        <xdr:cNvPr id="545" name="直線コネクタ 544">
          <a:extLst>
            <a:ext uri="{FF2B5EF4-FFF2-40B4-BE49-F238E27FC236}">
              <a16:creationId xmlns:a16="http://schemas.microsoft.com/office/drawing/2014/main" id="{9AA6C7C9-40B6-4221-839D-883BEABF455C}"/>
            </a:ext>
          </a:extLst>
        </xdr:cNvPr>
        <xdr:cNvCxnSpPr/>
      </xdr:nvCxnSpPr>
      <xdr:spPr>
        <a:xfrm>
          <a:off x="13629640" y="9609364"/>
          <a:ext cx="74676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546" name="楕円 545">
          <a:extLst>
            <a:ext uri="{FF2B5EF4-FFF2-40B4-BE49-F238E27FC236}">
              <a16:creationId xmlns:a16="http://schemas.microsoft.com/office/drawing/2014/main" id="{801B5A61-9275-47CD-9C88-B8D90B1A25C8}"/>
            </a:ext>
          </a:extLst>
        </xdr:cNvPr>
        <xdr:cNvSpPr/>
      </xdr:nvSpPr>
      <xdr:spPr>
        <a:xfrm>
          <a:off x="12804140" y="950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53884</xdr:rowOff>
    </xdr:to>
    <xdr:cxnSp macro="">
      <xdr:nvCxnSpPr>
        <xdr:cNvPr id="547" name="直線コネクタ 546">
          <a:extLst>
            <a:ext uri="{FF2B5EF4-FFF2-40B4-BE49-F238E27FC236}">
              <a16:creationId xmlns:a16="http://schemas.microsoft.com/office/drawing/2014/main" id="{CC3D38A5-C2AB-4DF1-906F-E0A0E2ADA407}"/>
            </a:ext>
          </a:extLst>
        </xdr:cNvPr>
        <xdr:cNvCxnSpPr/>
      </xdr:nvCxnSpPr>
      <xdr:spPr>
        <a:xfrm>
          <a:off x="12854940" y="9551125"/>
          <a:ext cx="7747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161472</xdr:rowOff>
    </xdr:from>
    <xdr:to>
      <xdr:col>72</xdr:col>
      <xdr:colOff>38100</xdr:colOff>
      <xdr:row>57</xdr:row>
      <xdr:rowOff>91622</xdr:rowOff>
    </xdr:to>
    <xdr:sp macro="" textlink="">
      <xdr:nvSpPr>
        <xdr:cNvPr id="548" name="楕円 547">
          <a:extLst>
            <a:ext uri="{FF2B5EF4-FFF2-40B4-BE49-F238E27FC236}">
              <a16:creationId xmlns:a16="http://schemas.microsoft.com/office/drawing/2014/main" id="{FB91326B-417E-4D0F-9379-5EBAD2190551}"/>
            </a:ext>
          </a:extLst>
        </xdr:cNvPr>
        <xdr:cNvSpPr/>
      </xdr:nvSpPr>
      <xdr:spPr>
        <a:xfrm>
          <a:off x="12029440" y="9549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163285</xdr:rowOff>
    </xdr:from>
    <xdr:to>
      <xdr:col>76</xdr:col>
      <xdr:colOff>114300</xdr:colOff>
      <xdr:row>57</xdr:row>
      <xdr:rowOff>40822</xdr:rowOff>
    </xdr:to>
    <xdr:cxnSp macro="">
      <xdr:nvCxnSpPr>
        <xdr:cNvPr id="549" name="直線コネクタ 548">
          <a:extLst>
            <a:ext uri="{FF2B5EF4-FFF2-40B4-BE49-F238E27FC236}">
              <a16:creationId xmlns:a16="http://schemas.microsoft.com/office/drawing/2014/main" id="{4033AD07-00CF-4675-BEE3-E4F6B28797EE}"/>
            </a:ext>
          </a:extLst>
        </xdr:cNvPr>
        <xdr:cNvCxnSpPr/>
      </xdr:nvCxnSpPr>
      <xdr:spPr>
        <a:xfrm flipV="1">
          <a:off x="12072620" y="9551125"/>
          <a:ext cx="782320" cy="4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39007</xdr:rowOff>
    </xdr:from>
    <xdr:to>
      <xdr:col>67</xdr:col>
      <xdr:colOff>101600</xdr:colOff>
      <xdr:row>57</xdr:row>
      <xdr:rowOff>140607</xdr:rowOff>
    </xdr:to>
    <xdr:sp macro="" textlink="">
      <xdr:nvSpPr>
        <xdr:cNvPr id="550" name="楕円 549">
          <a:extLst>
            <a:ext uri="{FF2B5EF4-FFF2-40B4-BE49-F238E27FC236}">
              <a16:creationId xmlns:a16="http://schemas.microsoft.com/office/drawing/2014/main" id="{CF49F3F9-8D89-421B-A743-1819EE6B677A}"/>
            </a:ext>
          </a:extLst>
        </xdr:cNvPr>
        <xdr:cNvSpPr/>
      </xdr:nvSpPr>
      <xdr:spPr>
        <a:xfrm>
          <a:off x="11231880" y="959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40822</xdr:rowOff>
    </xdr:from>
    <xdr:to>
      <xdr:col>71</xdr:col>
      <xdr:colOff>177800</xdr:colOff>
      <xdr:row>57</xdr:row>
      <xdr:rowOff>89807</xdr:rowOff>
    </xdr:to>
    <xdr:cxnSp macro="">
      <xdr:nvCxnSpPr>
        <xdr:cNvPr id="551" name="直線コネクタ 550">
          <a:extLst>
            <a:ext uri="{FF2B5EF4-FFF2-40B4-BE49-F238E27FC236}">
              <a16:creationId xmlns:a16="http://schemas.microsoft.com/office/drawing/2014/main" id="{D4AF8C7A-408C-46FA-8E7D-8DC31186A951}"/>
            </a:ext>
          </a:extLst>
        </xdr:cNvPr>
        <xdr:cNvCxnSpPr/>
      </xdr:nvCxnSpPr>
      <xdr:spPr>
        <a:xfrm flipV="1">
          <a:off x="11282680" y="9596302"/>
          <a:ext cx="78994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2" name="n_1aveValue【学校施設】&#10;有形固定資産減価償却率">
          <a:extLst>
            <a:ext uri="{FF2B5EF4-FFF2-40B4-BE49-F238E27FC236}">
              <a16:creationId xmlns:a16="http://schemas.microsoft.com/office/drawing/2014/main" id="{832C1FDC-6652-452E-8C1B-294354F123C0}"/>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3" name="n_2aveValue【学校施設】&#10;有形固定資産減価償却率">
          <a:extLst>
            <a:ext uri="{FF2B5EF4-FFF2-40B4-BE49-F238E27FC236}">
              <a16:creationId xmlns:a16="http://schemas.microsoft.com/office/drawing/2014/main" id="{D5682D18-2234-4D91-993C-AE20F32AA61E}"/>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4" name="n_3aveValue【学校施設】&#10;有形固定資産減価償却率">
          <a:extLst>
            <a:ext uri="{FF2B5EF4-FFF2-40B4-BE49-F238E27FC236}">
              <a16:creationId xmlns:a16="http://schemas.microsoft.com/office/drawing/2014/main" id="{06E5843D-3B5B-4193-95E9-511F497548B0}"/>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5" name="n_4aveValue【学校施設】&#10;有形固定資産減価償却率">
          <a:extLst>
            <a:ext uri="{FF2B5EF4-FFF2-40B4-BE49-F238E27FC236}">
              <a16:creationId xmlns:a16="http://schemas.microsoft.com/office/drawing/2014/main" id="{02BCBE0D-D46F-4D73-82E3-F658B39C7078}"/>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121211</xdr:rowOff>
    </xdr:from>
    <xdr:ext cx="405111" cy="259045"/>
    <xdr:sp macro="" textlink="">
      <xdr:nvSpPr>
        <xdr:cNvPr id="556" name="n_1mainValue【学校施設】&#10;有形固定資産減価償却率">
          <a:extLst>
            <a:ext uri="{FF2B5EF4-FFF2-40B4-BE49-F238E27FC236}">
              <a16:creationId xmlns:a16="http://schemas.microsoft.com/office/drawing/2014/main" id="{56E804C7-23D4-44A7-87BE-FCCB74FDE3EF}"/>
            </a:ext>
          </a:extLst>
        </xdr:cNvPr>
        <xdr:cNvSpPr txBox="1"/>
      </xdr:nvSpPr>
      <xdr:spPr>
        <a:xfrm>
          <a:off x="13437244" y="934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557" name="n_2mainValue【学校施設】&#10;有形固定資産減価償却率">
          <a:extLst>
            <a:ext uri="{FF2B5EF4-FFF2-40B4-BE49-F238E27FC236}">
              <a16:creationId xmlns:a16="http://schemas.microsoft.com/office/drawing/2014/main" id="{C61D1FE2-2852-4483-9E46-81D60BAFD749}"/>
            </a:ext>
          </a:extLst>
        </xdr:cNvPr>
        <xdr:cNvSpPr txBox="1"/>
      </xdr:nvSpPr>
      <xdr:spPr>
        <a:xfrm>
          <a:off x="12675244" y="927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108149</xdr:rowOff>
    </xdr:from>
    <xdr:ext cx="405111" cy="259045"/>
    <xdr:sp macro="" textlink="">
      <xdr:nvSpPr>
        <xdr:cNvPr id="558" name="n_3mainValue【学校施設】&#10;有形固定資産減価償却率">
          <a:extLst>
            <a:ext uri="{FF2B5EF4-FFF2-40B4-BE49-F238E27FC236}">
              <a16:creationId xmlns:a16="http://schemas.microsoft.com/office/drawing/2014/main" id="{94F78BEE-90FC-4166-B7DA-916607ABA9D9}"/>
            </a:ext>
          </a:extLst>
        </xdr:cNvPr>
        <xdr:cNvSpPr txBox="1"/>
      </xdr:nvSpPr>
      <xdr:spPr>
        <a:xfrm>
          <a:off x="11900544" y="932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157134</xdr:rowOff>
    </xdr:from>
    <xdr:ext cx="405111" cy="259045"/>
    <xdr:sp macro="" textlink="">
      <xdr:nvSpPr>
        <xdr:cNvPr id="559" name="n_4mainValue【学校施設】&#10;有形固定資産減価償却率">
          <a:extLst>
            <a:ext uri="{FF2B5EF4-FFF2-40B4-BE49-F238E27FC236}">
              <a16:creationId xmlns:a16="http://schemas.microsoft.com/office/drawing/2014/main" id="{05C9B3B8-DF3F-49FD-BCE8-B6A0B0C2A8A6}"/>
            </a:ext>
          </a:extLst>
        </xdr:cNvPr>
        <xdr:cNvSpPr txBox="1"/>
      </xdr:nvSpPr>
      <xdr:spPr>
        <a:xfrm>
          <a:off x="11102984" y="937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3BC61ED4-2FBE-4E6B-9295-E2850F2B013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38523724-656D-4CEA-BD9A-514B478FE04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8167358C-326A-4F22-8BFD-2B9D9E62066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59565D47-45C4-4A1B-850B-041000605CF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2752E39C-C835-4E74-8BC4-7BDF8361F4A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8E5E2ED3-DF5B-40B6-9ED0-2154E9FBE85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6E43BE0D-5F4A-4310-A6B2-3474FA63CA3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AED89558-DAE5-4D42-A8A1-EA163AEB0CEC}"/>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28463BC2-DA9B-4A79-A5E4-ADB070B1ADB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CB3CEF85-58A9-47BF-BC31-C22F9B56CC7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807DB62D-E31C-4BD8-8071-9676CAABAF6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D0C5E651-9DBF-4FD5-8C69-E164A29EC57D}"/>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A0F9BCC0-C185-42B2-B5CE-B23BFA96CC68}"/>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CA43FD2D-F313-4811-8E09-CD551A73063F}"/>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E98E1600-1954-4547-9D4A-6F7E3B6FE74D}"/>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DB2D6794-C0F8-49E9-B00A-A0639C847D28}"/>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3F13C2A2-86CD-42C2-8F30-4B59DD3AC024}"/>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AA2855B8-2012-42C2-924A-93E5F8F36D0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E6444E52-F77E-4E84-B4B1-056B391CF03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B6DDE9DC-32FB-4A7D-82D6-1124A4FD21D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8CFE48BE-C8E3-49C9-905F-0978E0FAB8B2}"/>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3C170B40-1466-4B3E-82E2-B99C50FEAF22}"/>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DFFFB126-D231-49C7-ADF6-36B9B69C7B1D}"/>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B40CA45E-0ED2-430E-A018-9AC7DB571EDD}"/>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A19D6794-A07C-4F82-A48F-852B6C30E09E}"/>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7CC10704-506B-4A9B-BB15-6FB03436EEFC}"/>
            </a:ext>
          </a:extLst>
        </xdr:cNvPr>
        <xdr:cNvSpPr txBox="1"/>
      </xdr:nvSpPr>
      <xdr:spPr>
        <a:xfrm>
          <a:off x="19547840" y="9992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1EABA582-B5BB-492B-99BC-7C83D02D1F05}"/>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EB096DF1-6074-44EF-A0BB-379FA2C969AC}"/>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34338487-24AC-42B8-A517-65BB4EDC5C8A}"/>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EB6C8685-6EA4-432B-AE21-13F642364F30}"/>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63A2EEDD-673E-44C6-9204-ED21B85D99B0}"/>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043CA77-DEB9-4768-8E61-06C13C69DB8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91C5D52-7BA8-436F-9080-00987977963E}"/>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221DF137-F809-42FB-AA26-37DCB39B987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2B89DB7-EA1C-4960-8EEC-66850A0A6A9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B4AD379-71C1-49A6-9B4C-19D1AE59004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41211</xdr:rowOff>
    </xdr:from>
    <xdr:to>
      <xdr:col>116</xdr:col>
      <xdr:colOff>114300</xdr:colOff>
      <xdr:row>61</xdr:row>
      <xdr:rowOff>142811</xdr:rowOff>
    </xdr:to>
    <xdr:sp macro="" textlink="">
      <xdr:nvSpPr>
        <xdr:cNvPr id="596" name="楕円 595">
          <a:extLst>
            <a:ext uri="{FF2B5EF4-FFF2-40B4-BE49-F238E27FC236}">
              <a16:creationId xmlns:a16="http://schemas.microsoft.com/office/drawing/2014/main" id="{18E8F886-FD11-4BE0-A186-EDD58317FFF2}"/>
            </a:ext>
          </a:extLst>
        </xdr:cNvPr>
        <xdr:cNvSpPr/>
      </xdr:nvSpPr>
      <xdr:spPr>
        <a:xfrm>
          <a:off x="19458940" y="1026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19638</xdr:rowOff>
    </xdr:from>
    <xdr:ext cx="469744" cy="259045"/>
    <xdr:sp macro="" textlink="">
      <xdr:nvSpPr>
        <xdr:cNvPr id="597" name="【学校施設】&#10;一人当たり面積該当値テキスト">
          <a:extLst>
            <a:ext uri="{FF2B5EF4-FFF2-40B4-BE49-F238E27FC236}">
              <a16:creationId xmlns:a16="http://schemas.microsoft.com/office/drawing/2014/main" id="{A1483E2E-3CA6-43D1-B1CA-00DE99FAEEAA}"/>
            </a:ext>
          </a:extLst>
        </xdr:cNvPr>
        <xdr:cNvSpPr txBox="1"/>
      </xdr:nvSpPr>
      <xdr:spPr>
        <a:xfrm>
          <a:off x="19547840" y="102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40069</xdr:rowOff>
    </xdr:from>
    <xdr:to>
      <xdr:col>112</xdr:col>
      <xdr:colOff>38100</xdr:colOff>
      <xdr:row>61</xdr:row>
      <xdr:rowOff>141669</xdr:rowOff>
    </xdr:to>
    <xdr:sp macro="" textlink="">
      <xdr:nvSpPr>
        <xdr:cNvPr id="598" name="楕円 597">
          <a:extLst>
            <a:ext uri="{FF2B5EF4-FFF2-40B4-BE49-F238E27FC236}">
              <a16:creationId xmlns:a16="http://schemas.microsoft.com/office/drawing/2014/main" id="{8C19B1B9-32FF-4630-A4C2-235B9271FB5B}"/>
            </a:ext>
          </a:extLst>
        </xdr:cNvPr>
        <xdr:cNvSpPr/>
      </xdr:nvSpPr>
      <xdr:spPr>
        <a:xfrm>
          <a:off x="18735040" y="102661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90869</xdr:rowOff>
    </xdr:from>
    <xdr:to>
      <xdr:col>116</xdr:col>
      <xdr:colOff>63500</xdr:colOff>
      <xdr:row>61</xdr:row>
      <xdr:rowOff>92011</xdr:rowOff>
    </xdr:to>
    <xdr:cxnSp macro="">
      <xdr:nvCxnSpPr>
        <xdr:cNvPr id="599" name="直線コネクタ 598">
          <a:extLst>
            <a:ext uri="{FF2B5EF4-FFF2-40B4-BE49-F238E27FC236}">
              <a16:creationId xmlns:a16="http://schemas.microsoft.com/office/drawing/2014/main" id="{EE3E7DF2-4891-4B20-8662-B5CA6C22CF8C}"/>
            </a:ext>
          </a:extLst>
        </xdr:cNvPr>
        <xdr:cNvCxnSpPr/>
      </xdr:nvCxnSpPr>
      <xdr:spPr>
        <a:xfrm>
          <a:off x="18778220" y="10316909"/>
          <a:ext cx="7315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34354</xdr:rowOff>
    </xdr:from>
    <xdr:to>
      <xdr:col>107</xdr:col>
      <xdr:colOff>101600</xdr:colOff>
      <xdr:row>61</xdr:row>
      <xdr:rowOff>135954</xdr:rowOff>
    </xdr:to>
    <xdr:sp macro="" textlink="">
      <xdr:nvSpPr>
        <xdr:cNvPr id="600" name="楕円 599">
          <a:extLst>
            <a:ext uri="{FF2B5EF4-FFF2-40B4-BE49-F238E27FC236}">
              <a16:creationId xmlns:a16="http://schemas.microsoft.com/office/drawing/2014/main" id="{4BB65901-2138-4BFC-B96E-CD81DDE2C179}"/>
            </a:ext>
          </a:extLst>
        </xdr:cNvPr>
        <xdr:cNvSpPr/>
      </xdr:nvSpPr>
      <xdr:spPr>
        <a:xfrm>
          <a:off x="17937480" y="102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85154</xdr:rowOff>
    </xdr:from>
    <xdr:to>
      <xdr:col>111</xdr:col>
      <xdr:colOff>177800</xdr:colOff>
      <xdr:row>61</xdr:row>
      <xdr:rowOff>90869</xdr:rowOff>
    </xdr:to>
    <xdr:cxnSp macro="">
      <xdr:nvCxnSpPr>
        <xdr:cNvPr id="601" name="直線コネクタ 600">
          <a:extLst>
            <a:ext uri="{FF2B5EF4-FFF2-40B4-BE49-F238E27FC236}">
              <a16:creationId xmlns:a16="http://schemas.microsoft.com/office/drawing/2014/main" id="{A8AE4EC7-E989-431F-8FEE-A3724FE1456A}"/>
            </a:ext>
          </a:extLst>
        </xdr:cNvPr>
        <xdr:cNvCxnSpPr/>
      </xdr:nvCxnSpPr>
      <xdr:spPr>
        <a:xfrm>
          <a:off x="17988280" y="10311194"/>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36640</xdr:rowOff>
    </xdr:from>
    <xdr:to>
      <xdr:col>102</xdr:col>
      <xdr:colOff>165100</xdr:colOff>
      <xdr:row>61</xdr:row>
      <xdr:rowOff>138240</xdr:rowOff>
    </xdr:to>
    <xdr:sp macro="" textlink="">
      <xdr:nvSpPr>
        <xdr:cNvPr id="602" name="楕円 601">
          <a:extLst>
            <a:ext uri="{FF2B5EF4-FFF2-40B4-BE49-F238E27FC236}">
              <a16:creationId xmlns:a16="http://schemas.microsoft.com/office/drawing/2014/main" id="{05610933-BBA1-482B-BE44-C254976E72E0}"/>
            </a:ext>
          </a:extLst>
        </xdr:cNvPr>
        <xdr:cNvSpPr/>
      </xdr:nvSpPr>
      <xdr:spPr>
        <a:xfrm>
          <a:off x="17162780" y="102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85154</xdr:rowOff>
    </xdr:from>
    <xdr:to>
      <xdr:col>107</xdr:col>
      <xdr:colOff>50800</xdr:colOff>
      <xdr:row>61</xdr:row>
      <xdr:rowOff>87440</xdr:rowOff>
    </xdr:to>
    <xdr:cxnSp macro="">
      <xdr:nvCxnSpPr>
        <xdr:cNvPr id="603" name="直線コネクタ 602">
          <a:extLst>
            <a:ext uri="{FF2B5EF4-FFF2-40B4-BE49-F238E27FC236}">
              <a16:creationId xmlns:a16="http://schemas.microsoft.com/office/drawing/2014/main" id="{AA01AC0B-11EB-4F0C-9F16-EC7C2C91EBFB}"/>
            </a:ext>
          </a:extLst>
        </xdr:cNvPr>
        <xdr:cNvCxnSpPr/>
      </xdr:nvCxnSpPr>
      <xdr:spPr>
        <a:xfrm flipV="1">
          <a:off x="17213580" y="10311194"/>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53784</xdr:rowOff>
    </xdr:from>
    <xdr:to>
      <xdr:col>98</xdr:col>
      <xdr:colOff>38100</xdr:colOff>
      <xdr:row>61</xdr:row>
      <xdr:rowOff>155384</xdr:rowOff>
    </xdr:to>
    <xdr:sp macro="" textlink="">
      <xdr:nvSpPr>
        <xdr:cNvPr id="604" name="楕円 603">
          <a:extLst>
            <a:ext uri="{FF2B5EF4-FFF2-40B4-BE49-F238E27FC236}">
              <a16:creationId xmlns:a16="http://schemas.microsoft.com/office/drawing/2014/main" id="{BCAAF180-6267-4C39-94C7-47B912E7FD59}"/>
            </a:ext>
          </a:extLst>
        </xdr:cNvPr>
        <xdr:cNvSpPr/>
      </xdr:nvSpPr>
      <xdr:spPr>
        <a:xfrm>
          <a:off x="16388080" y="102798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87440</xdr:rowOff>
    </xdr:from>
    <xdr:to>
      <xdr:col>102</xdr:col>
      <xdr:colOff>114300</xdr:colOff>
      <xdr:row>61</xdr:row>
      <xdr:rowOff>104584</xdr:rowOff>
    </xdr:to>
    <xdr:cxnSp macro="">
      <xdr:nvCxnSpPr>
        <xdr:cNvPr id="605" name="直線コネクタ 604">
          <a:extLst>
            <a:ext uri="{FF2B5EF4-FFF2-40B4-BE49-F238E27FC236}">
              <a16:creationId xmlns:a16="http://schemas.microsoft.com/office/drawing/2014/main" id="{520C9CC2-AE00-4C88-B0AC-083B0A0825D3}"/>
            </a:ext>
          </a:extLst>
        </xdr:cNvPr>
        <xdr:cNvCxnSpPr/>
      </xdr:nvCxnSpPr>
      <xdr:spPr>
        <a:xfrm flipV="1">
          <a:off x="16431260" y="10313480"/>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4F9057A6-B4A6-4B35-9B12-887F8F26BC2D}"/>
            </a:ext>
          </a:extLst>
        </xdr:cNvPr>
        <xdr:cNvSpPr txBox="1"/>
      </xdr:nvSpPr>
      <xdr:spPr>
        <a:xfrm>
          <a:off x="18561127"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6D6C2507-498F-4F53-B10B-837001C4EC7B}"/>
            </a:ext>
          </a:extLst>
        </xdr:cNvPr>
        <xdr:cNvSpPr txBox="1"/>
      </xdr:nvSpPr>
      <xdr:spPr>
        <a:xfrm>
          <a:off x="17776267" y="995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9A99B693-6428-421D-BAF2-555D5898227D}"/>
            </a:ext>
          </a:extLst>
        </xdr:cNvPr>
        <xdr:cNvSpPr txBox="1"/>
      </xdr:nvSpPr>
      <xdr:spPr>
        <a:xfrm>
          <a:off x="17001567" y="99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8568EF58-4529-48E4-B833-65B3B8DE1442}"/>
            </a:ext>
          </a:extLst>
        </xdr:cNvPr>
        <xdr:cNvSpPr txBox="1"/>
      </xdr:nvSpPr>
      <xdr:spPr>
        <a:xfrm>
          <a:off x="16226867" y="996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132796</xdr:rowOff>
    </xdr:from>
    <xdr:ext cx="469744" cy="259045"/>
    <xdr:sp macro="" textlink="">
      <xdr:nvSpPr>
        <xdr:cNvPr id="610" name="n_1mainValue【学校施設】&#10;一人当たり面積">
          <a:extLst>
            <a:ext uri="{FF2B5EF4-FFF2-40B4-BE49-F238E27FC236}">
              <a16:creationId xmlns:a16="http://schemas.microsoft.com/office/drawing/2014/main" id="{3DB468E1-03F3-4C5D-B061-D41566B60360}"/>
            </a:ext>
          </a:extLst>
        </xdr:cNvPr>
        <xdr:cNvSpPr txBox="1"/>
      </xdr:nvSpPr>
      <xdr:spPr>
        <a:xfrm>
          <a:off x="18561127" y="1035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127081</xdr:rowOff>
    </xdr:from>
    <xdr:ext cx="469744" cy="259045"/>
    <xdr:sp macro="" textlink="">
      <xdr:nvSpPr>
        <xdr:cNvPr id="611" name="n_2mainValue【学校施設】&#10;一人当たり面積">
          <a:extLst>
            <a:ext uri="{FF2B5EF4-FFF2-40B4-BE49-F238E27FC236}">
              <a16:creationId xmlns:a16="http://schemas.microsoft.com/office/drawing/2014/main" id="{4AD5D88D-C30E-4656-A841-48753CA9A427}"/>
            </a:ext>
          </a:extLst>
        </xdr:cNvPr>
        <xdr:cNvSpPr txBox="1"/>
      </xdr:nvSpPr>
      <xdr:spPr>
        <a:xfrm>
          <a:off x="17776267" y="1035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129367</xdr:rowOff>
    </xdr:from>
    <xdr:ext cx="469744" cy="259045"/>
    <xdr:sp macro="" textlink="">
      <xdr:nvSpPr>
        <xdr:cNvPr id="612" name="n_3mainValue【学校施設】&#10;一人当たり面積">
          <a:extLst>
            <a:ext uri="{FF2B5EF4-FFF2-40B4-BE49-F238E27FC236}">
              <a16:creationId xmlns:a16="http://schemas.microsoft.com/office/drawing/2014/main" id="{4F2DEFB3-0B95-473E-BE5E-FCBEA3885444}"/>
            </a:ext>
          </a:extLst>
        </xdr:cNvPr>
        <xdr:cNvSpPr txBox="1"/>
      </xdr:nvSpPr>
      <xdr:spPr>
        <a:xfrm>
          <a:off x="17001567" y="1035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146511</xdr:rowOff>
    </xdr:from>
    <xdr:ext cx="469744" cy="259045"/>
    <xdr:sp macro="" textlink="">
      <xdr:nvSpPr>
        <xdr:cNvPr id="613" name="n_4mainValue【学校施設】&#10;一人当たり面積">
          <a:extLst>
            <a:ext uri="{FF2B5EF4-FFF2-40B4-BE49-F238E27FC236}">
              <a16:creationId xmlns:a16="http://schemas.microsoft.com/office/drawing/2014/main" id="{82CD61D5-B99F-4BC0-856D-E62DB33C4672}"/>
            </a:ext>
          </a:extLst>
        </xdr:cNvPr>
        <xdr:cNvSpPr txBox="1"/>
      </xdr:nvSpPr>
      <xdr:spPr>
        <a:xfrm>
          <a:off x="16226867" y="1037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316042D-C919-4F98-9EE1-811DC6086A2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D8406692-A4C7-438F-A75D-6693BCE2064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3267DE69-3648-473E-B74B-6147EB7DC6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DD24AA2B-8DBE-4AB6-96A5-E2B1251CF51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F90C2D73-257C-4155-8C80-9CB1ABB7921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FA99514D-0292-4EDD-9033-49089520DE2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A85EC865-E99D-4F4C-800A-F5795EED601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E7FE676A-C9BA-40AC-A4D3-6632F048F9C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B9AC8D9-4080-45FD-B24F-A9BB19FA1DC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BCBAA998-972D-443D-9779-91F7B7CF66A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DA6D2FA4-B080-4962-9BCD-69FE0B36CC1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3A9C01E1-2ADA-47AD-A9EE-EA47AF13F11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F2C17283-215F-4F11-B13F-E7045E42544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72BE92A7-6238-45DD-855E-42C2C6AE139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58429E89-7179-4976-A739-8F42EC669A5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7908BDEF-C0D4-4BE9-9873-6F121BC1827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ED092E5B-B4F7-4359-94B0-97564E0D96D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68FCE535-1135-4BAE-991C-1611C9B567B7}"/>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0D5EA130-4572-44AB-9525-4BCF34CB857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43D5C916-FCDA-4735-8EE2-C5013A2866B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53317DBA-E6C3-46DE-AB07-CB6F8DA976F6}"/>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E29797A7-3819-4DF0-BF4E-59E3147B0B3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C2DF3887-80EF-4397-BB73-B1D38A3B0D0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A5391F90-0646-417D-82C0-0137A144CE86}"/>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3032D9C-6CEA-4F00-AE0B-939FCD29B38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05DEA526-1D9C-4207-A4D3-25D48337ACEF}"/>
            </a:ext>
          </a:extLst>
        </xdr:cNvPr>
        <xdr:cNvCxnSpPr/>
      </xdr:nvCxnSpPr>
      <xdr:spPr>
        <a:xfrm flipV="1">
          <a:off x="14375764" y="13131982"/>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C7C26293-6D2B-4D87-9E5E-285E1B9D0981}"/>
            </a:ext>
          </a:extLst>
        </xdr:cNvPr>
        <xdr:cNvSpPr txBox="1"/>
      </xdr:nvSpPr>
      <xdr:spPr>
        <a:xfrm>
          <a:off x="14414500"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C4ECCFAD-F885-4494-875A-9536B20657DD}"/>
            </a:ext>
          </a:extLst>
        </xdr:cNvPr>
        <xdr:cNvCxnSpPr/>
      </xdr:nvCxnSpPr>
      <xdr:spPr>
        <a:xfrm>
          <a:off x="14287500" y="145482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30F9FA7F-58F3-4FE7-980B-9F45B6483A6B}"/>
            </a:ext>
          </a:extLst>
        </xdr:cNvPr>
        <xdr:cNvSpPr txBox="1"/>
      </xdr:nvSpPr>
      <xdr:spPr>
        <a:xfrm>
          <a:off x="14414500" y="12911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03A4A0BC-676A-4BB7-A81F-E8D199121268}"/>
            </a:ext>
          </a:extLst>
        </xdr:cNvPr>
        <xdr:cNvCxnSpPr/>
      </xdr:nvCxnSpPr>
      <xdr:spPr>
        <a:xfrm>
          <a:off x="14287500" y="13131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DB097203-265D-43B1-B5B5-65165E897B2B}"/>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333F8382-7250-4B2C-80CE-17EDA5D454E4}"/>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94647E96-E31D-4808-A9CE-5044A0F39534}"/>
            </a:ext>
          </a:extLst>
        </xdr:cNvPr>
        <xdr:cNvSpPr/>
      </xdr:nvSpPr>
      <xdr:spPr>
        <a:xfrm>
          <a:off x="13578840" y="1387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A4AFA0CB-74C2-42A1-B26D-8C9DF6EC9757}"/>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F840DC4A-C993-42AC-8EC4-8033AA69B6EF}"/>
            </a:ext>
          </a:extLst>
        </xdr:cNvPr>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D6F65769-B3F7-4F0D-87CF-3C58326DD269}"/>
            </a:ext>
          </a:extLst>
        </xdr:cNvPr>
        <xdr:cNvSpPr/>
      </xdr:nvSpPr>
      <xdr:spPr>
        <a:xfrm>
          <a:off x="11231880" y="138693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8ABA87B-CBE5-47BA-BEBF-A90E0936944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E1987235-D0FC-4608-8B93-D1F19E2E94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8180B87-5A39-4FA2-9CFC-B230FA563C0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FE0E9AB4-BD6A-496A-B658-C4E4BB0F3CD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A9FC6E77-56E7-4EAA-B760-8AAB14D23483}"/>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139156</xdr:rowOff>
    </xdr:from>
    <xdr:to>
      <xdr:col>85</xdr:col>
      <xdr:colOff>177800</xdr:colOff>
      <xdr:row>81</xdr:row>
      <xdr:rowOff>69306</xdr:rowOff>
    </xdr:to>
    <xdr:sp macro="" textlink="">
      <xdr:nvSpPr>
        <xdr:cNvPr id="655" name="楕円 654">
          <a:extLst>
            <a:ext uri="{FF2B5EF4-FFF2-40B4-BE49-F238E27FC236}">
              <a16:creationId xmlns:a16="http://schemas.microsoft.com/office/drawing/2014/main" id="{520EBB69-0CBC-474E-9D70-2834A3C4F103}"/>
            </a:ext>
          </a:extLst>
        </xdr:cNvPr>
        <xdr:cNvSpPr/>
      </xdr:nvSpPr>
      <xdr:spPr>
        <a:xfrm>
          <a:off x="14325600" y="135503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162033</xdr:rowOff>
    </xdr:from>
    <xdr:ext cx="405111" cy="259045"/>
    <xdr:sp macro="" textlink="">
      <xdr:nvSpPr>
        <xdr:cNvPr id="656" name="【児童館】&#10;有形固定資産減価償却率該当値テキスト">
          <a:extLst>
            <a:ext uri="{FF2B5EF4-FFF2-40B4-BE49-F238E27FC236}">
              <a16:creationId xmlns:a16="http://schemas.microsoft.com/office/drawing/2014/main" id="{7EA6D96F-49E1-46E6-8609-C5A8446DE8FF}"/>
            </a:ext>
          </a:extLst>
        </xdr:cNvPr>
        <xdr:cNvSpPr txBox="1"/>
      </xdr:nvSpPr>
      <xdr:spPr>
        <a:xfrm>
          <a:off x="14414500" y="1340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46082</xdr:rowOff>
    </xdr:from>
    <xdr:to>
      <xdr:col>81</xdr:col>
      <xdr:colOff>101600</xdr:colOff>
      <xdr:row>84</xdr:row>
      <xdr:rowOff>147682</xdr:rowOff>
    </xdr:to>
    <xdr:sp macro="" textlink="">
      <xdr:nvSpPr>
        <xdr:cNvPr id="657" name="楕円 656">
          <a:extLst>
            <a:ext uri="{FF2B5EF4-FFF2-40B4-BE49-F238E27FC236}">
              <a16:creationId xmlns:a16="http://schemas.microsoft.com/office/drawing/2014/main" id="{630145F1-919D-44AC-97A8-C91230E3CC51}"/>
            </a:ext>
          </a:extLst>
        </xdr:cNvPr>
        <xdr:cNvSpPr/>
      </xdr:nvSpPr>
      <xdr:spPr>
        <a:xfrm>
          <a:off x="13578840" y="141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18506</xdr:rowOff>
    </xdr:from>
    <xdr:to>
      <xdr:col>85</xdr:col>
      <xdr:colOff>127000</xdr:colOff>
      <xdr:row>84</xdr:row>
      <xdr:rowOff>96882</xdr:rowOff>
    </xdr:to>
    <xdr:cxnSp macro="">
      <xdr:nvCxnSpPr>
        <xdr:cNvPr id="658" name="直線コネクタ 657">
          <a:extLst>
            <a:ext uri="{FF2B5EF4-FFF2-40B4-BE49-F238E27FC236}">
              <a16:creationId xmlns:a16="http://schemas.microsoft.com/office/drawing/2014/main" id="{82D04B7F-A769-45C2-813F-0C37ACCF3D18}"/>
            </a:ext>
          </a:extLst>
        </xdr:cNvPr>
        <xdr:cNvCxnSpPr/>
      </xdr:nvCxnSpPr>
      <xdr:spPr>
        <a:xfrm flipV="1">
          <a:off x="13629640" y="13597346"/>
          <a:ext cx="746760" cy="5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95069</xdr:rowOff>
    </xdr:from>
    <xdr:to>
      <xdr:col>76</xdr:col>
      <xdr:colOff>165100</xdr:colOff>
      <xdr:row>85</xdr:row>
      <xdr:rowOff>25219</xdr:rowOff>
    </xdr:to>
    <xdr:sp macro="" textlink="">
      <xdr:nvSpPr>
        <xdr:cNvPr id="659" name="楕円 658">
          <a:extLst>
            <a:ext uri="{FF2B5EF4-FFF2-40B4-BE49-F238E27FC236}">
              <a16:creationId xmlns:a16="http://schemas.microsoft.com/office/drawing/2014/main" id="{AAAE11C2-9D49-4276-A969-C3B6329A8EFC}"/>
            </a:ext>
          </a:extLst>
        </xdr:cNvPr>
        <xdr:cNvSpPr/>
      </xdr:nvSpPr>
      <xdr:spPr>
        <a:xfrm>
          <a:off x="12804140" y="141768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96882</xdr:rowOff>
    </xdr:from>
    <xdr:to>
      <xdr:col>81</xdr:col>
      <xdr:colOff>50800</xdr:colOff>
      <xdr:row>84</xdr:row>
      <xdr:rowOff>145869</xdr:rowOff>
    </xdr:to>
    <xdr:cxnSp macro="">
      <xdr:nvCxnSpPr>
        <xdr:cNvPr id="660" name="直線コネクタ 659">
          <a:extLst>
            <a:ext uri="{FF2B5EF4-FFF2-40B4-BE49-F238E27FC236}">
              <a16:creationId xmlns:a16="http://schemas.microsoft.com/office/drawing/2014/main" id="{DCD64327-23C9-4E43-8805-C043298B23E0}"/>
            </a:ext>
          </a:extLst>
        </xdr:cNvPr>
        <xdr:cNvCxnSpPr/>
      </xdr:nvCxnSpPr>
      <xdr:spPr>
        <a:xfrm flipV="1">
          <a:off x="12854940" y="14178642"/>
          <a:ext cx="7747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55880</xdr:rowOff>
    </xdr:from>
    <xdr:to>
      <xdr:col>72</xdr:col>
      <xdr:colOff>38100</xdr:colOff>
      <xdr:row>84</xdr:row>
      <xdr:rowOff>157480</xdr:rowOff>
    </xdr:to>
    <xdr:sp macro="" textlink="">
      <xdr:nvSpPr>
        <xdr:cNvPr id="661" name="楕円 660">
          <a:extLst>
            <a:ext uri="{FF2B5EF4-FFF2-40B4-BE49-F238E27FC236}">
              <a16:creationId xmlns:a16="http://schemas.microsoft.com/office/drawing/2014/main" id="{ABAEEC71-655D-489D-955E-D8190BD167FD}"/>
            </a:ext>
          </a:extLst>
        </xdr:cNvPr>
        <xdr:cNvSpPr/>
      </xdr:nvSpPr>
      <xdr:spPr>
        <a:xfrm>
          <a:off x="120294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106680</xdr:rowOff>
    </xdr:from>
    <xdr:to>
      <xdr:col>76</xdr:col>
      <xdr:colOff>114300</xdr:colOff>
      <xdr:row>84</xdr:row>
      <xdr:rowOff>145869</xdr:rowOff>
    </xdr:to>
    <xdr:cxnSp macro="">
      <xdr:nvCxnSpPr>
        <xdr:cNvPr id="662" name="直線コネクタ 661">
          <a:extLst>
            <a:ext uri="{FF2B5EF4-FFF2-40B4-BE49-F238E27FC236}">
              <a16:creationId xmlns:a16="http://schemas.microsoft.com/office/drawing/2014/main" id="{C78F96CB-E5E9-45FC-B51A-AE670959DE92}"/>
            </a:ext>
          </a:extLst>
        </xdr:cNvPr>
        <xdr:cNvCxnSpPr/>
      </xdr:nvCxnSpPr>
      <xdr:spPr>
        <a:xfrm>
          <a:off x="12072620" y="14188440"/>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18324</xdr:rowOff>
    </xdr:from>
    <xdr:to>
      <xdr:col>67</xdr:col>
      <xdr:colOff>101600</xdr:colOff>
      <xdr:row>84</xdr:row>
      <xdr:rowOff>119924</xdr:rowOff>
    </xdr:to>
    <xdr:sp macro="" textlink="">
      <xdr:nvSpPr>
        <xdr:cNvPr id="663" name="楕円 662">
          <a:extLst>
            <a:ext uri="{FF2B5EF4-FFF2-40B4-BE49-F238E27FC236}">
              <a16:creationId xmlns:a16="http://schemas.microsoft.com/office/drawing/2014/main" id="{7E727EC8-4291-4AC2-A464-8B85DDE0973C}"/>
            </a:ext>
          </a:extLst>
        </xdr:cNvPr>
        <xdr:cNvSpPr/>
      </xdr:nvSpPr>
      <xdr:spPr>
        <a:xfrm>
          <a:off x="1123188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69124</xdr:rowOff>
    </xdr:from>
    <xdr:to>
      <xdr:col>71</xdr:col>
      <xdr:colOff>177800</xdr:colOff>
      <xdr:row>84</xdr:row>
      <xdr:rowOff>106680</xdr:rowOff>
    </xdr:to>
    <xdr:cxnSp macro="">
      <xdr:nvCxnSpPr>
        <xdr:cNvPr id="664" name="直線コネクタ 663">
          <a:extLst>
            <a:ext uri="{FF2B5EF4-FFF2-40B4-BE49-F238E27FC236}">
              <a16:creationId xmlns:a16="http://schemas.microsoft.com/office/drawing/2014/main" id="{C01C16EC-17B6-45D8-9159-AD9F713D8460}"/>
            </a:ext>
          </a:extLst>
        </xdr:cNvPr>
        <xdr:cNvCxnSpPr/>
      </xdr:nvCxnSpPr>
      <xdr:spPr>
        <a:xfrm>
          <a:off x="11282680" y="1415088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18F01C74-1F20-4776-A80E-FA98DA3AF353}"/>
            </a:ext>
          </a:extLst>
        </xdr:cNvPr>
        <xdr:cNvSpPr txBox="1"/>
      </xdr:nvSpPr>
      <xdr:spPr>
        <a:xfrm>
          <a:off x="134372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1145D41E-2A4B-4A1E-A01F-F3F7C9443412}"/>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a:extLst>
            <a:ext uri="{FF2B5EF4-FFF2-40B4-BE49-F238E27FC236}">
              <a16:creationId xmlns:a16="http://schemas.microsoft.com/office/drawing/2014/main" id="{9DE80F93-58F6-4FDB-A99C-7E34AC574577}"/>
            </a:ext>
          </a:extLst>
        </xdr:cNvPr>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a:extLst>
            <a:ext uri="{FF2B5EF4-FFF2-40B4-BE49-F238E27FC236}">
              <a16:creationId xmlns:a16="http://schemas.microsoft.com/office/drawing/2014/main" id="{5FB5732C-5038-45DF-ABD6-1ED336C7EAC4}"/>
            </a:ext>
          </a:extLst>
        </xdr:cNvPr>
        <xdr:cNvSpPr txBox="1"/>
      </xdr:nvSpPr>
      <xdr:spPr>
        <a:xfrm>
          <a:off x="11102984" y="1364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138809</xdr:rowOff>
    </xdr:from>
    <xdr:ext cx="405111" cy="259045"/>
    <xdr:sp macro="" textlink="">
      <xdr:nvSpPr>
        <xdr:cNvPr id="669" name="n_1mainValue【児童館】&#10;有形固定資産減価償却率">
          <a:extLst>
            <a:ext uri="{FF2B5EF4-FFF2-40B4-BE49-F238E27FC236}">
              <a16:creationId xmlns:a16="http://schemas.microsoft.com/office/drawing/2014/main" id="{817218C7-467E-4BB9-A768-1359C1E4B7D4}"/>
            </a:ext>
          </a:extLst>
        </xdr:cNvPr>
        <xdr:cNvSpPr txBox="1"/>
      </xdr:nvSpPr>
      <xdr:spPr>
        <a:xfrm>
          <a:off x="13437244" y="1422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16346</xdr:rowOff>
    </xdr:from>
    <xdr:ext cx="405111" cy="259045"/>
    <xdr:sp macro="" textlink="">
      <xdr:nvSpPr>
        <xdr:cNvPr id="670" name="n_2mainValue【児童館】&#10;有形固定資産減価償却率">
          <a:extLst>
            <a:ext uri="{FF2B5EF4-FFF2-40B4-BE49-F238E27FC236}">
              <a16:creationId xmlns:a16="http://schemas.microsoft.com/office/drawing/2014/main" id="{059BD82F-43D7-49A2-ADC5-9D8F6F61D976}"/>
            </a:ext>
          </a:extLst>
        </xdr:cNvPr>
        <xdr:cNvSpPr txBox="1"/>
      </xdr:nvSpPr>
      <xdr:spPr>
        <a:xfrm>
          <a:off x="12675244" y="142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148607</xdr:rowOff>
    </xdr:from>
    <xdr:ext cx="405111" cy="259045"/>
    <xdr:sp macro="" textlink="">
      <xdr:nvSpPr>
        <xdr:cNvPr id="671" name="n_3mainValue【児童館】&#10;有形固定資産減価償却率">
          <a:extLst>
            <a:ext uri="{FF2B5EF4-FFF2-40B4-BE49-F238E27FC236}">
              <a16:creationId xmlns:a16="http://schemas.microsoft.com/office/drawing/2014/main" id="{25A19564-2866-4284-8A33-5C00A6ACF271}"/>
            </a:ext>
          </a:extLst>
        </xdr:cNvPr>
        <xdr:cNvSpPr txBox="1"/>
      </xdr:nvSpPr>
      <xdr:spPr>
        <a:xfrm>
          <a:off x="11900544" y="1423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111051</xdr:rowOff>
    </xdr:from>
    <xdr:ext cx="405111" cy="259045"/>
    <xdr:sp macro="" textlink="">
      <xdr:nvSpPr>
        <xdr:cNvPr id="672" name="n_4mainValue【児童館】&#10;有形固定資産減価償却率">
          <a:extLst>
            <a:ext uri="{FF2B5EF4-FFF2-40B4-BE49-F238E27FC236}">
              <a16:creationId xmlns:a16="http://schemas.microsoft.com/office/drawing/2014/main" id="{8D478FBD-BE7A-4835-9CB9-A72D989B577F}"/>
            </a:ext>
          </a:extLst>
        </xdr:cNvPr>
        <xdr:cNvSpPr txBox="1"/>
      </xdr:nvSpPr>
      <xdr:spPr>
        <a:xfrm>
          <a:off x="1110298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BD2B9CE5-625C-493F-B47F-48725C741D2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A5A7A269-F2EF-4C7C-A99C-7039DD4DDB9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CCC57CFB-88CA-4630-8EB7-88E7001D97C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2020483-B524-40F0-999E-14580C04B35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9BBD10EE-EFF6-4199-8499-61FAE54C72C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79464B6C-143F-4099-B478-65EDD37E447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DF33121-9A2B-4DE4-B8F8-BD6FE8D3990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9BDE613-ADA7-440D-A90C-5862A6FB557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CDF34601-0FD9-4C4C-A983-345D69D3A02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14178CE7-A84D-4768-B36C-AA9B1F055246}"/>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057685AF-F1C3-4EDB-BF7C-757581ABD5A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3559917B-1DC7-484F-BC8C-D5CC9EC13A94}"/>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C0F4E0AA-5DD4-4D20-9A34-97FECEF033C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373401F9-2062-40D3-A5E1-E43EE333171A}"/>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E30AC744-3014-4252-B563-96068327770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3D837CB3-254E-4DD7-8DA2-34DBD485C08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FC278F57-57B0-4677-A562-D5406FC4239E}"/>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05A7AECD-97B9-44AB-A80C-9D60DBB20ECE}"/>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0E16161A-EB13-4161-8009-1B297BE1A7A8}"/>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DF9D8E46-9B66-4CF4-B36B-BF11A754B14A}"/>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504919B0-09AF-46C8-BE05-AC062426590C}"/>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CE749462-DB3F-4108-9612-B5C1B6546E4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2A25BEE0-2647-46C8-BE1B-E0F864D0D95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C3DFE220-FBC8-49DD-9FA7-0A6A93D7461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789866B-B52D-41C5-A153-8BE71737694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0ABD0383-0B98-44C4-93F7-F627E80638EC}"/>
            </a:ext>
          </a:extLst>
        </xdr:cNvPr>
        <xdr:cNvCxnSpPr/>
      </xdr:nvCxnSpPr>
      <xdr:spPr>
        <a:xfrm flipV="1">
          <a:off x="19509104" y="13019859"/>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5351D628-D7FC-434F-A79E-AD06950AAB69}"/>
            </a:ext>
          </a:extLst>
        </xdr:cNvPr>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636C8A9C-9C5C-45CD-A9A6-A1F70AAD141F}"/>
            </a:ext>
          </a:extLst>
        </xdr:cNvPr>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BDFC2088-ACDA-4A7C-8FA3-88EAEDD328D3}"/>
            </a:ext>
          </a:extLst>
        </xdr:cNvPr>
        <xdr:cNvSpPr txBox="1"/>
      </xdr:nvSpPr>
      <xdr:spPr>
        <a:xfrm>
          <a:off x="19547840" y="1279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CFFD9EEF-EC10-4280-87F9-71EE39501C58}"/>
            </a:ext>
          </a:extLst>
        </xdr:cNvPr>
        <xdr:cNvCxnSpPr/>
      </xdr:nvCxnSpPr>
      <xdr:spPr>
        <a:xfrm>
          <a:off x="194437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20D384B6-F7C1-4D0E-8156-33310F9EB217}"/>
            </a:ext>
          </a:extLst>
        </xdr:cNvPr>
        <xdr:cNvSpPr txBox="1"/>
      </xdr:nvSpPr>
      <xdr:spPr>
        <a:xfrm>
          <a:off x="19547840" y="13654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D486CFF7-A3AA-46CD-B5E7-5C210CA1422B}"/>
            </a:ext>
          </a:extLst>
        </xdr:cNvPr>
        <xdr:cNvSpPr/>
      </xdr:nvSpPr>
      <xdr:spPr>
        <a:xfrm>
          <a:off x="1945894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5301F943-3890-48F8-9F4E-1BBB3A0F746E}"/>
            </a:ext>
          </a:extLst>
        </xdr:cNvPr>
        <xdr:cNvSpPr/>
      </xdr:nvSpPr>
      <xdr:spPr>
        <a:xfrm>
          <a:off x="18735040" y="138317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ADC4143D-EC93-4B2C-A5F3-DC1B5576DA89}"/>
            </a:ext>
          </a:extLst>
        </xdr:cNvPr>
        <xdr:cNvSpPr/>
      </xdr:nvSpPr>
      <xdr:spPr>
        <a:xfrm>
          <a:off x="179374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082DBA23-761F-41EE-9732-1AA709189C21}"/>
            </a:ext>
          </a:extLst>
        </xdr:cNvPr>
        <xdr:cNvSpPr/>
      </xdr:nvSpPr>
      <xdr:spPr>
        <a:xfrm>
          <a:off x="17162780" y="1379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EC605B5A-2DE0-4457-B790-1D0031B03DAA}"/>
            </a:ext>
          </a:extLst>
        </xdr:cNvPr>
        <xdr:cNvSpPr/>
      </xdr:nvSpPr>
      <xdr:spPr>
        <a:xfrm>
          <a:off x="1638808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1DB73E3-7737-409F-B6F1-ECAA1F4E438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4E65C06-F97F-48BA-A16F-F9B5E626FC5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2F5EDFF-22DE-4D4B-A305-9DE0113EDFD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AD26997-1ABB-4D73-B98B-D85FDF6E23B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7599063-2CC6-4154-BDB4-0924D0BBAD0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714" name="楕円 713">
          <a:extLst>
            <a:ext uri="{FF2B5EF4-FFF2-40B4-BE49-F238E27FC236}">
              <a16:creationId xmlns:a16="http://schemas.microsoft.com/office/drawing/2014/main" id="{10B5C463-9813-49E8-9D53-59ABF0D4218F}"/>
            </a:ext>
          </a:extLst>
        </xdr:cNvPr>
        <xdr:cNvSpPr/>
      </xdr:nvSpPr>
      <xdr:spPr>
        <a:xfrm>
          <a:off x="1945894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715" name="【児童館】&#10;一人当たり面積該当値テキスト">
          <a:extLst>
            <a:ext uri="{FF2B5EF4-FFF2-40B4-BE49-F238E27FC236}">
              <a16:creationId xmlns:a16="http://schemas.microsoft.com/office/drawing/2014/main" id="{5957B948-9E51-4C82-B735-2387708C4E24}"/>
            </a:ext>
          </a:extLst>
        </xdr:cNvPr>
        <xdr:cNvSpPr txBox="1"/>
      </xdr:nvSpPr>
      <xdr:spPr>
        <a:xfrm>
          <a:off x="19547840" y="1435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716" name="楕円 715">
          <a:extLst>
            <a:ext uri="{FF2B5EF4-FFF2-40B4-BE49-F238E27FC236}">
              <a16:creationId xmlns:a16="http://schemas.microsoft.com/office/drawing/2014/main" id="{35644AD2-E0F1-4A76-B488-0C7DB4C047F7}"/>
            </a:ext>
          </a:extLst>
        </xdr:cNvPr>
        <xdr:cNvSpPr/>
      </xdr:nvSpPr>
      <xdr:spPr>
        <a:xfrm>
          <a:off x="1873504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717" name="直線コネクタ 716">
          <a:extLst>
            <a:ext uri="{FF2B5EF4-FFF2-40B4-BE49-F238E27FC236}">
              <a16:creationId xmlns:a16="http://schemas.microsoft.com/office/drawing/2014/main" id="{DB68790D-AF18-42FC-8F46-9F1A20045B3A}"/>
            </a:ext>
          </a:extLst>
        </xdr:cNvPr>
        <xdr:cNvCxnSpPr/>
      </xdr:nvCxnSpPr>
      <xdr:spPr>
        <a:xfrm>
          <a:off x="18778220" y="1448779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718" name="楕円 717">
          <a:extLst>
            <a:ext uri="{FF2B5EF4-FFF2-40B4-BE49-F238E27FC236}">
              <a16:creationId xmlns:a16="http://schemas.microsoft.com/office/drawing/2014/main" id="{85FDC184-A956-4A36-91DE-CB9F779C19F7}"/>
            </a:ext>
          </a:extLst>
        </xdr:cNvPr>
        <xdr:cNvSpPr/>
      </xdr:nvSpPr>
      <xdr:spPr>
        <a:xfrm>
          <a:off x="1793748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719" name="直線コネクタ 718">
          <a:extLst>
            <a:ext uri="{FF2B5EF4-FFF2-40B4-BE49-F238E27FC236}">
              <a16:creationId xmlns:a16="http://schemas.microsoft.com/office/drawing/2014/main" id="{35CA6AB3-70A7-4DDE-8CEE-E778A0F6526C}"/>
            </a:ext>
          </a:extLst>
        </xdr:cNvPr>
        <xdr:cNvCxnSpPr/>
      </xdr:nvCxnSpPr>
      <xdr:spPr>
        <a:xfrm>
          <a:off x="17988280" y="1448779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720" name="楕円 719">
          <a:extLst>
            <a:ext uri="{FF2B5EF4-FFF2-40B4-BE49-F238E27FC236}">
              <a16:creationId xmlns:a16="http://schemas.microsoft.com/office/drawing/2014/main" id="{7FD0FA58-E335-40E9-B09A-3984378B9A27}"/>
            </a:ext>
          </a:extLst>
        </xdr:cNvPr>
        <xdr:cNvSpPr/>
      </xdr:nvSpPr>
      <xdr:spPr>
        <a:xfrm>
          <a:off x="17162780" y="14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721" name="直線コネクタ 720">
          <a:extLst>
            <a:ext uri="{FF2B5EF4-FFF2-40B4-BE49-F238E27FC236}">
              <a16:creationId xmlns:a16="http://schemas.microsoft.com/office/drawing/2014/main" id="{2BCCDCDF-8A9D-4CB2-8496-8063EDA6BF2F}"/>
            </a:ext>
          </a:extLst>
        </xdr:cNvPr>
        <xdr:cNvCxnSpPr/>
      </xdr:nvCxnSpPr>
      <xdr:spPr>
        <a:xfrm>
          <a:off x="17213580" y="1448779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19957</xdr:rowOff>
    </xdr:from>
    <xdr:to>
      <xdr:col>98</xdr:col>
      <xdr:colOff>38100</xdr:colOff>
      <xdr:row>86</xdr:row>
      <xdr:rowOff>121557</xdr:rowOff>
    </xdr:to>
    <xdr:sp macro="" textlink="">
      <xdr:nvSpPr>
        <xdr:cNvPr id="722" name="楕円 721">
          <a:extLst>
            <a:ext uri="{FF2B5EF4-FFF2-40B4-BE49-F238E27FC236}">
              <a16:creationId xmlns:a16="http://schemas.microsoft.com/office/drawing/2014/main" id="{0AD08B4B-1AE5-4948-8033-B5C277EB4914}"/>
            </a:ext>
          </a:extLst>
        </xdr:cNvPr>
        <xdr:cNvSpPr/>
      </xdr:nvSpPr>
      <xdr:spPr>
        <a:xfrm>
          <a:off x="16388080" y="144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70757</xdr:rowOff>
    </xdr:to>
    <xdr:cxnSp macro="">
      <xdr:nvCxnSpPr>
        <xdr:cNvPr id="723" name="直線コネクタ 722">
          <a:extLst>
            <a:ext uri="{FF2B5EF4-FFF2-40B4-BE49-F238E27FC236}">
              <a16:creationId xmlns:a16="http://schemas.microsoft.com/office/drawing/2014/main" id="{ADD5F0C2-6E2C-4091-B412-A03A2CE17B91}"/>
            </a:ext>
          </a:extLst>
        </xdr:cNvPr>
        <xdr:cNvCxnSpPr/>
      </xdr:nvCxnSpPr>
      <xdr:spPr>
        <a:xfrm>
          <a:off x="16431260" y="144877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58ACB7B8-0EBB-46DC-9276-C315F337858B}"/>
            </a:ext>
          </a:extLst>
        </xdr:cNvPr>
        <xdr:cNvSpPr txBox="1"/>
      </xdr:nvSpPr>
      <xdr:spPr>
        <a:xfrm>
          <a:off x="18561127"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D3E1F060-E0C7-462E-8613-6D86E70E125F}"/>
            </a:ext>
          </a:extLst>
        </xdr:cNvPr>
        <xdr:cNvSpPr txBox="1"/>
      </xdr:nvSpPr>
      <xdr:spPr>
        <a:xfrm>
          <a:off x="177762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a:extLst>
            <a:ext uri="{FF2B5EF4-FFF2-40B4-BE49-F238E27FC236}">
              <a16:creationId xmlns:a16="http://schemas.microsoft.com/office/drawing/2014/main" id="{774F68EB-1418-412C-860A-8915E1F967B5}"/>
            </a:ext>
          </a:extLst>
        </xdr:cNvPr>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a:extLst>
            <a:ext uri="{FF2B5EF4-FFF2-40B4-BE49-F238E27FC236}">
              <a16:creationId xmlns:a16="http://schemas.microsoft.com/office/drawing/2014/main" id="{E439B175-3A90-4414-B600-4276A181D0C1}"/>
            </a:ext>
          </a:extLst>
        </xdr:cNvPr>
        <xdr:cNvSpPr txBox="1"/>
      </xdr:nvSpPr>
      <xdr:spPr>
        <a:xfrm>
          <a:off x="16226867" y="136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728" name="n_1mainValue【児童館】&#10;一人当たり面積">
          <a:extLst>
            <a:ext uri="{FF2B5EF4-FFF2-40B4-BE49-F238E27FC236}">
              <a16:creationId xmlns:a16="http://schemas.microsoft.com/office/drawing/2014/main" id="{C4C6CFE8-4393-424F-8D68-1A96A8728979}"/>
            </a:ext>
          </a:extLst>
        </xdr:cNvPr>
        <xdr:cNvSpPr txBox="1"/>
      </xdr:nvSpPr>
      <xdr:spPr>
        <a:xfrm>
          <a:off x="1856112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729" name="n_2mainValue【児童館】&#10;一人当たり面積">
          <a:extLst>
            <a:ext uri="{FF2B5EF4-FFF2-40B4-BE49-F238E27FC236}">
              <a16:creationId xmlns:a16="http://schemas.microsoft.com/office/drawing/2014/main" id="{B9CAFE83-A322-4D63-92F2-1155B65662E0}"/>
            </a:ext>
          </a:extLst>
        </xdr:cNvPr>
        <xdr:cNvSpPr txBox="1"/>
      </xdr:nvSpPr>
      <xdr:spPr>
        <a:xfrm>
          <a:off x="177762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730" name="n_3mainValue【児童館】&#10;一人当たり面積">
          <a:extLst>
            <a:ext uri="{FF2B5EF4-FFF2-40B4-BE49-F238E27FC236}">
              <a16:creationId xmlns:a16="http://schemas.microsoft.com/office/drawing/2014/main" id="{3302C01D-008F-4F51-9123-EBBA2F55F0A8}"/>
            </a:ext>
          </a:extLst>
        </xdr:cNvPr>
        <xdr:cNvSpPr txBox="1"/>
      </xdr:nvSpPr>
      <xdr:spPr>
        <a:xfrm>
          <a:off x="170015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731" name="n_4mainValue【児童館】&#10;一人当たり面積">
          <a:extLst>
            <a:ext uri="{FF2B5EF4-FFF2-40B4-BE49-F238E27FC236}">
              <a16:creationId xmlns:a16="http://schemas.microsoft.com/office/drawing/2014/main" id="{8694BEC8-49A6-42CE-8809-F558E5386654}"/>
            </a:ext>
          </a:extLst>
        </xdr:cNvPr>
        <xdr:cNvSpPr txBox="1"/>
      </xdr:nvSpPr>
      <xdr:spPr>
        <a:xfrm>
          <a:off x="16226867" y="145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A4100998-4EEC-4072-9EBC-3C6827BF7DF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A954FC02-6583-4947-8E80-8ACA4A379A1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F8470F78-D4A7-4550-B9E5-39A65750359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FB7B422-DBCA-4816-969B-3C1D61C3510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1564B341-E6C4-43C2-8892-EBD85009715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B96ED4E-39A0-4F7F-9ABE-35F674CA5BF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C42E881D-88DC-4EDF-8831-B71B8864545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58006DFD-D135-4924-852C-B8A7E40E469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7823D112-41F4-462D-858E-19D27686C57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6034335A-CAD9-4D60-80E3-1E33329CA99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A75637AD-DE26-4BD0-AD15-1342DFA954E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BF509AF5-8248-43EC-A94B-AA8D3153EC33}"/>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BAE8EC2-EBF5-4A47-BAC9-F8428FF66FE3}"/>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2EA1E463-4CEE-4D9C-AED9-4B56765FCB9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1C7B09C-F9DE-4735-A190-4E5A6775EB9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C0F22BF1-2A07-43E7-87BA-63363C27560A}"/>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2F1879BC-68EA-411E-ACA6-9608FFD2467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3DEAA06D-1474-4959-B470-30605F89384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79C78093-A061-45EF-9DC8-20688FE2074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37C6A48-86FC-4B28-9C27-D2ED1D954C5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BE3504F6-546B-43BD-A2CF-84BA7CBEEFF6}"/>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ECC01774-7DAB-4DEE-BCCD-90489F0FE38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C4846EE3-99F2-4B06-8DF9-A1DDB3E06C2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5DE6EF0A-157D-4F9D-BBFE-B357024F67DC}"/>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082D8653-3E50-4DE0-A143-205CBBEF1A7B}"/>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6B148953-CD30-45D6-8B6A-58D9E1FDA239}"/>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5EBF46D5-E5E2-49FA-B0E3-81B05181B4B4}"/>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64F5DD49-5EAE-4911-A0EF-824A6F4F271C}"/>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3BA0982B-928A-4CF0-A63C-6FA338CEC1B8}"/>
            </a:ext>
          </a:extLst>
        </xdr:cNvPr>
        <xdr:cNvSpPr txBox="1"/>
      </xdr:nvSpPr>
      <xdr:spPr>
        <a:xfrm>
          <a:off x="1441450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E4327F92-2464-408E-9B93-BB11F1848FA4}"/>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58236494-6CD8-4D88-BBBF-7E54AE3987A2}"/>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CC020EFE-60F9-4430-8A6C-FCE9CB2AA5DE}"/>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A34C3494-C7D9-4364-AA06-E5A128C17033}"/>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83DEE6E7-CD06-4EFF-8935-C7C46C82E239}"/>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98CFF640-2CD1-49B2-BC77-D142198F1E6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6161A45D-216A-43AC-BFC5-D52A8FC49FC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EC90964-F49E-475F-B619-E1B318C3BCE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838894E-F604-4BA2-92BF-13E2AADD99A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9D11482-5DAE-4C39-A0A4-6B18981CA5D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69850</xdr:rowOff>
    </xdr:from>
    <xdr:to>
      <xdr:col>85</xdr:col>
      <xdr:colOff>177800</xdr:colOff>
      <xdr:row>106</xdr:row>
      <xdr:rowOff>0</xdr:rowOff>
    </xdr:to>
    <xdr:sp macro="" textlink="">
      <xdr:nvSpPr>
        <xdr:cNvPr id="771" name="楕円 770">
          <a:extLst>
            <a:ext uri="{FF2B5EF4-FFF2-40B4-BE49-F238E27FC236}">
              <a16:creationId xmlns:a16="http://schemas.microsoft.com/office/drawing/2014/main" id="{46579A77-896E-4434-8A24-F749C640E3BE}"/>
            </a:ext>
          </a:extLst>
        </xdr:cNvPr>
        <xdr:cNvSpPr/>
      </xdr:nvSpPr>
      <xdr:spPr>
        <a:xfrm>
          <a:off x="14325600" y="17672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48277</xdr:rowOff>
    </xdr:from>
    <xdr:ext cx="405111" cy="259045"/>
    <xdr:sp macro="" textlink="">
      <xdr:nvSpPr>
        <xdr:cNvPr id="772" name="【公民館】&#10;有形固定資産減価償却率該当値テキスト">
          <a:extLst>
            <a:ext uri="{FF2B5EF4-FFF2-40B4-BE49-F238E27FC236}">
              <a16:creationId xmlns:a16="http://schemas.microsoft.com/office/drawing/2014/main" id="{A76749A1-7620-449F-B38C-DB13AEFBFBD0}"/>
            </a:ext>
          </a:extLst>
        </xdr:cNvPr>
        <xdr:cNvSpPr txBox="1"/>
      </xdr:nvSpPr>
      <xdr:spPr>
        <a:xfrm>
          <a:off x="144145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40639</xdr:rowOff>
    </xdr:from>
    <xdr:to>
      <xdr:col>81</xdr:col>
      <xdr:colOff>101600</xdr:colOff>
      <xdr:row>105</xdr:row>
      <xdr:rowOff>142239</xdr:rowOff>
    </xdr:to>
    <xdr:sp macro="" textlink="">
      <xdr:nvSpPr>
        <xdr:cNvPr id="773" name="楕円 772">
          <a:extLst>
            <a:ext uri="{FF2B5EF4-FFF2-40B4-BE49-F238E27FC236}">
              <a16:creationId xmlns:a16="http://schemas.microsoft.com/office/drawing/2014/main" id="{0C01550D-BFC8-4FC2-84FB-6436B854A2B9}"/>
            </a:ext>
          </a:extLst>
        </xdr:cNvPr>
        <xdr:cNvSpPr/>
      </xdr:nvSpPr>
      <xdr:spPr>
        <a:xfrm>
          <a:off x="1357884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91439</xdr:rowOff>
    </xdr:from>
    <xdr:to>
      <xdr:col>85</xdr:col>
      <xdr:colOff>127000</xdr:colOff>
      <xdr:row>105</xdr:row>
      <xdr:rowOff>120650</xdr:rowOff>
    </xdr:to>
    <xdr:cxnSp macro="">
      <xdr:nvCxnSpPr>
        <xdr:cNvPr id="774" name="直線コネクタ 773">
          <a:extLst>
            <a:ext uri="{FF2B5EF4-FFF2-40B4-BE49-F238E27FC236}">
              <a16:creationId xmlns:a16="http://schemas.microsoft.com/office/drawing/2014/main" id="{11866397-7AC6-48B8-B844-9612E6F3BE22}"/>
            </a:ext>
          </a:extLst>
        </xdr:cNvPr>
        <xdr:cNvCxnSpPr/>
      </xdr:nvCxnSpPr>
      <xdr:spPr>
        <a:xfrm>
          <a:off x="13629640" y="17693639"/>
          <a:ext cx="74676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30480</xdr:rowOff>
    </xdr:from>
    <xdr:to>
      <xdr:col>76</xdr:col>
      <xdr:colOff>165100</xdr:colOff>
      <xdr:row>105</xdr:row>
      <xdr:rowOff>132080</xdr:rowOff>
    </xdr:to>
    <xdr:sp macro="" textlink="">
      <xdr:nvSpPr>
        <xdr:cNvPr id="775" name="楕円 774">
          <a:extLst>
            <a:ext uri="{FF2B5EF4-FFF2-40B4-BE49-F238E27FC236}">
              <a16:creationId xmlns:a16="http://schemas.microsoft.com/office/drawing/2014/main" id="{1B9C2956-69FD-4773-9030-023DABC5DBA9}"/>
            </a:ext>
          </a:extLst>
        </xdr:cNvPr>
        <xdr:cNvSpPr/>
      </xdr:nvSpPr>
      <xdr:spPr>
        <a:xfrm>
          <a:off x="1280414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81280</xdr:rowOff>
    </xdr:from>
    <xdr:to>
      <xdr:col>81</xdr:col>
      <xdr:colOff>50800</xdr:colOff>
      <xdr:row>105</xdr:row>
      <xdr:rowOff>91439</xdr:rowOff>
    </xdr:to>
    <xdr:cxnSp macro="">
      <xdr:nvCxnSpPr>
        <xdr:cNvPr id="776" name="直線コネクタ 775">
          <a:extLst>
            <a:ext uri="{FF2B5EF4-FFF2-40B4-BE49-F238E27FC236}">
              <a16:creationId xmlns:a16="http://schemas.microsoft.com/office/drawing/2014/main" id="{6B24C0B7-903A-46B2-ABD7-443B9C9CF7FF}"/>
            </a:ext>
          </a:extLst>
        </xdr:cNvPr>
        <xdr:cNvCxnSpPr/>
      </xdr:nvCxnSpPr>
      <xdr:spPr>
        <a:xfrm>
          <a:off x="12854940" y="17683480"/>
          <a:ext cx="7747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7620</xdr:rowOff>
    </xdr:from>
    <xdr:to>
      <xdr:col>72</xdr:col>
      <xdr:colOff>38100</xdr:colOff>
      <xdr:row>105</xdr:row>
      <xdr:rowOff>109220</xdr:rowOff>
    </xdr:to>
    <xdr:sp macro="" textlink="">
      <xdr:nvSpPr>
        <xdr:cNvPr id="777" name="楕円 776">
          <a:extLst>
            <a:ext uri="{FF2B5EF4-FFF2-40B4-BE49-F238E27FC236}">
              <a16:creationId xmlns:a16="http://schemas.microsoft.com/office/drawing/2014/main" id="{7E1E9607-2556-4F29-8685-09FEDACAFB99}"/>
            </a:ext>
          </a:extLst>
        </xdr:cNvPr>
        <xdr:cNvSpPr/>
      </xdr:nvSpPr>
      <xdr:spPr>
        <a:xfrm>
          <a:off x="12029440" y="17609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58420</xdr:rowOff>
    </xdr:from>
    <xdr:to>
      <xdr:col>76</xdr:col>
      <xdr:colOff>114300</xdr:colOff>
      <xdr:row>105</xdr:row>
      <xdr:rowOff>81280</xdr:rowOff>
    </xdr:to>
    <xdr:cxnSp macro="">
      <xdr:nvCxnSpPr>
        <xdr:cNvPr id="778" name="直線コネクタ 777">
          <a:extLst>
            <a:ext uri="{FF2B5EF4-FFF2-40B4-BE49-F238E27FC236}">
              <a16:creationId xmlns:a16="http://schemas.microsoft.com/office/drawing/2014/main" id="{8C2A5AFF-B2F5-49FE-AE1F-A80F2B5B6F09}"/>
            </a:ext>
          </a:extLst>
        </xdr:cNvPr>
        <xdr:cNvCxnSpPr/>
      </xdr:nvCxnSpPr>
      <xdr:spPr>
        <a:xfrm>
          <a:off x="12072620" y="1766062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129539</xdr:rowOff>
    </xdr:from>
    <xdr:to>
      <xdr:col>67</xdr:col>
      <xdr:colOff>101600</xdr:colOff>
      <xdr:row>105</xdr:row>
      <xdr:rowOff>59689</xdr:rowOff>
    </xdr:to>
    <xdr:sp macro="" textlink="">
      <xdr:nvSpPr>
        <xdr:cNvPr id="779" name="楕円 778">
          <a:extLst>
            <a:ext uri="{FF2B5EF4-FFF2-40B4-BE49-F238E27FC236}">
              <a16:creationId xmlns:a16="http://schemas.microsoft.com/office/drawing/2014/main" id="{C75B663E-2932-4ABC-AB26-B13D43B425DF}"/>
            </a:ext>
          </a:extLst>
        </xdr:cNvPr>
        <xdr:cNvSpPr/>
      </xdr:nvSpPr>
      <xdr:spPr>
        <a:xfrm>
          <a:off x="11231880" y="17564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8889</xdr:rowOff>
    </xdr:from>
    <xdr:to>
      <xdr:col>71</xdr:col>
      <xdr:colOff>177800</xdr:colOff>
      <xdr:row>105</xdr:row>
      <xdr:rowOff>58420</xdr:rowOff>
    </xdr:to>
    <xdr:cxnSp macro="">
      <xdr:nvCxnSpPr>
        <xdr:cNvPr id="780" name="直線コネクタ 779">
          <a:extLst>
            <a:ext uri="{FF2B5EF4-FFF2-40B4-BE49-F238E27FC236}">
              <a16:creationId xmlns:a16="http://schemas.microsoft.com/office/drawing/2014/main" id="{1058B472-7552-474D-ACD4-C5B2618A30C9}"/>
            </a:ext>
          </a:extLst>
        </xdr:cNvPr>
        <xdr:cNvCxnSpPr/>
      </xdr:nvCxnSpPr>
      <xdr:spPr>
        <a:xfrm>
          <a:off x="11282680" y="17611089"/>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424C93C3-A98C-469E-8308-74F089A6883E}"/>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9C2A8841-2FDC-4847-92EB-C1149B370C90}"/>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E9D9E6F8-2E96-47C4-B911-557DB98639E3}"/>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4CD6D094-CB91-4589-B01A-02B01C9692B5}"/>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133366</xdr:rowOff>
    </xdr:from>
    <xdr:ext cx="405111" cy="259045"/>
    <xdr:sp macro="" textlink="">
      <xdr:nvSpPr>
        <xdr:cNvPr id="785" name="n_1mainValue【公民館】&#10;有形固定資産減価償却率">
          <a:extLst>
            <a:ext uri="{FF2B5EF4-FFF2-40B4-BE49-F238E27FC236}">
              <a16:creationId xmlns:a16="http://schemas.microsoft.com/office/drawing/2014/main" id="{DE1A8DD5-5E07-4A31-9F0F-B0F58E838FC2}"/>
            </a:ext>
          </a:extLst>
        </xdr:cNvPr>
        <xdr:cNvSpPr txBox="1"/>
      </xdr:nvSpPr>
      <xdr:spPr>
        <a:xfrm>
          <a:off x="134372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123207</xdr:rowOff>
    </xdr:from>
    <xdr:ext cx="405111" cy="259045"/>
    <xdr:sp macro="" textlink="">
      <xdr:nvSpPr>
        <xdr:cNvPr id="786" name="n_2mainValue【公民館】&#10;有形固定資産減価償却率">
          <a:extLst>
            <a:ext uri="{FF2B5EF4-FFF2-40B4-BE49-F238E27FC236}">
              <a16:creationId xmlns:a16="http://schemas.microsoft.com/office/drawing/2014/main" id="{C60EED98-F168-4CDF-9DFA-CAED6241D9AF}"/>
            </a:ext>
          </a:extLst>
        </xdr:cNvPr>
        <xdr:cNvSpPr txBox="1"/>
      </xdr:nvSpPr>
      <xdr:spPr>
        <a:xfrm>
          <a:off x="12675244" y="1772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100347</xdr:rowOff>
    </xdr:from>
    <xdr:ext cx="405111" cy="259045"/>
    <xdr:sp macro="" textlink="">
      <xdr:nvSpPr>
        <xdr:cNvPr id="787" name="n_3mainValue【公民館】&#10;有形固定資産減価償却率">
          <a:extLst>
            <a:ext uri="{FF2B5EF4-FFF2-40B4-BE49-F238E27FC236}">
              <a16:creationId xmlns:a16="http://schemas.microsoft.com/office/drawing/2014/main" id="{2C4BD181-1522-4955-870E-545AD8FDDA94}"/>
            </a:ext>
          </a:extLst>
        </xdr:cNvPr>
        <xdr:cNvSpPr txBox="1"/>
      </xdr:nvSpPr>
      <xdr:spPr>
        <a:xfrm>
          <a:off x="11900544" y="1770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50816</xdr:rowOff>
    </xdr:from>
    <xdr:ext cx="405111" cy="259045"/>
    <xdr:sp macro="" textlink="">
      <xdr:nvSpPr>
        <xdr:cNvPr id="788" name="n_4mainValue【公民館】&#10;有形固定資産減価償却率">
          <a:extLst>
            <a:ext uri="{FF2B5EF4-FFF2-40B4-BE49-F238E27FC236}">
              <a16:creationId xmlns:a16="http://schemas.microsoft.com/office/drawing/2014/main" id="{E85814CA-17F8-4908-8CA8-CE60C38DB00E}"/>
            </a:ext>
          </a:extLst>
        </xdr:cNvPr>
        <xdr:cNvSpPr txBox="1"/>
      </xdr:nvSpPr>
      <xdr:spPr>
        <a:xfrm>
          <a:off x="1110298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19B48231-EAE3-4F12-B7D4-285EF7734D5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B5D6C8D8-064C-4C97-8DD6-4D077F543A6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C4AD1288-2F95-4BC1-8486-EEAC6E01A98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7D1A8813-876C-4708-A067-CD234D3ED3C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4E6E2A6D-2A54-4892-88AB-A062401B5EB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BDBAE17B-B5F8-481F-9FDF-AADCC72B9EA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88D31AF4-A44B-42BB-97B5-22BC6273135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4A6C6524-8F4D-4D7C-943A-E956F6B0901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FB5D19BD-ADBF-4C9A-B1FC-A643E5B3317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932CAA5E-48D8-4888-80E8-6577D87629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3D578350-2A83-418F-BB2D-DA5910EB39A2}"/>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379A2DFE-AE7F-4855-9D37-EAD2E1D1F8D8}"/>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25FB483E-89C6-4E91-A8EF-6B70FA744853}"/>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E26AE7B6-333E-4525-B169-4E6259B8F47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A0775E64-5190-4CFD-BF49-E9393EF5C6EE}"/>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A95F42B1-451D-415F-9E74-18A3F07A907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A88F4F1-8C2E-4C58-81EA-221ACEF0CB0D}"/>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43E0173F-4E14-4DCB-9DE2-4EE1B22E1882}"/>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ADD060D0-656C-497D-863B-59FA1A90542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F0B028F3-6F0A-4656-B8F0-C5E4FDA0B5B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C9E6136B-FE43-408F-8FDF-3885FF25B78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7992A5D7-2BE9-43A9-B7CE-6C9FF3F4F0A5}"/>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B6BC85DE-E8BD-4FAF-BDD3-5D161B6196E7}"/>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494D43EF-1900-4C82-8FB7-E9647B2400F0}"/>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462DAE15-3B10-4195-A805-F8C0439290FF}"/>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AA1BCD93-E7B5-470F-85B6-1AB5C3D1A6EC}"/>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5" name="【公民館】&#10;一人当たり面積平均値テキスト">
          <a:extLst>
            <a:ext uri="{FF2B5EF4-FFF2-40B4-BE49-F238E27FC236}">
              <a16:creationId xmlns:a16="http://schemas.microsoft.com/office/drawing/2014/main" id="{C0374923-CB2A-47EC-B7B0-3C5F150FE8D4}"/>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8A273A24-616B-4968-8988-BA681072CBA4}"/>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ABB12E34-0E8C-40D3-8817-A9B1190ACFC1}"/>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08D924E6-D045-49F1-BC11-C95883A7327E}"/>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68D7CBBE-54A3-4A3D-AED2-E2692D46717C}"/>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69153813-2229-436D-BE10-4FAC1033DE74}"/>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52694D4-283D-4D89-B866-18AF1E72B826}"/>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4C69CEA-32A3-48FD-A071-94CA1A0F687A}"/>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B10D668-5510-4161-966F-69D5A5CA369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4764ED32-5B4C-498A-9540-E24C1FAC615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76EB22A-689E-4705-9616-881CD2E6E2B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119126</xdr:rowOff>
    </xdr:from>
    <xdr:to>
      <xdr:col>116</xdr:col>
      <xdr:colOff>114300</xdr:colOff>
      <xdr:row>107</xdr:row>
      <xdr:rowOff>49276</xdr:rowOff>
    </xdr:to>
    <xdr:sp macro="" textlink="">
      <xdr:nvSpPr>
        <xdr:cNvPr id="826" name="楕円 825">
          <a:extLst>
            <a:ext uri="{FF2B5EF4-FFF2-40B4-BE49-F238E27FC236}">
              <a16:creationId xmlns:a16="http://schemas.microsoft.com/office/drawing/2014/main" id="{FC07349D-F01C-4CFA-A1CC-65A9BAA5EAB4}"/>
            </a:ext>
          </a:extLst>
        </xdr:cNvPr>
        <xdr:cNvSpPr/>
      </xdr:nvSpPr>
      <xdr:spPr>
        <a:xfrm>
          <a:off x="1945894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97553</xdr:rowOff>
    </xdr:from>
    <xdr:ext cx="469744" cy="259045"/>
    <xdr:sp macro="" textlink="">
      <xdr:nvSpPr>
        <xdr:cNvPr id="827" name="【公民館】&#10;一人当たり面積該当値テキスト">
          <a:extLst>
            <a:ext uri="{FF2B5EF4-FFF2-40B4-BE49-F238E27FC236}">
              <a16:creationId xmlns:a16="http://schemas.microsoft.com/office/drawing/2014/main" id="{C5C5F578-07A2-4AD2-AC36-792426ED6A62}"/>
            </a:ext>
          </a:extLst>
        </xdr:cNvPr>
        <xdr:cNvSpPr txBox="1"/>
      </xdr:nvSpPr>
      <xdr:spPr>
        <a:xfrm>
          <a:off x="19547840" y="1786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828" name="楕円 827">
          <a:extLst>
            <a:ext uri="{FF2B5EF4-FFF2-40B4-BE49-F238E27FC236}">
              <a16:creationId xmlns:a16="http://schemas.microsoft.com/office/drawing/2014/main" id="{7BE52373-B7D6-4AE4-99DC-09A145361AE9}"/>
            </a:ext>
          </a:extLst>
        </xdr:cNvPr>
        <xdr:cNvSpPr/>
      </xdr:nvSpPr>
      <xdr:spPr>
        <a:xfrm>
          <a:off x="18735040" y="178912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169926</xdr:rowOff>
    </xdr:from>
    <xdr:to>
      <xdr:col>116</xdr:col>
      <xdr:colOff>63500</xdr:colOff>
      <xdr:row>107</xdr:row>
      <xdr:rowOff>763</xdr:rowOff>
    </xdr:to>
    <xdr:cxnSp macro="">
      <xdr:nvCxnSpPr>
        <xdr:cNvPr id="829" name="直線コネクタ 828">
          <a:extLst>
            <a:ext uri="{FF2B5EF4-FFF2-40B4-BE49-F238E27FC236}">
              <a16:creationId xmlns:a16="http://schemas.microsoft.com/office/drawing/2014/main" id="{612F8F69-993F-4D71-A9A2-FBCDCCDAC4BA}"/>
            </a:ext>
          </a:extLst>
        </xdr:cNvPr>
        <xdr:cNvCxnSpPr/>
      </xdr:nvCxnSpPr>
      <xdr:spPr>
        <a:xfrm flipV="1">
          <a:off x="18778220" y="179397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107696</xdr:rowOff>
    </xdr:from>
    <xdr:to>
      <xdr:col>107</xdr:col>
      <xdr:colOff>101600</xdr:colOff>
      <xdr:row>107</xdr:row>
      <xdr:rowOff>37846</xdr:rowOff>
    </xdr:to>
    <xdr:sp macro="" textlink="">
      <xdr:nvSpPr>
        <xdr:cNvPr id="830" name="楕円 829">
          <a:extLst>
            <a:ext uri="{FF2B5EF4-FFF2-40B4-BE49-F238E27FC236}">
              <a16:creationId xmlns:a16="http://schemas.microsoft.com/office/drawing/2014/main" id="{4D568B4B-7204-4F9E-BFA5-3646D9B21046}"/>
            </a:ext>
          </a:extLst>
        </xdr:cNvPr>
        <xdr:cNvSpPr/>
      </xdr:nvSpPr>
      <xdr:spPr>
        <a:xfrm>
          <a:off x="17937480" y="1787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158496</xdr:rowOff>
    </xdr:from>
    <xdr:to>
      <xdr:col>111</xdr:col>
      <xdr:colOff>177800</xdr:colOff>
      <xdr:row>107</xdr:row>
      <xdr:rowOff>763</xdr:rowOff>
    </xdr:to>
    <xdr:cxnSp macro="">
      <xdr:nvCxnSpPr>
        <xdr:cNvPr id="831" name="直線コネクタ 830">
          <a:extLst>
            <a:ext uri="{FF2B5EF4-FFF2-40B4-BE49-F238E27FC236}">
              <a16:creationId xmlns:a16="http://schemas.microsoft.com/office/drawing/2014/main" id="{69FE3A8B-D54E-49A5-AA6A-F2E97B90922E}"/>
            </a:ext>
          </a:extLst>
        </xdr:cNvPr>
        <xdr:cNvCxnSpPr/>
      </xdr:nvCxnSpPr>
      <xdr:spPr>
        <a:xfrm>
          <a:off x="17988280" y="17928336"/>
          <a:ext cx="78994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103124</xdr:rowOff>
    </xdr:from>
    <xdr:to>
      <xdr:col>102</xdr:col>
      <xdr:colOff>165100</xdr:colOff>
      <xdr:row>107</xdr:row>
      <xdr:rowOff>33274</xdr:rowOff>
    </xdr:to>
    <xdr:sp macro="" textlink="">
      <xdr:nvSpPr>
        <xdr:cNvPr id="832" name="楕円 831">
          <a:extLst>
            <a:ext uri="{FF2B5EF4-FFF2-40B4-BE49-F238E27FC236}">
              <a16:creationId xmlns:a16="http://schemas.microsoft.com/office/drawing/2014/main" id="{9FEE4F2B-303C-416B-8D41-377AB4C73912}"/>
            </a:ext>
          </a:extLst>
        </xdr:cNvPr>
        <xdr:cNvSpPr/>
      </xdr:nvSpPr>
      <xdr:spPr>
        <a:xfrm>
          <a:off x="1716278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153924</xdr:rowOff>
    </xdr:from>
    <xdr:to>
      <xdr:col>107</xdr:col>
      <xdr:colOff>50800</xdr:colOff>
      <xdr:row>106</xdr:row>
      <xdr:rowOff>158496</xdr:rowOff>
    </xdr:to>
    <xdr:cxnSp macro="">
      <xdr:nvCxnSpPr>
        <xdr:cNvPr id="833" name="直線コネクタ 832">
          <a:extLst>
            <a:ext uri="{FF2B5EF4-FFF2-40B4-BE49-F238E27FC236}">
              <a16:creationId xmlns:a16="http://schemas.microsoft.com/office/drawing/2014/main" id="{3C0ADB46-B0C8-42B7-B5BF-D90DBF097A7E}"/>
            </a:ext>
          </a:extLst>
        </xdr:cNvPr>
        <xdr:cNvCxnSpPr/>
      </xdr:nvCxnSpPr>
      <xdr:spPr>
        <a:xfrm>
          <a:off x="17213580" y="1792376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100837</xdr:rowOff>
    </xdr:from>
    <xdr:to>
      <xdr:col>98</xdr:col>
      <xdr:colOff>38100</xdr:colOff>
      <xdr:row>107</xdr:row>
      <xdr:rowOff>30987</xdr:rowOff>
    </xdr:to>
    <xdr:sp macro="" textlink="">
      <xdr:nvSpPr>
        <xdr:cNvPr id="834" name="楕円 833">
          <a:extLst>
            <a:ext uri="{FF2B5EF4-FFF2-40B4-BE49-F238E27FC236}">
              <a16:creationId xmlns:a16="http://schemas.microsoft.com/office/drawing/2014/main" id="{934B9F96-5975-45C9-B582-04D3DCDEE19F}"/>
            </a:ext>
          </a:extLst>
        </xdr:cNvPr>
        <xdr:cNvSpPr/>
      </xdr:nvSpPr>
      <xdr:spPr>
        <a:xfrm>
          <a:off x="16388080" y="17870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151637</xdr:rowOff>
    </xdr:from>
    <xdr:to>
      <xdr:col>102</xdr:col>
      <xdr:colOff>114300</xdr:colOff>
      <xdr:row>106</xdr:row>
      <xdr:rowOff>153924</xdr:rowOff>
    </xdr:to>
    <xdr:cxnSp macro="">
      <xdr:nvCxnSpPr>
        <xdr:cNvPr id="835" name="直線コネクタ 834">
          <a:extLst>
            <a:ext uri="{FF2B5EF4-FFF2-40B4-BE49-F238E27FC236}">
              <a16:creationId xmlns:a16="http://schemas.microsoft.com/office/drawing/2014/main" id="{E456FEA2-E06C-4D0E-B0C8-E86BA184FDD3}"/>
            </a:ext>
          </a:extLst>
        </xdr:cNvPr>
        <xdr:cNvCxnSpPr/>
      </xdr:nvCxnSpPr>
      <xdr:spPr>
        <a:xfrm>
          <a:off x="16431260" y="17921477"/>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6" name="n_1aveValue【公民館】&#10;一人当たり面積">
          <a:extLst>
            <a:ext uri="{FF2B5EF4-FFF2-40B4-BE49-F238E27FC236}">
              <a16:creationId xmlns:a16="http://schemas.microsoft.com/office/drawing/2014/main" id="{C71D979C-6410-4382-B572-5007B23B5853}"/>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a:extLst>
            <a:ext uri="{FF2B5EF4-FFF2-40B4-BE49-F238E27FC236}">
              <a16:creationId xmlns:a16="http://schemas.microsoft.com/office/drawing/2014/main" id="{84CB1C0F-21B1-4ADB-BBCF-28C1EB277618}"/>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8" name="n_3aveValue【公民館】&#10;一人当たり面積">
          <a:extLst>
            <a:ext uri="{FF2B5EF4-FFF2-40B4-BE49-F238E27FC236}">
              <a16:creationId xmlns:a16="http://schemas.microsoft.com/office/drawing/2014/main" id="{C2A7C150-6484-47A6-B162-FC809B9CD15B}"/>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9" name="n_4aveValue【公民館】&#10;一人当たり面積">
          <a:extLst>
            <a:ext uri="{FF2B5EF4-FFF2-40B4-BE49-F238E27FC236}">
              <a16:creationId xmlns:a16="http://schemas.microsoft.com/office/drawing/2014/main" id="{4DA92383-29A7-4EC4-9694-74B5F2741EC3}"/>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840" name="n_1mainValue【公民館】&#10;一人当たり面積">
          <a:extLst>
            <a:ext uri="{FF2B5EF4-FFF2-40B4-BE49-F238E27FC236}">
              <a16:creationId xmlns:a16="http://schemas.microsoft.com/office/drawing/2014/main" id="{618970B4-8321-4C39-98E2-523C24ED6954}"/>
            </a:ext>
          </a:extLst>
        </xdr:cNvPr>
        <xdr:cNvSpPr txBox="1"/>
      </xdr:nvSpPr>
      <xdr:spPr>
        <a:xfrm>
          <a:off x="18561127" y="1798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28973</xdr:rowOff>
    </xdr:from>
    <xdr:ext cx="469744" cy="259045"/>
    <xdr:sp macro="" textlink="">
      <xdr:nvSpPr>
        <xdr:cNvPr id="841" name="n_2mainValue【公民館】&#10;一人当たり面積">
          <a:extLst>
            <a:ext uri="{FF2B5EF4-FFF2-40B4-BE49-F238E27FC236}">
              <a16:creationId xmlns:a16="http://schemas.microsoft.com/office/drawing/2014/main" id="{A697054E-4F51-434B-9687-FDD497DF5843}"/>
            </a:ext>
          </a:extLst>
        </xdr:cNvPr>
        <xdr:cNvSpPr txBox="1"/>
      </xdr:nvSpPr>
      <xdr:spPr>
        <a:xfrm>
          <a:off x="17776267" y="1796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24401</xdr:rowOff>
    </xdr:from>
    <xdr:ext cx="469744" cy="259045"/>
    <xdr:sp macro="" textlink="">
      <xdr:nvSpPr>
        <xdr:cNvPr id="842" name="n_3mainValue【公民館】&#10;一人当たり面積">
          <a:extLst>
            <a:ext uri="{FF2B5EF4-FFF2-40B4-BE49-F238E27FC236}">
              <a16:creationId xmlns:a16="http://schemas.microsoft.com/office/drawing/2014/main" id="{B9FBB18B-5F77-4040-B1E7-4AC7316E92CC}"/>
            </a:ext>
          </a:extLst>
        </xdr:cNvPr>
        <xdr:cNvSpPr txBox="1"/>
      </xdr:nvSpPr>
      <xdr:spPr>
        <a:xfrm>
          <a:off x="1700156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22114</xdr:rowOff>
    </xdr:from>
    <xdr:ext cx="469744" cy="259045"/>
    <xdr:sp macro="" textlink="">
      <xdr:nvSpPr>
        <xdr:cNvPr id="843" name="n_4mainValue【公民館】&#10;一人当たり面積">
          <a:extLst>
            <a:ext uri="{FF2B5EF4-FFF2-40B4-BE49-F238E27FC236}">
              <a16:creationId xmlns:a16="http://schemas.microsoft.com/office/drawing/2014/main" id="{029A79ED-BA3C-4AE5-9000-262EAF7240BB}"/>
            </a:ext>
          </a:extLst>
        </xdr:cNvPr>
        <xdr:cNvSpPr txBox="1"/>
      </xdr:nvSpPr>
      <xdr:spPr>
        <a:xfrm>
          <a:off x="16226867" y="1795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37396762-1413-42B7-B83E-DFEA9440805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8986276F-C611-466D-95F6-3EE59AD6B4E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18FC48A4-7897-41A5-AC43-E78EE5A63FD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有形固定資産減価償却率が前年度から低くなった施設は、設備を改修した児童館である。また、</a:t>
          </a:r>
          <a:r>
            <a:rPr kumimoji="1" lang="ja-JP" altLang="ja-JP" sz="1100" b="0" i="0" baseline="0">
              <a:solidFill>
                <a:schemeClr val="dk1"/>
              </a:solidFill>
              <a:effectLst/>
              <a:latin typeface="+mn-lt"/>
              <a:ea typeface="+mn-ea"/>
              <a:cs typeface="+mn-cs"/>
            </a:rPr>
            <a:t>有形固定資産減価償却率が</a:t>
          </a:r>
          <a:r>
            <a:rPr kumimoji="1" lang="ja-JP" altLang="en-US" sz="1100" b="0" i="0" baseline="0">
              <a:solidFill>
                <a:schemeClr val="dk1"/>
              </a:solidFill>
              <a:effectLst/>
              <a:latin typeface="+mn-lt"/>
              <a:ea typeface="+mn-ea"/>
              <a:cs typeface="+mn-cs"/>
            </a:rPr>
            <a:t>高くなっている認定こども園・幼稚園・保育所では統合に伴う新しい施設の建設、公民館では施設の改修工事がそれぞれ計画されており、有形固定資産減価償却率は低下する見込みである。引き続き、個別施設計画等に基づき施設の適切な維持管理に努めていく。</a:t>
          </a:r>
          <a:endParaRPr kumimoji="1" lang="en-US" altLang="ja-JP" sz="1100" b="0" i="0" baseline="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B295B3-A8D1-4768-AA27-E91A30D15BBE}"/>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0E2A18B-1194-4BCD-B597-157F84A3B57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922376-45E8-4613-AE0C-A7F122BCBAF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31818A-7F1D-4011-8CB9-C26F8C9DB4F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8C3A1C-E0B3-431D-83AC-A25FB432943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52F632-1DD5-4EE4-AFA5-F24383B1938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EF4410-4D73-453B-B1FE-B2D2758EE79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0F3088-6B5A-4925-AAD3-F8096F567CB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780EE2-84F6-4251-8AE1-811099EFEC7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A3B922-4600-4960-BCE8-1DE5A2A3C0D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68D6500-1D48-4872-AE81-97FE38E10A4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598F44-C001-4FFD-AF6B-BC557A9976D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ADF20D-278B-41E1-AF99-6C070847FC3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62E1A5-E59A-49E5-B1BC-3018CC51C372}"/>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86B8A10-B173-4941-AF19-564E8259B33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32D244B-6569-44F3-BD2E-BA6F8039103B}"/>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D7286A-F02E-4629-A0D3-6BFAF59CA50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1251F5-670C-4350-91CA-C769984039A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4B520D-00B9-4242-886A-4252855BE23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76A76E-F5E8-431E-B37B-81332D17A37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07C933-CD21-4745-B232-4D6EF5A4DB8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1BFF38E-7956-4450-BB72-38BE34A1322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DFEB2E-FC11-4952-9F8D-8358EE7223E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8727ED-EC01-49E7-8C29-CB21FFC0D4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22DEA3-8D5A-4AA0-BC2F-4EB2AC1DCD6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F58C46-7CF4-4D63-A507-11E12BBE4BF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6BC6AD0-4979-42C1-96D4-32AF8114CB5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E5575C-CC5E-4108-9552-4A6F1E9A127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2CF2CA-36EF-4864-9FEC-2F05B34F3AF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562C87-68E7-4875-8BAE-116340BD191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D500ACC-FAFA-4EAA-94C7-758285DD3B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307535-7D6C-4482-BEF6-79D397CEA4B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E7B19F0-92D2-4B00-A3E0-68A7B38F9B5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81AD55D-337A-4CFB-BF08-8BCDA0F33E1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C8B143-3CD3-4EB9-AA9E-1125D4CEEEC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6966D6-25F6-49D2-9BF9-8703F711909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CC34A65-BB24-49E5-B3E7-C0C15CEDA53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648BB2-C59B-4B3B-99EC-5858FAC3D90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AF2FFA-1601-4CCE-BE65-78B36D22F10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41BBC2-AF5F-4D03-B3CE-13522071688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F7DCDD-128A-4E72-8625-23F7F143E34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5C93CE-E345-40B4-B525-727E26FB186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72EC8E3-F579-4C80-ADD6-00802A03551D}"/>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258ED27-0FFC-4079-8BBC-B374ABBEC66B}"/>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641FAAB-E281-42CE-A81B-D56D75D879C7}"/>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61FB4AE-EEDE-4241-B9B2-0F1E2B492CDF}"/>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6D62CD4-3F01-451B-8287-D1012B5686F8}"/>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EEEAE6E-3440-4AB8-A00A-73C68848834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CA3AC30-F696-4101-BABD-54793A03AF7A}"/>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EC4227-4FDC-4484-8DFB-40226EB1A8BC}"/>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6A84DEA-854E-4279-BABC-A3036351ADC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D7A8428-C26A-4651-B3ED-9A12A997CB4F}"/>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69ED6F59-AADE-4A28-9127-447F0F8ED40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25C4A820-89DF-4D06-A871-CDAA3308EDD6}"/>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EAEC63B4-217C-471A-A96B-4D042D932F38}"/>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EE699F7B-E341-4551-AB51-6DEDD1991EBB}"/>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1484A703-BDF7-4966-8893-226B8BA007AC}"/>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44161F56-6412-4A9F-9FAA-780AEFE7057E}"/>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E0202A40-CD72-4838-B198-C91B3B56619F}"/>
            </a:ext>
          </a:extLst>
        </xdr:cNvPr>
        <xdr:cNvSpPr txBox="1"/>
      </xdr:nvSpPr>
      <xdr:spPr>
        <a:xfrm>
          <a:off x="412496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F562A67D-F7D5-4481-9EED-14AC865B4B15}"/>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9F029936-9F66-4E17-B53A-C2455E910214}"/>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70C30EC3-474E-4B4E-B612-4716F9321099}"/>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056F193E-07D6-4680-ACA9-94B847CE2A30}"/>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DF1D732A-05DF-41EE-BA9D-B38F318915F8}"/>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39E977C-71E4-4C2B-97A0-36907FF312E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4CB40FA-D2FA-4FA9-A9BD-66F505E8C72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A15E82-020D-4C5D-918F-8768CF4BAB3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181A53-86D9-4B3E-BE34-C17F794E87DB}"/>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621879F-9155-4BC5-B131-6415A471B53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68834</xdr:rowOff>
    </xdr:from>
    <xdr:to>
      <xdr:col>24</xdr:col>
      <xdr:colOff>114300</xdr:colOff>
      <xdr:row>36</xdr:row>
      <xdr:rowOff>170434</xdr:rowOff>
    </xdr:to>
    <xdr:sp macro="" textlink="">
      <xdr:nvSpPr>
        <xdr:cNvPr id="71" name="楕円 70">
          <a:extLst>
            <a:ext uri="{FF2B5EF4-FFF2-40B4-BE49-F238E27FC236}">
              <a16:creationId xmlns:a16="http://schemas.microsoft.com/office/drawing/2014/main" id="{25E804C5-3F40-44A7-8C9C-1198D769104E}"/>
            </a:ext>
          </a:extLst>
        </xdr:cNvPr>
        <xdr:cNvSpPr/>
      </xdr:nvSpPr>
      <xdr:spPr>
        <a:xfrm>
          <a:off x="403606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91711</xdr:rowOff>
    </xdr:from>
    <xdr:ext cx="405111" cy="259045"/>
    <xdr:sp macro="" textlink="">
      <xdr:nvSpPr>
        <xdr:cNvPr id="72" name="【図書館】&#10;有形固定資産減価償却率該当値テキスト">
          <a:extLst>
            <a:ext uri="{FF2B5EF4-FFF2-40B4-BE49-F238E27FC236}">
              <a16:creationId xmlns:a16="http://schemas.microsoft.com/office/drawing/2014/main" id="{E5E682F0-B23D-4D66-8320-ED0DF91296AA}"/>
            </a:ext>
          </a:extLst>
        </xdr:cNvPr>
        <xdr:cNvSpPr txBox="1"/>
      </xdr:nvSpPr>
      <xdr:spPr>
        <a:xfrm>
          <a:off x="4124960" y="595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20828</xdr:rowOff>
    </xdr:from>
    <xdr:to>
      <xdr:col>20</xdr:col>
      <xdr:colOff>38100</xdr:colOff>
      <xdr:row>36</xdr:row>
      <xdr:rowOff>122428</xdr:rowOff>
    </xdr:to>
    <xdr:sp macro="" textlink="">
      <xdr:nvSpPr>
        <xdr:cNvPr id="73" name="楕円 72">
          <a:extLst>
            <a:ext uri="{FF2B5EF4-FFF2-40B4-BE49-F238E27FC236}">
              <a16:creationId xmlns:a16="http://schemas.microsoft.com/office/drawing/2014/main" id="{50590ACF-2AE3-4A34-BF7B-17BAF3FC62EB}"/>
            </a:ext>
          </a:extLst>
        </xdr:cNvPr>
        <xdr:cNvSpPr/>
      </xdr:nvSpPr>
      <xdr:spPr>
        <a:xfrm>
          <a:off x="3312160" y="6055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71628</xdr:rowOff>
    </xdr:from>
    <xdr:to>
      <xdr:col>24</xdr:col>
      <xdr:colOff>63500</xdr:colOff>
      <xdr:row>36</xdr:row>
      <xdr:rowOff>119634</xdr:rowOff>
    </xdr:to>
    <xdr:cxnSp macro="">
      <xdr:nvCxnSpPr>
        <xdr:cNvPr id="74" name="直線コネクタ 73">
          <a:extLst>
            <a:ext uri="{FF2B5EF4-FFF2-40B4-BE49-F238E27FC236}">
              <a16:creationId xmlns:a16="http://schemas.microsoft.com/office/drawing/2014/main" id="{D1F18E0D-7757-4646-BFD8-EC491A23CCC9}"/>
            </a:ext>
          </a:extLst>
        </xdr:cNvPr>
        <xdr:cNvCxnSpPr/>
      </xdr:nvCxnSpPr>
      <xdr:spPr>
        <a:xfrm>
          <a:off x="3355340" y="6106668"/>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146558</xdr:rowOff>
    </xdr:from>
    <xdr:to>
      <xdr:col>15</xdr:col>
      <xdr:colOff>101600</xdr:colOff>
      <xdr:row>36</xdr:row>
      <xdr:rowOff>76708</xdr:rowOff>
    </xdr:to>
    <xdr:sp macro="" textlink="">
      <xdr:nvSpPr>
        <xdr:cNvPr id="75" name="楕円 74">
          <a:extLst>
            <a:ext uri="{FF2B5EF4-FFF2-40B4-BE49-F238E27FC236}">
              <a16:creationId xmlns:a16="http://schemas.microsoft.com/office/drawing/2014/main" id="{08A58DAC-C082-4EF1-A07B-7A7D4CEE3AEE}"/>
            </a:ext>
          </a:extLst>
        </xdr:cNvPr>
        <xdr:cNvSpPr/>
      </xdr:nvSpPr>
      <xdr:spPr>
        <a:xfrm>
          <a:off x="2514600" y="60139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25908</xdr:rowOff>
    </xdr:from>
    <xdr:to>
      <xdr:col>19</xdr:col>
      <xdr:colOff>177800</xdr:colOff>
      <xdr:row>36</xdr:row>
      <xdr:rowOff>71628</xdr:rowOff>
    </xdr:to>
    <xdr:cxnSp macro="">
      <xdr:nvCxnSpPr>
        <xdr:cNvPr id="76" name="直線コネクタ 75">
          <a:extLst>
            <a:ext uri="{FF2B5EF4-FFF2-40B4-BE49-F238E27FC236}">
              <a16:creationId xmlns:a16="http://schemas.microsoft.com/office/drawing/2014/main" id="{21FC4EE7-83EF-4F60-9263-E0F930F978D3}"/>
            </a:ext>
          </a:extLst>
        </xdr:cNvPr>
        <xdr:cNvCxnSpPr/>
      </xdr:nvCxnSpPr>
      <xdr:spPr>
        <a:xfrm>
          <a:off x="2565400" y="6060948"/>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221AD6BE-560B-4247-A2FF-582F53AEE807}"/>
            </a:ext>
          </a:extLst>
        </xdr:cNvPr>
        <xdr:cNvSpPr/>
      </xdr:nvSpPr>
      <xdr:spPr>
        <a:xfrm>
          <a:off x="1739900" y="596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25908</xdr:rowOff>
    </xdr:to>
    <xdr:cxnSp macro="">
      <xdr:nvCxnSpPr>
        <xdr:cNvPr id="78" name="直線コネクタ 77">
          <a:extLst>
            <a:ext uri="{FF2B5EF4-FFF2-40B4-BE49-F238E27FC236}">
              <a16:creationId xmlns:a16="http://schemas.microsoft.com/office/drawing/2014/main" id="{E8F5400B-D823-41A2-BA81-163D942FEF23}"/>
            </a:ext>
          </a:extLst>
        </xdr:cNvPr>
        <xdr:cNvCxnSpPr/>
      </xdr:nvCxnSpPr>
      <xdr:spPr>
        <a:xfrm>
          <a:off x="1790700" y="6019038"/>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55118</xdr:rowOff>
    </xdr:from>
    <xdr:to>
      <xdr:col>6</xdr:col>
      <xdr:colOff>38100</xdr:colOff>
      <xdr:row>35</xdr:row>
      <xdr:rowOff>156718</xdr:rowOff>
    </xdr:to>
    <xdr:sp macro="" textlink="">
      <xdr:nvSpPr>
        <xdr:cNvPr id="79" name="楕円 78">
          <a:extLst>
            <a:ext uri="{FF2B5EF4-FFF2-40B4-BE49-F238E27FC236}">
              <a16:creationId xmlns:a16="http://schemas.microsoft.com/office/drawing/2014/main" id="{2A22260D-A5B3-446F-962E-667B8BF6ED4C}"/>
            </a:ext>
          </a:extLst>
        </xdr:cNvPr>
        <xdr:cNvSpPr/>
      </xdr:nvSpPr>
      <xdr:spPr>
        <a:xfrm>
          <a:off x="965200" y="5922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105918</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0ABF31D9-3BA2-4A7C-97F8-B04DC28ABCA7}"/>
            </a:ext>
          </a:extLst>
        </xdr:cNvPr>
        <xdr:cNvCxnSpPr/>
      </xdr:nvCxnSpPr>
      <xdr:spPr>
        <a:xfrm>
          <a:off x="1008380" y="597331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65649094-9E95-40BA-87C4-9EAC6A0EB6EE}"/>
            </a:ext>
          </a:extLst>
        </xdr:cNvPr>
        <xdr:cNvSpPr txBox="1"/>
      </xdr:nvSpPr>
      <xdr:spPr>
        <a:xfrm>
          <a:off x="317056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0EAA3CF3-4495-4419-A87D-E0B2EAA95B6E}"/>
            </a:ext>
          </a:extLst>
        </xdr:cNvPr>
        <xdr:cNvSpPr txBox="1"/>
      </xdr:nvSpPr>
      <xdr:spPr>
        <a:xfrm>
          <a:off x="238570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90DF2147-C5F8-41CF-975E-A8C3CEB4CE6B}"/>
            </a:ext>
          </a:extLst>
        </xdr:cNvPr>
        <xdr:cNvSpPr txBox="1"/>
      </xdr:nvSpPr>
      <xdr:spPr>
        <a:xfrm>
          <a:off x="16110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B9F85EA8-A4AB-4D84-93EA-B36BEC2FE50E}"/>
            </a:ext>
          </a:extLst>
        </xdr:cNvPr>
        <xdr:cNvSpPr txBox="1"/>
      </xdr:nvSpPr>
      <xdr:spPr>
        <a:xfrm>
          <a:off x="836304" y="640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138955</xdr:rowOff>
    </xdr:from>
    <xdr:ext cx="405111" cy="259045"/>
    <xdr:sp macro="" textlink="">
      <xdr:nvSpPr>
        <xdr:cNvPr id="85" name="n_1mainValue【図書館】&#10;有形固定資産減価償却率">
          <a:extLst>
            <a:ext uri="{FF2B5EF4-FFF2-40B4-BE49-F238E27FC236}">
              <a16:creationId xmlns:a16="http://schemas.microsoft.com/office/drawing/2014/main" id="{2818F0ED-F121-4232-B913-E4C3BA8B27F8}"/>
            </a:ext>
          </a:extLst>
        </xdr:cNvPr>
        <xdr:cNvSpPr txBox="1"/>
      </xdr:nvSpPr>
      <xdr:spPr>
        <a:xfrm>
          <a:off x="3170564" y="583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93235</xdr:rowOff>
    </xdr:from>
    <xdr:ext cx="405111" cy="259045"/>
    <xdr:sp macro="" textlink="">
      <xdr:nvSpPr>
        <xdr:cNvPr id="86" name="n_2mainValue【図書館】&#10;有形固定資産減価償却率">
          <a:extLst>
            <a:ext uri="{FF2B5EF4-FFF2-40B4-BE49-F238E27FC236}">
              <a16:creationId xmlns:a16="http://schemas.microsoft.com/office/drawing/2014/main" id="{CE4A98B8-C2F1-4EC8-BC89-31B9947621C0}"/>
            </a:ext>
          </a:extLst>
        </xdr:cNvPr>
        <xdr:cNvSpPr txBox="1"/>
      </xdr:nvSpPr>
      <xdr:spPr>
        <a:xfrm>
          <a:off x="238570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図書館】&#10;有形固定資産減価償却率">
          <a:extLst>
            <a:ext uri="{FF2B5EF4-FFF2-40B4-BE49-F238E27FC236}">
              <a16:creationId xmlns:a16="http://schemas.microsoft.com/office/drawing/2014/main" id="{C8FCD1F9-89AA-459D-87AE-91C38160813C}"/>
            </a:ext>
          </a:extLst>
        </xdr:cNvPr>
        <xdr:cNvSpPr txBox="1"/>
      </xdr:nvSpPr>
      <xdr:spPr>
        <a:xfrm>
          <a:off x="161100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8" name="n_4mainValue【図書館】&#10;有形固定資産減価償却率">
          <a:extLst>
            <a:ext uri="{FF2B5EF4-FFF2-40B4-BE49-F238E27FC236}">
              <a16:creationId xmlns:a16="http://schemas.microsoft.com/office/drawing/2014/main" id="{19598370-1721-4574-934F-8DDF57F2AFC9}"/>
            </a:ext>
          </a:extLst>
        </xdr:cNvPr>
        <xdr:cNvSpPr txBox="1"/>
      </xdr:nvSpPr>
      <xdr:spPr>
        <a:xfrm>
          <a:off x="83630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30EDD3D-8A7C-412B-8C46-9A5E5FA0D8C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3EEBFA3-6046-4644-8F37-F41574A7099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D0D4D24-C3CB-418C-883C-3FA0B306349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574701B-115A-409D-8B7A-556AC4EEAF1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C08576A-1F50-49B3-9F60-915005106C1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B24CB405-BC02-4C18-976E-8C7192C2511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E2DED4A-A3CD-427A-8FC9-7F619F1D32C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9E4C042-E7E7-44D2-944E-1526F6AD7BA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D803C89-6CCC-4482-8FFB-0B3D5F0B102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6192E5E-09F5-4A72-A3FF-296B347977A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2CA4106-9E99-44FB-BF98-944B6F38E5AD}"/>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AAD4432-9CA0-4051-909E-61FAB3DC80D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1E3638B-55E3-4D4F-B7D8-455E946196AA}"/>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BCAE52F6-E025-451A-A7A2-52B3442A983D}"/>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7DDF58-74CE-4419-9815-84CE7DB52E8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AF2597AB-0AC0-42F6-870E-A328A379AACC}"/>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6557D90-D99C-4F13-83B2-49672BE1A463}"/>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2435713C-1CF4-41D8-BD4A-A9076769C80B}"/>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F63A6FA-1320-4F0A-A36A-78C1D2C6FB1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6F88A3D4-B54E-4B04-9AA1-2076E493956F}"/>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2B8F5E1-75E9-42D4-9E16-67CEE447DA0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5A8BD7E-132C-4CA0-8A7B-8BFFF4C8E5D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0920BD0-E7E4-455B-9EB5-4D1E68EF9E11}"/>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F4C63FFD-41F2-4C5E-991F-D9F7BD0DAB29}"/>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52CF4F23-2CEF-45A4-A8DC-9B424E154C4D}"/>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7264CA75-C6C6-4602-B9A6-964EED2DCA7A}"/>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7936552C-7AC7-4147-82FB-20CA7AD2BCA6}"/>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8C1CAD7D-038C-4654-9443-92B010EE757E}"/>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DF7F8206-C2A6-4890-85D7-B51B75429A5D}"/>
            </a:ext>
          </a:extLst>
        </xdr:cNvPr>
        <xdr:cNvSpPr txBox="1"/>
      </xdr:nvSpPr>
      <xdr:spPr>
        <a:xfrm>
          <a:off x="92583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22FBAAD0-C0FD-4EBC-958D-5EDBF3DF20CA}"/>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4216536C-0E8E-4CF6-88D8-BBA0D7A25DEE}"/>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8DD96414-B66A-4C64-9D6A-838C4143F3FD}"/>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755A6665-70D9-4D30-8A9B-D6B5FD9B2B17}"/>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AA515996-E43A-4999-8743-5A0F358B0953}"/>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777BB1A-2978-4042-B356-18D33308D64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5415258-0924-49A7-8934-ED95A02486F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8D6D76C-4589-47BF-B571-274FE2CFF87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AEE3A5-22A9-4D62-8028-2D34051FF551}"/>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0FDA61E-B532-4C2A-9520-4962FE4EBB1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90170</xdr:rowOff>
    </xdr:from>
    <xdr:to>
      <xdr:col>55</xdr:col>
      <xdr:colOff>50800</xdr:colOff>
      <xdr:row>40</xdr:row>
      <xdr:rowOff>20320</xdr:rowOff>
    </xdr:to>
    <xdr:sp macro="" textlink="">
      <xdr:nvSpPr>
        <xdr:cNvPr id="128" name="楕円 127">
          <a:extLst>
            <a:ext uri="{FF2B5EF4-FFF2-40B4-BE49-F238E27FC236}">
              <a16:creationId xmlns:a16="http://schemas.microsoft.com/office/drawing/2014/main" id="{4014BDC6-B36D-41D9-89AD-BECBA791A0CC}"/>
            </a:ext>
          </a:extLst>
        </xdr:cNvPr>
        <xdr:cNvSpPr/>
      </xdr:nvSpPr>
      <xdr:spPr>
        <a:xfrm>
          <a:off x="9192260" y="662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68597</xdr:rowOff>
    </xdr:from>
    <xdr:ext cx="469744" cy="259045"/>
    <xdr:sp macro="" textlink="">
      <xdr:nvSpPr>
        <xdr:cNvPr id="129" name="【図書館】&#10;一人当たり面積該当値テキスト">
          <a:extLst>
            <a:ext uri="{FF2B5EF4-FFF2-40B4-BE49-F238E27FC236}">
              <a16:creationId xmlns:a16="http://schemas.microsoft.com/office/drawing/2014/main" id="{4181CDA5-DFB6-4C7C-8AEA-A656575C58ED}"/>
            </a:ext>
          </a:extLst>
        </xdr:cNvPr>
        <xdr:cNvSpPr txBox="1"/>
      </xdr:nvSpPr>
      <xdr:spPr>
        <a:xfrm>
          <a:off x="9258300"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90170</xdr:rowOff>
    </xdr:from>
    <xdr:to>
      <xdr:col>50</xdr:col>
      <xdr:colOff>165100</xdr:colOff>
      <xdr:row>40</xdr:row>
      <xdr:rowOff>20320</xdr:rowOff>
    </xdr:to>
    <xdr:sp macro="" textlink="">
      <xdr:nvSpPr>
        <xdr:cNvPr id="130" name="楕円 129">
          <a:extLst>
            <a:ext uri="{FF2B5EF4-FFF2-40B4-BE49-F238E27FC236}">
              <a16:creationId xmlns:a16="http://schemas.microsoft.com/office/drawing/2014/main" id="{EDB1884C-B286-4582-A94C-AFACED47AD69}"/>
            </a:ext>
          </a:extLst>
        </xdr:cNvPr>
        <xdr:cNvSpPr/>
      </xdr:nvSpPr>
      <xdr:spPr>
        <a:xfrm>
          <a:off x="8445500" y="662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140970</xdr:rowOff>
    </xdr:from>
    <xdr:to>
      <xdr:col>55</xdr:col>
      <xdr:colOff>0</xdr:colOff>
      <xdr:row>39</xdr:row>
      <xdr:rowOff>140970</xdr:rowOff>
    </xdr:to>
    <xdr:cxnSp macro="">
      <xdr:nvCxnSpPr>
        <xdr:cNvPr id="131" name="直線コネクタ 130">
          <a:extLst>
            <a:ext uri="{FF2B5EF4-FFF2-40B4-BE49-F238E27FC236}">
              <a16:creationId xmlns:a16="http://schemas.microsoft.com/office/drawing/2014/main" id="{BD2B28AD-2E0F-4628-9645-198BFAFEF32A}"/>
            </a:ext>
          </a:extLst>
        </xdr:cNvPr>
        <xdr:cNvCxnSpPr/>
      </xdr:nvCxnSpPr>
      <xdr:spPr>
        <a:xfrm>
          <a:off x="8496300" y="66789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2" name="楕円 131">
          <a:extLst>
            <a:ext uri="{FF2B5EF4-FFF2-40B4-BE49-F238E27FC236}">
              <a16:creationId xmlns:a16="http://schemas.microsoft.com/office/drawing/2014/main" id="{8AE230E7-590B-423E-A4B9-01E57F6844B7}"/>
            </a:ext>
          </a:extLst>
        </xdr:cNvPr>
        <xdr:cNvSpPr/>
      </xdr:nvSpPr>
      <xdr:spPr>
        <a:xfrm>
          <a:off x="7670800" y="6620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140970</xdr:rowOff>
    </xdr:to>
    <xdr:cxnSp macro="">
      <xdr:nvCxnSpPr>
        <xdr:cNvPr id="133" name="直線コネクタ 132">
          <a:extLst>
            <a:ext uri="{FF2B5EF4-FFF2-40B4-BE49-F238E27FC236}">
              <a16:creationId xmlns:a16="http://schemas.microsoft.com/office/drawing/2014/main" id="{AD519B56-EA7D-4F36-ABF3-9BCC7A68E0A2}"/>
            </a:ext>
          </a:extLst>
        </xdr:cNvPr>
        <xdr:cNvCxnSpPr/>
      </xdr:nvCxnSpPr>
      <xdr:spPr>
        <a:xfrm>
          <a:off x="7713980" y="66713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4" name="楕円 133">
          <a:extLst>
            <a:ext uri="{FF2B5EF4-FFF2-40B4-BE49-F238E27FC236}">
              <a16:creationId xmlns:a16="http://schemas.microsoft.com/office/drawing/2014/main" id="{B44316D1-50F2-4034-BF32-145BA8B25537}"/>
            </a:ext>
          </a:extLst>
        </xdr:cNvPr>
        <xdr:cNvSpPr/>
      </xdr:nvSpPr>
      <xdr:spPr>
        <a:xfrm>
          <a:off x="68732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5" name="直線コネクタ 134">
          <a:extLst>
            <a:ext uri="{FF2B5EF4-FFF2-40B4-BE49-F238E27FC236}">
              <a16:creationId xmlns:a16="http://schemas.microsoft.com/office/drawing/2014/main" id="{C3B6DC80-DB5C-4ADC-B0CA-FE458D8353CB}"/>
            </a:ext>
          </a:extLst>
        </xdr:cNvPr>
        <xdr:cNvCxnSpPr/>
      </xdr:nvCxnSpPr>
      <xdr:spPr>
        <a:xfrm>
          <a:off x="6924040" y="66713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74930</xdr:rowOff>
    </xdr:from>
    <xdr:to>
      <xdr:col>36</xdr:col>
      <xdr:colOff>165100</xdr:colOff>
      <xdr:row>40</xdr:row>
      <xdr:rowOff>5080</xdr:rowOff>
    </xdr:to>
    <xdr:sp macro="" textlink="">
      <xdr:nvSpPr>
        <xdr:cNvPr id="136" name="楕円 135">
          <a:extLst>
            <a:ext uri="{FF2B5EF4-FFF2-40B4-BE49-F238E27FC236}">
              <a16:creationId xmlns:a16="http://schemas.microsoft.com/office/drawing/2014/main" id="{00C14150-EC13-4586-95FE-2F04627C873A}"/>
            </a:ext>
          </a:extLst>
        </xdr:cNvPr>
        <xdr:cNvSpPr/>
      </xdr:nvSpPr>
      <xdr:spPr>
        <a:xfrm>
          <a:off x="6098540" y="6612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125730</xdr:rowOff>
    </xdr:from>
    <xdr:to>
      <xdr:col>41</xdr:col>
      <xdr:colOff>50800</xdr:colOff>
      <xdr:row>39</xdr:row>
      <xdr:rowOff>133350</xdr:rowOff>
    </xdr:to>
    <xdr:cxnSp macro="">
      <xdr:nvCxnSpPr>
        <xdr:cNvPr id="137" name="直線コネクタ 136">
          <a:extLst>
            <a:ext uri="{FF2B5EF4-FFF2-40B4-BE49-F238E27FC236}">
              <a16:creationId xmlns:a16="http://schemas.microsoft.com/office/drawing/2014/main" id="{64035472-1027-41A5-901F-F16BB3527D0C}"/>
            </a:ext>
          </a:extLst>
        </xdr:cNvPr>
        <xdr:cNvCxnSpPr/>
      </xdr:nvCxnSpPr>
      <xdr:spPr>
        <a:xfrm>
          <a:off x="6149340" y="666369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4B793EB3-B0E6-4DED-9807-3271BB1490E9}"/>
            </a:ext>
          </a:extLst>
        </xdr:cNvPr>
        <xdr:cNvSpPr txBox="1"/>
      </xdr:nvSpPr>
      <xdr:spPr>
        <a:xfrm>
          <a:off x="8271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78EEE2B9-4443-4A9B-894E-BBBB9EC97C2F}"/>
            </a:ext>
          </a:extLst>
        </xdr:cNvPr>
        <xdr:cNvSpPr txBox="1"/>
      </xdr:nvSpPr>
      <xdr:spPr>
        <a:xfrm>
          <a:off x="7509587"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3AC5172C-D652-4136-B47C-8E1D18655BE2}"/>
            </a:ext>
          </a:extLst>
        </xdr:cNvPr>
        <xdr:cNvSpPr txBox="1"/>
      </xdr:nvSpPr>
      <xdr:spPr>
        <a:xfrm>
          <a:off x="6712027"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7B47F6FF-59AB-46A7-856E-955D5956141D}"/>
            </a:ext>
          </a:extLst>
        </xdr:cNvPr>
        <xdr:cNvSpPr txBox="1"/>
      </xdr:nvSpPr>
      <xdr:spPr>
        <a:xfrm>
          <a:off x="59373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11447</xdr:rowOff>
    </xdr:from>
    <xdr:ext cx="469744" cy="259045"/>
    <xdr:sp macro="" textlink="">
      <xdr:nvSpPr>
        <xdr:cNvPr id="142" name="n_1mainValue【図書館】&#10;一人当たり面積">
          <a:extLst>
            <a:ext uri="{FF2B5EF4-FFF2-40B4-BE49-F238E27FC236}">
              <a16:creationId xmlns:a16="http://schemas.microsoft.com/office/drawing/2014/main" id="{C2305C2C-F860-4B65-95C5-518C52FB11F2}"/>
            </a:ext>
          </a:extLst>
        </xdr:cNvPr>
        <xdr:cNvSpPr txBox="1"/>
      </xdr:nvSpPr>
      <xdr:spPr>
        <a:xfrm>
          <a:off x="827158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3" name="n_2mainValue【図書館】&#10;一人当たり面積">
          <a:extLst>
            <a:ext uri="{FF2B5EF4-FFF2-40B4-BE49-F238E27FC236}">
              <a16:creationId xmlns:a16="http://schemas.microsoft.com/office/drawing/2014/main" id="{C51C7568-A397-48F9-9ADD-169D52477782}"/>
            </a:ext>
          </a:extLst>
        </xdr:cNvPr>
        <xdr:cNvSpPr txBox="1"/>
      </xdr:nvSpPr>
      <xdr:spPr>
        <a:xfrm>
          <a:off x="750958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4" name="n_3mainValue【図書館】&#10;一人当たり面積">
          <a:extLst>
            <a:ext uri="{FF2B5EF4-FFF2-40B4-BE49-F238E27FC236}">
              <a16:creationId xmlns:a16="http://schemas.microsoft.com/office/drawing/2014/main" id="{7307B2CE-CB80-4524-BC4D-42D77620BFB5}"/>
            </a:ext>
          </a:extLst>
        </xdr:cNvPr>
        <xdr:cNvSpPr txBox="1"/>
      </xdr:nvSpPr>
      <xdr:spPr>
        <a:xfrm>
          <a:off x="67120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5" name="n_4mainValue【図書館】&#10;一人当たり面積">
          <a:extLst>
            <a:ext uri="{FF2B5EF4-FFF2-40B4-BE49-F238E27FC236}">
              <a16:creationId xmlns:a16="http://schemas.microsoft.com/office/drawing/2014/main" id="{83F52480-BDF9-4964-A0B3-AE0A34C82ECA}"/>
            </a:ext>
          </a:extLst>
        </xdr:cNvPr>
        <xdr:cNvSpPr txBox="1"/>
      </xdr:nvSpPr>
      <xdr:spPr>
        <a:xfrm>
          <a:off x="59373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DE2E3CA-E602-471B-ACC6-54369B2ED84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982EFB7-B80D-4AFD-B1C0-F2423ED03AF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6B1CCB3-552A-4B12-9A41-86BF26B9749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8868A71-54DB-4F92-868A-2484B9C0DCD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434CF9-F272-48C9-A09F-71943D9D278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DE2251B-7220-48DC-AEAC-CECCBB800C5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BBA38BA-4097-4E93-8C14-CDF901A0EE3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554FA6E-DC64-493C-89EC-10572677DD6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F204F35-54D4-4A39-896E-B84D1A6FBCD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4328F8C-56B9-4D74-AF6E-A1B4CD726DE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4724C2C-ADE7-4954-A45D-6E20AD7151E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65F317F6-28B4-4DD9-8ED9-EC157A6090D7}"/>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5DC00E75-A8C2-40F0-A920-669C1CB18075}"/>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225CE7ED-C530-42E7-91ED-472942786FAC}"/>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37D3B468-5004-4A09-8DB6-07D7C0D50257}"/>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D2E054CF-7B9C-4134-9890-260D651140D0}"/>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3BDFF677-BF88-4971-87EE-2C222BC9A1D8}"/>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A83610CA-E150-4168-BA7E-6174E88A0212}"/>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1BCB63A0-8AB3-41B6-AA41-A7389D40016B}"/>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269152D6-A30F-4AA6-8061-2643D8D3494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5BFCA1F3-D3EE-4670-BC0B-18729F2F474C}"/>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A65E3941-71BE-4D96-B264-7DBB0B333EA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56D49D00-FE6A-4245-8FA8-DFEA32F40C75}"/>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386B7F2A-5E7B-4322-932B-D4624C67B104}"/>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959FC78B-276F-4460-A2F1-20B8D184B50E}"/>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AAB5B9BD-570D-4769-9BCB-ABB8126838BE}"/>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D8F169E9-15C1-42F7-834D-DC838D5BA120}"/>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C5636A6C-FFFE-4768-984F-DEF6A3880B11}"/>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F3F80D30-C200-40B0-A392-E904F30BADCB}"/>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CBDC0964-0208-4892-BB3B-1A68834D17AD}"/>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D4FEF122-1ACD-4D7A-8A9E-41CA3D8C4942}"/>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5BFDB4EE-543F-4842-9EC5-ECE12E33ED97}"/>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2177CAE6-E5F7-46BC-B8ED-242C93857298}"/>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DEEAE4B-71E1-413E-9211-2C5CDB0DD85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39F2006E-6051-40C3-BE2B-F84828ACB075}"/>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D5D7221-D3EC-453B-8544-F32512C384D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E0EAF44-3B66-445B-97BF-DC3223F6AE1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2B3F8B-592D-40EC-B753-A2A283C3B3E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42926</xdr:rowOff>
    </xdr:from>
    <xdr:to>
      <xdr:col>24</xdr:col>
      <xdr:colOff>114300</xdr:colOff>
      <xdr:row>57</xdr:row>
      <xdr:rowOff>144526</xdr:rowOff>
    </xdr:to>
    <xdr:sp macro="" textlink="">
      <xdr:nvSpPr>
        <xdr:cNvPr id="184" name="楕円 183">
          <a:extLst>
            <a:ext uri="{FF2B5EF4-FFF2-40B4-BE49-F238E27FC236}">
              <a16:creationId xmlns:a16="http://schemas.microsoft.com/office/drawing/2014/main" id="{0181F672-FF86-436A-83FC-920C19474B94}"/>
            </a:ext>
          </a:extLst>
        </xdr:cNvPr>
        <xdr:cNvSpPr/>
      </xdr:nvSpPr>
      <xdr:spPr>
        <a:xfrm>
          <a:off x="4036060" y="95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65803</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BB6615A0-EC70-4B10-B398-76B965C9891C}"/>
            </a:ext>
          </a:extLst>
        </xdr:cNvPr>
        <xdr:cNvSpPr txBox="1"/>
      </xdr:nvSpPr>
      <xdr:spPr>
        <a:xfrm>
          <a:off x="4124960" y="945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168656</xdr:rowOff>
    </xdr:from>
    <xdr:to>
      <xdr:col>20</xdr:col>
      <xdr:colOff>38100</xdr:colOff>
      <xdr:row>57</xdr:row>
      <xdr:rowOff>98806</xdr:rowOff>
    </xdr:to>
    <xdr:sp macro="" textlink="">
      <xdr:nvSpPr>
        <xdr:cNvPr id="186" name="楕円 185">
          <a:extLst>
            <a:ext uri="{FF2B5EF4-FFF2-40B4-BE49-F238E27FC236}">
              <a16:creationId xmlns:a16="http://schemas.microsoft.com/office/drawing/2014/main" id="{E614BE46-AA04-4EED-97A5-90B8D00C966B}"/>
            </a:ext>
          </a:extLst>
        </xdr:cNvPr>
        <xdr:cNvSpPr/>
      </xdr:nvSpPr>
      <xdr:spPr>
        <a:xfrm>
          <a:off x="3312160" y="9556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48006</xdr:rowOff>
    </xdr:from>
    <xdr:to>
      <xdr:col>24</xdr:col>
      <xdr:colOff>63500</xdr:colOff>
      <xdr:row>57</xdr:row>
      <xdr:rowOff>93726</xdr:rowOff>
    </xdr:to>
    <xdr:cxnSp macro="">
      <xdr:nvCxnSpPr>
        <xdr:cNvPr id="187" name="直線コネクタ 186">
          <a:extLst>
            <a:ext uri="{FF2B5EF4-FFF2-40B4-BE49-F238E27FC236}">
              <a16:creationId xmlns:a16="http://schemas.microsoft.com/office/drawing/2014/main" id="{22EFA9E3-D3A6-4A77-8D5A-B1074FEC5CCF}"/>
            </a:ext>
          </a:extLst>
        </xdr:cNvPr>
        <xdr:cNvCxnSpPr/>
      </xdr:nvCxnSpPr>
      <xdr:spPr>
        <a:xfrm>
          <a:off x="3355340" y="9603486"/>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113792</xdr:rowOff>
    </xdr:from>
    <xdr:to>
      <xdr:col>15</xdr:col>
      <xdr:colOff>101600</xdr:colOff>
      <xdr:row>57</xdr:row>
      <xdr:rowOff>43942</xdr:rowOff>
    </xdr:to>
    <xdr:sp macro="" textlink="">
      <xdr:nvSpPr>
        <xdr:cNvPr id="188" name="楕円 187">
          <a:extLst>
            <a:ext uri="{FF2B5EF4-FFF2-40B4-BE49-F238E27FC236}">
              <a16:creationId xmlns:a16="http://schemas.microsoft.com/office/drawing/2014/main" id="{2FA25AA5-2B37-4C29-A3F6-B483F0BCF034}"/>
            </a:ext>
          </a:extLst>
        </xdr:cNvPr>
        <xdr:cNvSpPr/>
      </xdr:nvSpPr>
      <xdr:spPr>
        <a:xfrm>
          <a:off x="2514600" y="9501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164592</xdr:rowOff>
    </xdr:from>
    <xdr:to>
      <xdr:col>19</xdr:col>
      <xdr:colOff>177800</xdr:colOff>
      <xdr:row>57</xdr:row>
      <xdr:rowOff>48006</xdr:rowOff>
    </xdr:to>
    <xdr:cxnSp macro="">
      <xdr:nvCxnSpPr>
        <xdr:cNvPr id="189" name="直線コネクタ 188">
          <a:extLst>
            <a:ext uri="{FF2B5EF4-FFF2-40B4-BE49-F238E27FC236}">
              <a16:creationId xmlns:a16="http://schemas.microsoft.com/office/drawing/2014/main" id="{9EBF3FD8-854C-4186-BDDA-29FF4C5C1F8C}"/>
            </a:ext>
          </a:extLst>
        </xdr:cNvPr>
        <xdr:cNvCxnSpPr/>
      </xdr:nvCxnSpPr>
      <xdr:spPr>
        <a:xfrm>
          <a:off x="2565400" y="9552432"/>
          <a:ext cx="78994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56642</xdr:rowOff>
    </xdr:from>
    <xdr:to>
      <xdr:col>10</xdr:col>
      <xdr:colOff>165100</xdr:colOff>
      <xdr:row>56</xdr:row>
      <xdr:rowOff>158242</xdr:rowOff>
    </xdr:to>
    <xdr:sp macro="" textlink="">
      <xdr:nvSpPr>
        <xdr:cNvPr id="190" name="楕円 189">
          <a:extLst>
            <a:ext uri="{FF2B5EF4-FFF2-40B4-BE49-F238E27FC236}">
              <a16:creationId xmlns:a16="http://schemas.microsoft.com/office/drawing/2014/main" id="{A01205E6-8799-468F-8B18-932C2894EDCA}"/>
            </a:ext>
          </a:extLst>
        </xdr:cNvPr>
        <xdr:cNvSpPr/>
      </xdr:nvSpPr>
      <xdr:spPr>
        <a:xfrm>
          <a:off x="1739900" y="94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107442</xdr:rowOff>
    </xdr:from>
    <xdr:to>
      <xdr:col>15</xdr:col>
      <xdr:colOff>50800</xdr:colOff>
      <xdr:row>56</xdr:row>
      <xdr:rowOff>164592</xdr:rowOff>
    </xdr:to>
    <xdr:cxnSp macro="">
      <xdr:nvCxnSpPr>
        <xdr:cNvPr id="191" name="直線コネクタ 190">
          <a:extLst>
            <a:ext uri="{FF2B5EF4-FFF2-40B4-BE49-F238E27FC236}">
              <a16:creationId xmlns:a16="http://schemas.microsoft.com/office/drawing/2014/main" id="{5AC94952-2383-417C-A783-8FD7E71FDBA2}"/>
            </a:ext>
          </a:extLst>
        </xdr:cNvPr>
        <xdr:cNvCxnSpPr/>
      </xdr:nvCxnSpPr>
      <xdr:spPr>
        <a:xfrm>
          <a:off x="1790700" y="9495282"/>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4064</xdr:rowOff>
    </xdr:from>
    <xdr:to>
      <xdr:col>6</xdr:col>
      <xdr:colOff>38100</xdr:colOff>
      <xdr:row>56</xdr:row>
      <xdr:rowOff>105664</xdr:rowOff>
    </xdr:to>
    <xdr:sp macro="" textlink="">
      <xdr:nvSpPr>
        <xdr:cNvPr id="192" name="楕円 191">
          <a:extLst>
            <a:ext uri="{FF2B5EF4-FFF2-40B4-BE49-F238E27FC236}">
              <a16:creationId xmlns:a16="http://schemas.microsoft.com/office/drawing/2014/main" id="{B24CBE77-228D-484D-AE8D-B547B5B93293}"/>
            </a:ext>
          </a:extLst>
        </xdr:cNvPr>
        <xdr:cNvSpPr/>
      </xdr:nvSpPr>
      <xdr:spPr>
        <a:xfrm>
          <a:off x="965200" y="9391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54864</xdr:rowOff>
    </xdr:from>
    <xdr:to>
      <xdr:col>10</xdr:col>
      <xdr:colOff>114300</xdr:colOff>
      <xdr:row>56</xdr:row>
      <xdr:rowOff>107442</xdr:rowOff>
    </xdr:to>
    <xdr:cxnSp macro="">
      <xdr:nvCxnSpPr>
        <xdr:cNvPr id="193" name="直線コネクタ 192">
          <a:extLst>
            <a:ext uri="{FF2B5EF4-FFF2-40B4-BE49-F238E27FC236}">
              <a16:creationId xmlns:a16="http://schemas.microsoft.com/office/drawing/2014/main" id="{1F06C7E3-E701-408E-87D8-E308427B3490}"/>
            </a:ext>
          </a:extLst>
        </xdr:cNvPr>
        <xdr:cNvCxnSpPr/>
      </xdr:nvCxnSpPr>
      <xdr:spPr>
        <a:xfrm>
          <a:off x="1008380" y="9442704"/>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B61177F4-6583-45BD-8AD2-65F239EB8F27}"/>
            </a:ext>
          </a:extLst>
        </xdr:cNvPr>
        <xdr:cNvSpPr txBox="1"/>
      </xdr:nvSpPr>
      <xdr:spPr>
        <a:xfrm>
          <a:off x="317056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8DD83506-F88B-493C-A51A-82276AAAF95E}"/>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8E6ACB5E-402A-48D0-9231-77AF7B1F2C19}"/>
            </a:ext>
          </a:extLst>
        </xdr:cNvPr>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B2D3AD64-D364-4DB6-A4CA-C81281F3954F}"/>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115333</xdr:rowOff>
    </xdr:from>
    <xdr:ext cx="405111" cy="259045"/>
    <xdr:sp macro="" textlink="">
      <xdr:nvSpPr>
        <xdr:cNvPr id="198" name="n_1mainValue【体育館・プール】&#10;有形固定資産減価償却率">
          <a:extLst>
            <a:ext uri="{FF2B5EF4-FFF2-40B4-BE49-F238E27FC236}">
              <a16:creationId xmlns:a16="http://schemas.microsoft.com/office/drawing/2014/main" id="{0DE645D9-D44E-473B-9BD0-F6BE2E9A43FB}"/>
            </a:ext>
          </a:extLst>
        </xdr:cNvPr>
        <xdr:cNvSpPr txBox="1"/>
      </xdr:nvSpPr>
      <xdr:spPr>
        <a:xfrm>
          <a:off x="3170564" y="933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60469</xdr:rowOff>
    </xdr:from>
    <xdr:ext cx="405111" cy="259045"/>
    <xdr:sp macro="" textlink="">
      <xdr:nvSpPr>
        <xdr:cNvPr id="199" name="n_2mainValue【体育館・プール】&#10;有形固定資産減価償却率">
          <a:extLst>
            <a:ext uri="{FF2B5EF4-FFF2-40B4-BE49-F238E27FC236}">
              <a16:creationId xmlns:a16="http://schemas.microsoft.com/office/drawing/2014/main" id="{37169EF7-462A-4DDD-8CBF-00C1B3B0EF30}"/>
            </a:ext>
          </a:extLst>
        </xdr:cNvPr>
        <xdr:cNvSpPr txBox="1"/>
      </xdr:nvSpPr>
      <xdr:spPr>
        <a:xfrm>
          <a:off x="2385704" y="928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3319</xdr:rowOff>
    </xdr:from>
    <xdr:ext cx="405111" cy="259045"/>
    <xdr:sp macro="" textlink="">
      <xdr:nvSpPr>
        <xdr:cNvPr id="200" name="n_3mainValue【体育館・プール】&#10;有形固定資産減価償却率">
          <a:extLst>
            <a:ext uri="{FF2B5EF4-FFF2-40B4-BE49-F238E27FC236}">
              <a16:creationId xmlns:a16="http://schemas.microsoft.com/office/drawing/2014/main" id="{E81FD340-1A29-4D70-8AC6-8D6F17DBCA79}"/>
            </a:ext>
          </a:extLst>
        </xdr:cNvPr>
        <xdr:cNvSpPr txBox="1"/>
      </xdr:nvSpPr>
      <xdr:spPr>
        <a:xfrm>
          <a:off x="1611004" y="922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122191</xdr:rowOff>
    </xdr:from>
    <xdr:ext cx="405111" cy="259045"/>
    <xdr:sp macro="" textlink="">
      <xdr:nvSpPr>
        <xdr:cNvPr id="201" name="n_4mainValue【体育館・プール】&#10;有形固定資産減価償却率">
          <a:extLst>
            <a:ext uri="{FF2B5EF4-FFF2-40B4-BE49-F238E27FC236}">
              <a16:creationId xmlns:a16="http://schemas.microsoft.com/office/drawing/2014/main" id="{B03AA550-74A1-442F-9016-EC8CC5498AE9}"/>
            </a:ext>
          </a:extLst>
        </xdr:cNvPr>
        <xdr:cNvSpPr txBox="1"/>
      </xdr:nvSpPr>
      <xdr:spPr>
        <a:xfrm>
          <a:off x="836304" y="917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12882B81-FEEE-4EF4-9BB2-A8C6A473B15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BD59467-F145-472F-83FC-A2772B93FF7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55177B99-DC88-4C54-9189-66F62836728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E4A8BF73-8572-41A7-861C-4DE9DCE2A94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04ACD95-1499-45F5-B143-7740F99DF2A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B1318A0F-4B72-4F51-A6FB-419FFE4A413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83618836-3AA6-4098-8FBE-14A4511E04F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917AA50-BC45-4B9C-99E4-4D9D6C1C449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E3B45CB-E9D1-4AC5-922E-C80CCFC654A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2EDFB242-FBA3-423A-8A5E-A7D554D6CF2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F032B7C0-03FB-4CB3-83E4-60376DDDBBC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0F81DF6-0EF1-4AA4-931B-B1DBD4AA34C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4F50E8A8-9370-4438-B117-C72265FB12A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A040B24F-8D2E-4A0A-9170-B8439B2710F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2D023B7-97A4-48D4-8CEE-A29BEA3C3E0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4D28B15-A40D-493E-A61A-EFE333ECD8C3}"/>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AF1A8D5-4B8F-4E38-9CAA-D05A64E5166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98D9F0C-F7D6-4C43-9446-ED800C36C07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AC795A21-AE08-4DE4-885D-BBEC16F97EE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C2A54551-D63E-4A1C-8F4B-4FF3EEC8EED3}"/>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1A055C8-6C1F-4259-BA09-3A31EF5C169A}"/>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38FF11E8-DB5B-4A9B-9535-47F833903B9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F48FD4C-8A35-4D0F-8BB9-CE39B341A8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CF40A1BC-3A89-4935-9987-6A1FA3ED0DE6}"/>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611C4E80-4139-4DCA-B2AF-20F31F366C12}"/>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D10062B0-871F-46AD-B1FC-38315C9F4731}"/>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E37C91A9-B970-47EA-915C-1898953365F2}"/>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88432F6D-66A4-46F3-9E2A-2BE6798B2B0F}"/>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231B8E03-6D49-4BB0-A915-572E3A55C093}"/>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FE9C6468-331A-4896-AF63-EC94E1770559}"/>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D95D07AC-6E7D-4DBA-962B-DB4E9E87C60E}"/>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D5CEBCCD-3CF9-4F20-8795-131D3336A507}"/>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1519C215-EBED-4428-B4D3-ABEBC2D4CA7E}"/>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16C79CD1-8388-4F3A-A1A0-E625EF911BE4}"/>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E781AB3-5613-41D8-9818-80DE53FF095E}"/>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FD3B7FB-9E13-4914-B1CF-EC8D740944A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C59A1DA-61C9-42AE-B101-571D338EF5B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5C050C6-34B2-4125-AE51-B72FB0A6997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D349257-6CA2-4805-82A9-072327EC453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41" name="楕円 240">
          <a:extLst>
            <a:ext uri="{FF2B5EF4-FFF2-40B4-BE49-F238E27FC236}">
              <a16:creationId xmlns:a16="http://schemas.microsoft.com/office/drawing/2014/main" id="{E6BC78EE-F322-4D27-8D03-A0360D073777}"/>
            </a:ext>
          </a:extLst>
        </xdr:cNvPr>
        <xdr:cNvSpPr/>
      </xdr:nvSpPr>
      <xdr:spPr>
        <a:xfrm>
          <a:off x="9192260" y="1030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60977</xdr:rowOff>
    </xdr:from>
    <xdr:ext cx="469744" cy="259045"/>
    <xdr:sp macro="" textlink="">
      <xdr:nvSpPr>
        <xdr:cNvPr id="242" name="【体育館・プール】&#10;一人当たり面積該当値テキスト">
          <a:extLst>
            <a:ext uri="{FF2B5EF4-FFF2-40B4-BE49-F238E27FC236}">
              <a16:creationId xmlns:a16="http://schemas.microsoft.com/office/drawing/2014/main" id="{0DD5227E-BF77-4870-B456-3B1901A6EA02}"/>
            </a:ext>
          </a:extLst>
        </xdr:cNvPr>
        <xdr:cNvSpPr txBox="1"/>
      </xdr:nvSpPr>
      <xdr:spPr>
        <a:xfrm>
          <a:off x="9258300"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82550</xdr:rowOff>
    </xdr:from>
    <xdr:to>
      <xdr:col>50</xdr:col>
      <xdr:colOff>165100</xdr:colOff>
      <xdr:row>62</xdr:row>
      <xdr:rowOff>12700</xdr:rowOff>
    </xdr:to>
    <xdr:sp macro="" textlink="">
      <xdr:nvSpPr>
        <xdr:cNvPr id="243" name="楕円 242">
          <a:extLst>
            <a:ext uri="{FF2B5EF4-FFF2-40B4-BE49-F238E27FC236}">
              <a16:creationId xmlns:a16="http://schemas.microsoft.com/office/drawing/2014/main" id="{68E68052-3CEB-48FE-8EFD-077B9BCCDAAA}"/>
            </a:ext>
          </a:extLst>
        </xdr:cNvPr>
        <xdr:cNvSpPr/>
      </xdr:nvSpPr>
      <xdr:spPr>
        <a:xfrm>
          <a:off x="844550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133350</xdr:rowOff>
    </xdr:from>
    <xdr:to>
      <xdr:col>55</xdr:col>
      <xdr:colOff>0</xdr:colOff>
      <xdr:row>61</xdr:row>
      <xdr:rowOff>133350</xdr:rowOff>
    </xdr:to>
    <xdr:cxnSp macro="">
      <xdr:nvCxnSpPr>
        <xdr:cNvPr id="244" name="直線コネクタ 243">
          <a:extLst>
            <a:ext uri="{FF2B5EF4-FFF2-40B4-BE49-F238E27FC236}">
              <a16:creationId xmlns:a16="http://schemas.microsoft.com/office/drawing/2014/main" id="{E7A90470-7981-42B0-B6CA-2A347F185EFA}"/>
            </a:ext>
          </a:extLst>
        </xdr:cNvPr>
        <xdr:cNvCxnSpPr/>
      </xdr:nvCxnSpPr>
      <xdr:spPr>
        <a:xfrm>
          <a:off x="8496300" y="103593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78740</xdr:rowOff>
    </xdr:from>
    <xdr:to>
      <xdr:col>46</xdr:col>
      <xdr:colOff>38100</xdr:colOff>
      <xdr:row>62</xdr:row>
      <xdr:rowOff>8890</xdr:rowOff>
    </xdr:to>
    <xdr:sp macro="" textlink="">
      <xdr:nvSpPr>
        <xdr:cNvPr id="245" name="楕円 244">
          <a:extLst>
            <a:ext uri="{FF2B5EF4-FFF2-40B4-BE49-F238E27FC236}">
              <a16:creationId xmlns:a16="http://schemas.microsoft.com/office/drawing/2014/main" id="{75ED351F-88C6-4D04-8A59-0EFE21FD866D}"/>
            </a:ext>
          </a:extLst>
        </xdr:cNvPr>
        <xdr:cNvSpPr/>
      </xdr:nvSpPr>
      <xdr:spPr>
        <a:xfrm>
          <a:off x="7670800" y="1030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61</xdr:row>
      <xdr:rowOff>133350</xdr:rowOff>
    </xdr:to>
    <xdr:cxnSp macro="">
      <xdr:nvCxnSpPr>
        <xdr:cNvPr id="246" name="直線コネクタ 245">
          <a:extLst>
            <a:ext uri="{FF2B5EF4-FFF2-40B4-BE49-F238E27FC236}">
              <a16:creationId xmlns:a16="http://schemas.microsoft.com/office/drawing/2014/main" id="{DBE144DB-D6C1-456A-9A21-8A6205E52229}"/>
            </a:ext>
          </a:extLst>
        </xdr:cNvPr>
        <xdr:cNvCxnSpPr/>
      </xdr:nvCxnSpPr>
      <xdr:spPr>
        <a:xfrm>
          <a:off x="7713980" y="103555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73025</xdr:rowOff>
    </xdr:from>
    <xdr:to>
      <xdr:col>41</xdr:col>
      <xdr:colOff>101600</xdr:colOff>
      <xdr:row>62</xdr:row>
      <xdr:rowOff>3175</xdr:rowOff>
    </xdr:to>
    <xdr:sp macro="" textlink="">
      <xdr:nvSpPr>
        <xdr:cNvPr id="247" name="楕円 246">
          <a:extLst>
            <a:ext uri="{FF2B5EF4-FFF2-40B4-BE49-F238E27FC236}">
              <a16:creationId xmlns:a16="http://schemas.microsoft.com/office/drawing/2014/main" id="{41D5C99A-3CC6-4E86-8201-FCCF2871FE5D}"/>
            </a:ext>
          </a:extLst>
        </xdr:cNvPr>
        <xdr:cNvSpPr/>
      </xdr:nvSpPr>
      <xdr:spPr>
        <a:xfrm>
          <a:off x="687324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123825</xdr:rowOff>
    </xdr:from>
    <xdr:to>
      <xdr:col>45</xdr:col>
      <xdr:colOff>177800</xdr:colOff>
      <xdr:row>61</xdr:row>
      <xdr:rowOff>129540</xdr:rowOff>
    </xdr:to>
    <xdr:cxnSp macro="">
      <xdr:nvCxnSpPr>
        <xdr:cNvPr id="248" name="直線コネクタ 247">
          <a:extLst>
            <a:ext uri="{FF2B5EF4-FFF2-40B4-BE49-F238E27FC236}">
              <a16:creationId xmlns:a16="http://schemas.microsoft.com/office/drawing/2014/main" id="{5E7C4B45-2D34-4B8F-8B56-DD725EC4F473}"/>
            </a:ext>
          </a:extLst>
        </xdr:cNvPr>
        <xdr:cNvCxnSpPr/>
      </xdr:nvCxnSpPr>
      <xdr:spPr>
        <a:xfrm>
          <a:off x="6924040" y="103498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71120</xdr:rowOff>
    </xdr:from>
    <xdr:to>
      <xdr:col>36</xdr:col>
      <xdr:colOff>165100</xdr:colOff>
      <xdr:row>62</xdr:row>
      <xdr:rowOff>1270</xdr:rowOff>
    </xdr:to>
    <xdr:sp macro="" textlink="">
      <xdr:nvSpPr>
        <xdr:cNvPr id="249" name="楕円 248">
          <a:extLst>
            <a:ext uri="{FF2B5EF4-FFF2-40B4-BE49-F238E27FC236}">
              <a16:creationId xmlns:a16="http://schemas.microsoft.com/office/drawing/2014/main" id="{CBF04654-3856-4F24-8A75-B854BF9CE3F1}"/>
            </a:ext>
          </a:extLst>
        </xdr:cNvPr>
        <xdr:cNvSpPr/>
      </xdr:nvSpPr>
      <xdr:spPr>
        <a:xfrm>
          <a:off x="609854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121920</xdr:rowOff>
    </xdr:from>
    <xdr:to>
      <xdr:col>41</xdr:col>
      <xdr:colOff>50800</xdr:colOff>
      <xdr:row>61</xdr:row>
      <xdr:rowOff>123825</xdr:rowOff>
    </xdr:to>
    <xdr:cxnSp macro="">
      <xdr:nvCxnSpPr>
        <xdr:cNvPr id="250" name="直線コネクタ 249">
          <a:extLst>
            <a:ext uri="{FF2B5EF4-FFF2-40B4-BE49-F238E27FC236}">
              <a16:creationId xmlns:a16="http://schemas.microsoft.com/office/drawing/2014/main" id="{3B63EFB0-0566-4CE1-B5D3-0FB3A6163E53}"/>
            </a:ext>
          </a:extLst>
        </xdr:cNvPr>
        <xdr:cNvCxnSpPr/>
      </xdr:nvCxnSpPr>
      <xdr:spPr>
        <a:xfrm>
          <a:off x="6149340" y="1034796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1A9E251B-06CE-4343-B445-B8B39E65D1B8}"/>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1BC023D0-C1CC-41B2-9A93-A856DB054814}"/>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E9511471-BADF-4A6F-A58F-B1A9FEB23794}"/>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D4342A6B-AC99-4A06-BFB9-B0731D1647D1}"/>
            </a:ext>
          </a:extLst>
        </xdr:cNvPr>
        <xdr:cNvSpPr txBox="1"/>
      </xdr:nvSpPr>
      <xdr:spPr>
        <a:xfrm>
          <a:off x="59373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3827</xdr:rowOff>
    </xdr:from>
    <xdr:ext cx="469744" cy="259045"/>
    <xdr:sp macro="" textlink="">
      <xdr:nvSpPr>
        <xdr:cNvPr id="255" name="n_1mainValue【体育館・プール】&#10;一人当たり面積">
          <a:extLst>
            <a:ext uri="{FF2B5EF4-FFF2-40B4-BE49-F238E27FC236}">
              <a16:creationId xmlns:a16="http://schemas.microsoft.com/office/drawing/2014/main" id="{F0851585-4B3E-4542-BBB7-F59AE445C6E4}"/>
            </a:ext>
          </a:extLst>
        </xdr:cNvPr>
        <xdr:cNvSpPr txBox="1"/>
      </xdr:nvSpPr>
      <xdr:spPr>
        <a:xfrm>
          <a:off x="827158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6" name="n_2mainValue【体育館・プール】&#10;一人当たり面積">
          <a:extLst>
            <a:ext uri="{FF2B5EF4-FFF2-40B4-BE49-F238E27FC236}">
              <a16:creationId xmlns:a16="http://schemas.microsoft.com/office/drawing/2014/main" id="{7A0CD9FC-40AA-4689-AC34-BB74F8C7F2DB}"/>
            </a:ext>
          </a:extLst>
        </xdr:cNvPr>
        <xdr:cNvSpPr txBox="1"/>
      </xdr:nvSpPr>
      <xdr:spPr>
        <a:xfrm>
          <a:off x="7509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19702</xdr:rowOff>
    </xdr:from>
    <xdr:ext cx="469744" cy="259045"/>
    <xdr:sp macro="" textlink="">
      <xdr:nvSpPr>
        <xdr:cNvPr id="257" name="n_3mainValue【体育館・プール】&#10;一人当たり面積">
          <a:extLst>
            <a:ext uri="{FF2B5EF4-FFF2-40B4-BE49-F238E27FC236}">
              <a16:creationId xmlns:a16="http://schemas.microsoft.com/office/drawing/2014/main" id="{8646FACB-482D-4BC0-9113-FA98E8166D9A}"/>
            </a:ext>
          </a:extLst>
        </xdr:cNvPr>
        <xdr:cNvSpPr txBox="1"/>
      </xdr:nvSpPr>
      <xdr:spPr>
        <a:xfrm>
          <a:off x="6712027" y="100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8" name="n_4mainValue【体育館・プール】&#10;一人当たり面積">
          <a:extLst>
            <a:ext uri="{FF2B5EF4-FFF2-40B4-BE49-F238E27FC236}">
              <a16:creationId xmlns:a16="http://schemas.microsoft.com/office/drawing/2014/main" id="{22932423-45CC-4499-A1C7-490727019278}"/>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A68C49A-3418-4D84-9699-64CC9CC2DA2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C5098FA-E4CF-428E-B1F3-81CF49C7653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3578E22E-53C2-438B-90A9-0FEE49DF3C3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08F769E-E6C0-4EFC-BA84-AAD43D32368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BBE71D3D-2C4C-4C26-B3E0-108700ADE58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151022F5-009E-423F-9FEF-051CF21747A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AA49805-725D-4308-89C0-31EFA9C4AB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75CC788-4B28-4891-BA33-F470370D7262}"/>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243309B-56F7-4DE5-BAB9-5B412940503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1DD55B99-D5DE-415E-93DE-764F22A9A91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2C35B9B-54AF-4A60-A5B4-959F4EB8954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3DF58F6-81F0-422D-96F0-183983B2BCF8}"/>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1619488-F277-4F8B-B49A-248DE2F8F23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585AC0ED-6283-4886-817E-1907E9016A95}"/>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58A13911-AAD5-4728-B8CD-78ADE194DA81}"/>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4770CBF-0EF3-46D6-A303-843F361A077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9ED9FDAE-2594-4B0E-A1FD-BAB64842A13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6100515C-97BB-40E0-9D94-3D3FD4D7A39D}"/>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8942717A-CF20-4FD9-BF29-63F21857AB3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CB7B86DC-9FCE-42AE-A1B1-9B6F9D6F05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C5B9F672-BF89-435E-A7E1-0CC82694B05A}"/>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75107A12-C29B-4F36-A841-18B211B623D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BAC1B7DD-64D2-408D-9FDC-7BA82DF45B6A}"/>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179F37E0-1D72-49C1-9B42-1FDBB246C102}"/>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A29E109F-3022-41B0-8F24-8C5A10C29245}"/>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30D104B1-4348-4FF9-AD6B-3A21DAB8044C}"/>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5C945FAC-FD6A-4F90-BD32-895C7CBD5F23}"/>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8555F7DC-7EA9-40A6-BC34-441EC4B28CF8}"/>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76276C2D-BC79-4E9A-BC9B-99A23A1B782E}"/>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5F0D174D-8BAB-412C-89B3-B56B6DA9C07F}"/>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95313383-A63E-49DC-AD6F-CEAC303BBA8B}"/>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821F8DC1-5767-4F66-BC01-F1AD4A43F0C6}"/>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061A718E-FD00-4CF7-9815-A2368BCF5DFA}"/>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8C75BFC-4FBD-4B9B-BE15-E3FE04F4449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ADFA989-BB0B-43EC-8605-C3A67550B2B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960CCB52-7F2C-4172-BF72-F11F57BB8DE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E21C23D-BF18-4181-A59F-4FCA62A95B5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313E9CC-1D72-4CB1-A973-E4337DEC891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60452</xdr:rowOff>
    </xdr:from>
    <xdr:to>
      <xdr:col>24</xdr:col>
      <xdr:colOff>114300</xdr:colOff>
      <xdr:row>81</xdr:row>
      <xdr:rowOff>162052</xdr:rowOff>
    </xdr:to>
    <xdr:sp macro="" textlink="">
      <xdr:nvSpPr>
        <xdr:cNvPr id="297" name="楕円 296">
          <a:extLst>
            <a:ext uri="{FF2B5EF4-FFF2-40B4-BE49-F238E27FC236}">
              <a16:creationId xmlns:a16="http://schemas.microsoft.com/office/drawing/2014/main" id="{2657AD4E-7AE1-4E79-A49A-4660A9B899AB}"/>
            </a:ext>
          </a:extLst>
        </xdr:cNvPr>
        <xdr:cNvSpPr/>
      </xdr:nvSpPr>
      <xdr:spPr>
        <a:xfrm>
          <a:off x="4036060" y="136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38879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95C3019-24E3-44ED-A0C1-CC67733F98E5}"/>
            </a:ext>
          </a:extLst>
        </xdr:cNvPr>
        <xdr:cNvSpPr txBox="1"/>
      </xdr:nvSpPr>
      <xdr:spPr>
        <a:xfrm>
          <a:off x="4124960" y="1361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5587</xdr:rowOff>
    </xdr:from>
    <xdr:to>
      <xdr:col>20</xdr:col>
      <xdr:colOff>38100</xdr:colOff>
      <xdr:row>81</xdr:row>
      <xdr:rowOff>107187</xdr:rowOff>
    </xdr:to>
    <xdr:sp macro="" textlink="">
      <xdr:nvSpPr>
        <xdr:cNvPr id="299" name="楕円 298">
          <a:extLst>
            <a:ext uri="{FF2B5EF4-FFF2-40B4-BE49-F238E27FC236}">
              <a16:creationId xmlns:a16="http://schemas.microsoft.com/office/drawing/2014/main" id="{4CC4B5E9-C286-438C-9B0F-17779EA9578F}"/>
            </a:ext>
          </a:extLst>
        </xdr:cNvPr>
        <xdr:cNvSpPr/>
      </xdr:nvSpPr>
      <xdr:spPr>
        <a:xfrm>
          <a:off x="3312160" y="135844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56387</xdr:rowOff>
    </xdr:from>
    <xdr:to>
      <xdr:col>24</xdr:col>
      <xdr:colOff>63500</xdr:colOff>
      <xdr:row>81</xdr:row>
      <xdr:rowOff>111252</xdr:rowOff>
    </xdr:to>
    <xdr:cxnSp macro="">
      <xdr:nvCxnSpPr>
        <xdr:cNvPr id="300" name="直線コネクタ 299">
          <a:extLst>
            <a:ext uri="{FF2B5EF4-FFF2-40B4-BE49-F238E27FC236}">
              <a16:creationId xmlns:a16="http://schemas.microsoft.com/office/drawing/2014/main" id="{D793419E-B42D-4DAE-BEB2-12C3E4E453BF}"/>
            </a:ext>
          </a:extLst>
        </xdr:cNvPr>
        <xdr:cNvCxnSpPr/>
      </xdr:nvCxnSpPr>
      <xdr:spPr>
        <a:xfrm>
          <a:off x="3355340" y="13635227"/>
          <a:ext cx="73152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1" name="楕円 300">
          <a:extLst>
            <a:ext uri="{FF2B5EF4-FFF2-40B4-BE49-F238E27FC236}">
              <a16:creationId xmlns:a16="http://schemas.microsoft.com/office/drawing/2014/main" id="{DA8573F0-96C7-483C-B8E5-D6DA92364B2C}"/>
            </a:ext>
          </a:extLst>
        </xdr:cNvPr>
        <xdr:cNvSpPr/>
      </xdr:nvSpPr>
      <xdr:spPr>
        <a:xfrm>
          <a:off x="251460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56387</xdr:rowOff>
    </xdr:to>
    <xdr:cxnSp macro="">
      <xdr:nvCxnSpPr>
        <xdr:cNvPr id="302" name="直線コネクタ 301">
          <a:extLst>
            <a:ext uri="{FF2B5EF4-FFF2-40B4-BE49-F238E27FC236}">
              <a16:creationId xmlns:a16="http://schemas.microsoft.com/office/drawing/2014/main" id="{3B522B8B-B875-4504-A49B-E78F5C2E5596}"/>
            </a:ext>
          </a:extLst>
        </xdr:cNvPr>
        <xdr:cNvCxnSpPr/>
      </xdr:nvCxnSpPr>
      <xdr:spPr>
        <a:xfrm>
          <a:off x="2565400" y="13628370"/>
          <a:ext cx="78994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117602</xdr:rowOff>
    </xdr:from>
    <xdr:to>
      <xdr:col>10</xdr:col>
      <xdr:colOff>165100</xdr:colOff>
      <xdr:row>81</xdr:row>
      <xdr:rowOff>47752</xdr:rowOff>
    </xdr:to>
    <xdr:sp macro="" textlink="">
      <xdr:nvSpPr>
        <xdr:cNvPr id="303" name="楕円 302">
          <a:extLst>
            <a:ext uri="{FF2B5EF4-FFF2-40B4-BE49-F238E27FC236}">
              <a16:creationId xmlns:a16="http://schemas.microsoft.com/office/drawing/2014/main" id="{1F4AC951-F5D6-4B51-8145-0A040F8BD0F7}"/>
            </a:ext>
          </a:extLst>
        </xdr:cNvPr>
        <xdr:cNvSpPr/>
      </xdr:nvSpPr>
      <xdr:spPr>
        <a:xfrm>
          <a:off x="1739900" y="135288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168402</xdr:rowOff>
    </xdr:from>
    <xdr:to>
      <xdr:col>15</xdr:col>
      <xdr:colOff>50800</xdr:colOff>
      <xdr:row>81</xdr:row>
      <xdr:rowOff>49530</xdr:rowOff>
    </xdr:to>
    <xdr:cxnSp macro="">
      <xdr:nvCxnSpPr>
        <xdr:cNvPr id="304" name="直線コネクタ 303">
          <a:extLst>
            <a:ext uri="{FF2B5EF4-FFF2-40B4-BE49-F238E27FC236}">
              <a16:creationId xmlns:a16="http://schemas.microsoft.com/office/drawing/2014/main" id="{49BF342D-9E3F-467C-BAF5-65CF0F9B6B37}"/>
            </a:ext>
          </a:extLst>
        </xdr:cNvPr>
        <xdr:cNvCxnSpPr/>
      </xdr:nvCxnSpPr>
      <xdr:spPr>
        <a:xfrm>
          <a:off x="1790700" y="13579602"/>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49022</xdr:rowOff>
    </xdr:from>
    <xdr:to>
      <xdr:col>6</xdr:col>
      <xdr:colOff>38100</xdr:colOff>
      <xdr:row>80</xdr:row>
      <xdr:rowOff>150622</xdr:rowOff>
    </xdr:to>
    <xdr:sp macro="" textlink="">
      <xdr:nvSpPr>
        <xdr:cNvPr id="305" name="楕円 304">
          <a:extLst>
            <a:ext uri="{FF2B5EF4-FFF2-40B4-BE49-F238E27FC236}">
              <a16:creationId xmlns:a16="http://schemas.microsoft.com/office/drawing/2014/main" id="{B9BE3BAA-1730-4D48-AC5B-8A0AD88990F0}"/>
            </a:ext>
          </a:extLst>
        </xdr:cNvPr>
        <xdr:cNvSpPr/>
      </xdr:nvSpPr>
      <xdr:spPr>
        <a:xfrm>
          <a:off x="965200" y="134602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99822</xdr:rowOff>
    </xdr:from>
    <xdr:to>
      <xdr:col>10</xdr:col>
      <xdr:colOff>114300</xdr:colOff>
      <xdr:row>80</xdr:row>
      <xdr:rowOff>168402</xdr:rowOff>
    </xdr:to>
    <xdr:cxnSp macro="">
      <xdr:nvCxnSpPr>
        <xdr:cNvPr id="306" name="直線コネクタ 305">
          <a:extLst>
            <a:ext uri="{FF2B5EF4-FFF2-40B4-BE49-F238E27FC236}">
              <a16:creationId xmlns:a16="http://schemas.microsoft.com/office/drawing/2014/main" id="{FE46316E-5D08-4860-A722-6E0B7CE3BCC0}"/>
            </a:ext>
          </a:extLst>
        </xdr:cNvPr>
        <xdr:cNvCxnSpPr/>
      </xdr:nvCxnSpPr>
      <xdr:spPr>
        <a:xfrm>
          <a:off x="1008380" y="13511022"/>
          <a:ext cx="7823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7" name="n_1aveValue【福祉施設】&#10;有形固定資産減価償却率">
          <a:extLst>
            <a:ext uri="{FF2B5EF4-FFF2-40B4-BE49-F238E27FC236}">
              <a16:creationId xmlns:a16="http://schemas.microsoft.com/office/drawing/2014/main" id="{1B1238A6-E23A-4B4E-83F1-55E57746D28E}"/>
            </a:ext>
          </a:extLst>
        </xdr:cNvPr>
        <xdr:cNvSpPr txBox="1"/>
      </xdr:nvSpPr>
      <xdr:spPr>
        <a:xfrm>
          <a:off x="3170564" y="1371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04A28CF5-CB29-4EE4-88D7-972C6F8FB4BA}"/>
            </a:ext>
          </a:extLst>
        </xdr:cNvPr>
        <xdr:cNvSpPr txBox="1"/>
      </xdr:nvSpPr>
      <xdr:spPr>
        <a:xfrm>
          <a:off x="2385704" y="13684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528727E6-64D5-4F40-AEE9-42725DD4828A}"/>
            </a:ext>
          </a:extLst>
        </xdr:cNvPr>
        <xdr:cNvSpPr txBox="1"/>
      </xdr:nvSpPr>
      <xdr:spPr>
        <a:xfrm>
          <a:off x="16110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D8221FD6-34CA-47E9-8E4B-A9863B0BF1B5}"/>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123714</xdr:rowOff>
    </xdr:from>
    <xdr:ext cx="405111" cy="259045"/>
    <xdr:sp macro="" textlink="">
      <xdr:nvSpPr>
        <xdr:cNvPr id="311" name="n_1mainValue【福祉施設】&#10;有形固定資産減価償却率">
          <a:extLst>
            <a:ext uri="{FF2B5EF4-FFF2-40B4-BE49-F238E27FC236}">
              <a16:creationId xmlns:a16="http://schemas.microsoft.com/office/drawing/2014/main" id="{8E4F614F-4A82-475B-A995-42A7C98A8648}"/>
            </a:ext>
          </a:extLst>
        </xdr:cNvPr>
        <xdr:cNvSpPr txBox="1"/>
      </xdr:nvSpPr>
      <xdr:spPr>
        <a:xfrm>
          <a:off x="3170564" y="133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2" name="n_2mainValue【福祉施設】&#10;有形固定資産減価償却率">
          <a:extLst>
            <a:ext uri="{FF2B5EF4-FFF2-40B4-BE49-F238E27FC236}">
              <a16:creationId xmlns:a16="http://schemas.microsoft.com/office/drawing/2014/main" id="{2E19DE0A-D389-472B-979A-7140BC9694E1}"/>
            </a:ext>
          </a:extLst>
        </xdr:cNvPr>
        <xdr:cNvSpPr txBox="1"/>
      </xdr:nvSpPr>
      <xdr:spPr>
        <a:xfrm>
          <a:off x="238570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64279</xdr:rowOff>
    </xdr:from>
    <xdr:ext cx="405111" cy="259045"/>
    <xdr:sp macro="" textlink="">
      <xdr:nvSpPr>
        <xdr:cNvPr id="313" name="n_3mainValue【福祉施設】&#10;有形固定資産減価償却率">
          <a:extLst>
            <a:ext uri="{FF2B5EF4-FFF2-40B4-BE49-F238E27FC236}">
              <a16:creationId xmlns:a16="http://schemas.microsoft.com/office/drawing/2014/main" id="{1CFAC7B3-C27E-4827-9D00-40C6FF023F32}"/>
            </a:ext>
          </a:extLst>
        </xdr:cNvPr>
        <xdr:cNvSpPr txBox="1"/>
      </xdr:nvSpPr>
      <xdr:spPr>
        <a:xfrm>
          <a:off x="1611004" y="1330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14" name="n_4mainValue【福祉施設】&#10;有形固定資産減価償却率">
          <a:extLst>
            <a:ext uri="{FF2B5EF4-FFF2-40B4-BE49-F238E27FC236}">
              <a16:creationId xmlns:a16="http://schemas.microsoft.com/office/drawing/2014/main" id="{E938544D-FFAA-4E1D-A769-B75B51268825}"/>
            </a:ext>
          </a:extLst>
        </xdr:cNvPr>
        <xdr:cNvSpPr txBox="1"/>
      </xdr:nvSpPr>
      <xdr:spPr>
        <a:xfrm>
          <a:off x="836304" y="135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42DE328-0BF7-44AD-8B61-1321C1F7F042}"/>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E84F9C7-A6E9-4FB6-A927-B6737024FE0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E02A2BC4-CEE2-4233-9ECE-D8BBD260B0D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43D36281-9744-49C2-8B4C-77EFF1DF55FE}"/>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61339EB-9348-48B5-9CA0-7F85A6673AD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C811C07-1912-40F7-A91B-360F446997C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244A39C4-088D-459D-A59D-377EC599320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AC23E3A-7233-4BCE-9EFD-9A7AB4F3E2F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3BC72F8-1E51-485E-A28E-5F6A763BE3B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3C93281-151C-47B5-B3F5-FA1291117AB9}"/>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4D4E464C-5333-43D6-8B0C-4AAD6053CBB1}"/>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47486AE9-038F-4BFB-A3F5-C32BF03A6854}"/>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C1FA7D15-B7B6-4609-BB2A-237E7CB70648}"/>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E2BB6EF8-A1C6-47A7-BBBD-B7F1CEAF5D3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40EBCD75-1509-4099-AAD0-742415DE8033}"/>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B7FA89F-797A-40F9-9896-44AC63BDA22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D21B81F6-084E-4D9D-90AF-DA859F42BA9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BEAC9344-AD4E-48A8-88C6-BDB5162F3BC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FA26C2A-F663-421A-B089-817B57C4E9EE}"/>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765241D4-4486-4998-B3C3-8ECFF7175A9F}"/>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48D989DD-9520-4600-8F65-B2F67B6C301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B003CE5C-5C41-420E-B038-E9DF5E068B0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A7B23506-0D16-4B6B-A197-0065386BB13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7F344B8B-8511-415B-B1F3-FBE6BF320FEB}"/>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578DE040-07F4-4067-A50C-EACBD8C536FC}"/>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C369D94C-B2EB-4BDE-A1B3-3E0173CE62F1}"/>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AD8ABEFC-6D0F-4C22-BF7B-3C1224EC9CF9}"/>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BE279A43-EB34-46C9-BE8A-D72BB5A5AE02}"/>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6C33B38F-0580-42F6-BB23-818962CCA42D}"/>
            </a:ext>
          </a:extLst>
        </xdr:cNvPr>
        <xdr:cNvSpPr txBox="1"/>
      </xdr:nvSpPr>
      <xdr:spPr>
        <a:xfrm>
          <a:off x="9258300" y="13916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876DF434-17ED-4944-89F8-9FAE2864B080}"/>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9635AC2A-E4F3-401B-8E32-6735667CCD74}"/>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3379CEC-6F7A-44E0-8B5E-3710E2777679}"/>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70A7A183-87E2-47AB-88EB-DE42D24F4635}"/>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23811E00-0A25-4D1F-A921-B2AF31116000}"/>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D1B8D000-9804-48A6-A46A-4C5B062F634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A5195E4-F5AF-4943-86F2-4DEEAC72BB0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D45F7F1-7FA4-400E-A062-2FB273042B4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68F9F2E-6119-4050-B42C-04981C4590B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F58C5C2-6E82-4110-8E82-546F289BC58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82550</xdr:rowOff>
    </xdr:from>
    <xdr:to>
      <xdr:col>55</xdr:col>
      <xdr:colOff>50800</xdr:colOff>
      <xdr:row>85</xdr:row>
      <xdr:rowOff>12700</xdr:rowOff>
    </xdr:to>
    <xdr:sp macro="" textlink="">
      <xdr:nvSpPr>
        <xdr:cNvPr id="354" name="楕円 353">
          <a:extLst>
            <a:ext uri="{FF2B5EF4-FFF2-40B4-BE49-F238E27FC236}">
              <a16:creationId xmlns:a16="http://schemas.microsoft.com/office/drawing/2014/main" id="{B289F0CE-15DA-4CE4-B021-9A3E13A8D1FA}"/>
            </a:ext>
          </a:extLst>
        </xdr:cNvPr>
        <xdr:cNvSpPr/>
      </xdr:nvSpPr>
      <xdr:spPr>
        <a:xfrm>
          <a:off x="9192260" y="1416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60977</xdr:rowOff>
    </xdr:from>
    <xdr:ext cx="469744" cy="259045"/>
    <xdr:sp macro="" textlink="">
      <xdr:nvSpPr>
        <xdr:cNvPr id="355" name="【福祉施設】&#10;一人当たり面積該当値テキスト">
          <a:extLst>
            <a:ext uri="{FF2B5EF4-FFF2-40B4-BE49-F238E27FC236}">
              <a16:creationId xmlns:a16="http://schemas.microsoft.com/office/drawing/2014/main" id="{7560D657-0FB5-4431-83E9-1E15E0EFF975}"/>
            </a:ext>
          </a:extLst>
        </xdr:cNvPr>
        <xdr:cNvSpPr txBox="1"/>
      </xdr:nvSpPr>
      <xdr:spPr>
        <a:xfrm>
          <a:off x="9258300" y="1414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86361</xdr:rowOff>
    </xdr:from>
    <xdr:to>
      <xdr:col>50</xdr:col>
      <xdr:colOff>165100</xdr:colOff>
      <xdr:row>85</xdr:row>
      <xdr:rowOff>16511</xdr:rowOff>
    </xdr:to>
    <xdr:sp macro="" textlink="">
      <xdr:nvSpPr>
        <xdr:cNvPr id="356" name="楕円 355">
          <a:extLst>
            <a:ext uri="{FF2B5EF4-FFF2-40B4-BE49-F238E27FC236}">
              <a16:creationId xmlns:a16="http://schemas.microsoft.com/office/drawing/2014/main" id="{BD98E77B-5D72-4E25-94AC-E07F437653CB}"/>
            </a:ext>
          </a:extLst>
        </xdr:cNvPr>
        <xdr:cNvSpPr/>
      </xdr:nvSpPr>
      <xdr:spPr>
        <a:xfrm>
          <a:off x="844550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133350</xdr:rowOff>
    </xdr:from>
    <xdr:to>
      <xdr:col>55</xdr:col>
      <xdr:colOff>0</xdr:colOff>
      <xdr:row>84</xdr:row>
      <xdr:rowOff>137161</xdr:rowOff>
    </xdr:to>
    <xdr:cxnSp macro="">
      <xdr:nvCxnSpPr>
        <xdr:cNvPr id="357" name="直線コネクタ 356">
          <a:extLst>
            <a:ext uri="{FF2B5EF4-FFF2-40B4-BE49-F238E27FC236}">
              <a16:creationId xmlns:a16="http://schemas.microsoft.com/office/drawing/2014/main" id="{010687F1-7548-44AB-B5F2-9F19BCEBAB81}"/>
            </a:ext>
          </a:extLst>
        </xdr:cNvPr>
        <xdr:cNvCxnSpPr/>
      </xdr:nvCxnSpPr>
      <xdr:spPr>
        <a:xfrm flipV="1">
          <a:off x="8496300" y="1421511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82550</xdr:rowOff>
    </xdr:from>
    <xdr:to>
      <xdr:col>46</xdr:col>
      <xdr:colOff>38100</xdr:colOff>
      <xdr:row>85</xdr:row>
      <xdr:rowOff>12700</xdr:rowOff>
    </xdr:to>
    <xdr:sp macro="" textlink="">
      <xdr:nvSpPr>
        <xdr:cNvPr id="358" name="楕円 357">
          <a:extLst>
            <a:ext uri="{FF2B5EF4-FFF2-40B4-BE49-F238E27FC236}">
              <a16:creationId xmlns:a16="http://schemas.microsoft.com/office/drawing/2014/main" id="{16679B8F-8F22-4EBE-8749-D8DFA2D618E5}"/>
            </a:ext>
          </a:extLst>
        </xdr:cNvPr>
        <xdr:cNvSpPr/>
      </xdr:nvSpPr>
      <xdr:spPr>
        <a:xfrm>
          <a:off x="7670800" y="1416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133350</xdr:rowOff>
    </xdr:from>
    <xdr:to>
      <xdr:col>50</xdr:col>
      <xdr:colOff>114300</xdr:colOff>
      <xdr:row>84</xdr:row>
      <xdr:rowOff>137161</xdr:rowOff>
    </xdr:to>
    <xdr:cxnSp macro="">
      <xdr:nvCxnSpPr>
        <xdr:cNvPr id="359" name="直線コネクタ 358">
          <a:extLst>
            <a:ext uri="{FF2B5EF4-FFF2-40B4-BE49-F238E27FC236}">
              <a16:creationId xmlns:a16="http://schemas.microsoft.com/office/drawing/2014/main" id="{BE80570F-E64A-40AD-93C9-86AC96374C07}"/>
            </a:ext>
          </a:extLst>
        </xdr:cNvPr>
        <xdr:cNvCxnSpPr/>
      </xdr:nvCxnSpPr>
      <xdr:spPr>
        <a:xfrm>
          <a:off x="7713980" y="14215110"/>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78739</xdr:rowOff>
    </xdr:from>
    <xdr:to>
      <xdr:col>41</xdr:col>
      <xdr:colOff>101600</xdr:colOff>
      <xdr:row>85</xdr:row>
      <xdr:rowOff>8889</xdr:rowOff>
    </xdr:to>
    <xdr:sp macro="" textlink="">
      <xdr:nvSpPr>
        <xdr:cNvPr id="360" name="楕円 359">
          <a:extLst>
            <a:ext uri="{FF2B5EF4-FFF2-40B4-BE49-F238E27FC236}">
              <a16:creationId xmlns:a16="http://schemas.microsoft.com/office/drawing/2014/main" id="{1363A391-6BDD-4A2D-B1E6-07DAE4B92003}"/>
            </a:ext>
          </a:extLst>
        </xdr:cNvPr>
        <xdr:cNvSpPr/>
      </xdr:nvSpPr>
      <xdr:spPr>
        <a:xfrm>
          <a:off x="687324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129539</xdr:rowOff>
    </xdr:from>
    <xdr:to>
      <xdr:col>45</xdr:col>
      <xdr:colOff>177800</xdr:colOff>
      <xdr:row>84</xdr:row>
      <xdr:rowOff>133350</xdr:rowOff>
    </xdr:to>
    <xdr:cxnSp macro="">
      <xdr:nvCxnSpPr>
        <xdr:cNvPr id="361" name="直線コネクタ 360">
          <a:extLst>
            <a:ext uri="{FF2B5EF4-FFF2-40B4-BE49-F238E27FC236}">
              <a16:creationId xmlns:a16="http://schemas.microsoft.com/office/drawing/2014/main" id="{EB565F73-F737-47BB-A28E-14D41199BA7B}"/>
            </a:ext>
          </a:extLst>
        </xdr:cNvPr>
        <xdr:cNvCxnSpPr/>
      </xdr:nvCxnSpPr>
      <xdr:spPr>
        <a:xfrm>
          <a:off x="6924040" y="1421129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74930</xdr:rowOff>
    </xdr:from>
    <xdr:to>
      <xdr:col>36</xdr:col>
      <xdr:colOff>165100</xdr:colOff>
      <xdr:row>85</xdr:row>
      <xdr:rowOff>5080</xdr:rowOff>
    </xdr:to>
    <xdr:sp macro="" textlink="">
      <xdr:nvSpPr>
        <xdr:cNvPr id="362" name="楕円 361">
          <a:extLst>
            <a:ext uri="{FF2B5EF4-FFF2-40B4-BE49-F238E27FC236}">
              <a16:creationId xmlns:a16="http://schemas.microsoft.com/office/drawing/2014/main" id="{35D898CA-A78E-4FB3-9BCF-10675DD6EB87}"/>
            </a:ext>
          </a:extLst>
        </xdr:cNvPr>
        <xdr:cNvSpPr/>
      </xdr:nvSpPr>
      <xdr:spPr>
        <a:xfrm>
          <a:off x="6098540" y="1415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125730</xdr:rowOff>
    </xdr:from>
    <xdr:to>
      <xdr:col>41</xdr:col>
      <xdr:colOff>50800</xdr:colOff>
      <xdr:row>84</xdr:row>
      <xdr:rowOff>129539</xdr:rowOff>
    </xdr:to>
    <xdr:cxnSp macro="">
      <xdr:nvCxnSpPr>
        <xdr:cNvPr id="363" name="直線コネクタ 362">
          <a:extLst>
            <a:ext uri="{FF2B5EF4-FFF2-40B4-BE49-F238E27FC236}">
              <a16:creationId xmlns:a16="http://schemas.microsoft.com/office/drawing/2014/main" id="{E9AC7456-9E99-41A2-A360-282285C07350}"/>
            </a:ext>
          </a:extLst>
        </xdr:cNvPr>
        <xdr:cNvCxnSpPr/>
      </xdr:nvCxnSpPr>
      <xdr:spPr>
        <a:xfrm>
          <a:off x="6149340" y="14207490"/>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4" name="n_1aveValue【福祉施設】&#10;一人当たり面積">
          <a:extLst>
            <a:ext uri="{FF2B5EF4-FFF2-40B4-BE49-F238E27FC236}">
              <a16:creationId xmlns:a16="http://schemas.microsoft.com/office/drawing/2014/main" id="{CF9BA80C-83E6-4EC3-8F19-412993B3AEF6}"/>
            </a:ext>
          </a:extLst>
        </xdr:cNvPr>
        <xdr:cNvSpPr txBox="1"/>
      </xdr:nvSpPr>
      <xdr:spPr>
        <a:xfrm>
          <a:off x="8271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5" name="n_2aveValue【福祉施設】&#10;一人当たり面積">
          <a:extLst>
            <a:ext uri="{FF2B5EF4-FFF2-40B4-BE49-F238E27FC236}">
              <a16:creationId xmlns:a16="http://schemas.microsoft.com/office/drawing/2014/main" id="{EA816B29-D473-4E26-AF9E-E439E34008A4}"/>
            </a:ext>
          </a:extLst>
        </xdr:cNvPr>
        <xdr:cNvSpPr txBox="1"/>
      </xdr:nvSpPr>
      <xdr:spPr>
        <a:xfrm>
          <a:off x="7509587" y="1388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17797</xdr:rowOff>
    </xdr:from>
    <xdr:ext cx="469744" cy="259045"/>
    <xdr:sp macro="" textlink="">
      <xdr:nvSpPr>
        <xdr:cNvPr id="366" name="n_3aveValue【福祉施設】&#10;一人当たり面積">
          <a:extLst>
            <a:ext uri="{FF2B5EF4-FFF2-40B4-BE49-F238E27FC236}">
              <a16:creationId xmlns:a16="http://schemas.microsoft.com/office/drawing/2014/main" id="{71EB24C5-4A44-4F12-9DB2-8605B0D50142}"/>
            </a:ext>
          </a:extLst>
        </xdr:cNvPr>
        <xdr:cNvSpPr txBox="1"/>
      </xdr:nvSpPr>
      <xdr:spPr>
        <a:xfrm>
          <a:off x="6712027" y="1393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F30747A8-EF9C-4133-B67D-CFED2380B053}"/>
            </a:ext>
          </a:extLst>
        </xdr:cNvPr>
        <xdr:cNvSpPr txBox="1"/>
      </xdr:nvSpPr>
      <xdr:spPr>
        <a:xfrm>
          <a:off x="593732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7638</xdr:rowOff>
    </xdr:from>
    <xdr:ext cx="469744" cy="259045"/>
    <xdr:sp macro="" textlink="">
      <xdr:nvSpPr>
        <xdr:cNvPr id="368" name="n_1mainValue【福祉施設】&#10;一人当たり面積">
          <a:extLst>
            <a:ext uri="{FF2B5EF4-FFF2-40B4-BE49-F238E27FC236}">
              <a16:creationId xmlns:a16="http://schemas.microsoft.com/office/drawing/2014/main" id="{659D07FB-67B1-455D-A004-1CF08F1A37C5}"/>
            </a:ext>
          </a:extLst>
        </xdr:cNvPr>
        <xdr:cNvSpPr txBox="1"/>
      </xdr:nvSpPr>
      <xdr:spPr>
        <a:xfrm>
          <a:off x="827158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3827</xdr:rowOff>
    </xdr:from>
    <xdr:ext cx="469744" cy="259045"/>
    <xdr:sp macro="" textlink="">
      <xdr:nvSpPr>
        <xdr:cNvPr id="369" name="n_2mainValue【福祉施設】&#10;一人当たり面積">
          <a:extLst>
            <a:ext uri="{FF2B5EF4-FFF2-40B4-BE49-F238E27FC236}">
              <a16:creationId xmlns:a16="http://schemas.microsoft.com/office/drawing/2014/main" id="{CDD0F61A-BD65-4BF6-AD28-7BB00C93FE73}"/>
            </a:ext>
          </a:extLst>
        </xdr:cNvPr>
        <xdr:cNvSpPr txBox="1"/>
      </xdr:nvSpPr>
      <xdr:spPr>
        <a:xfrm>
          <a:off x="750958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70" name="n_3mainValue【福祉施設】&#10;一人当たり面積">
          <a:extLst>
            <a:ext uri="{FF2B5EF4-FFF2-40B4-BE49-F238E27FC236}">
              <a16:creationId xmlns:a16="http://schemas.microsoft.com/office/drawing/2014/main" id="{7A661F22-E229-45F0-9639-A3B4AC0DC260}"/>
            </a:ext>
          </a:extLst>
        </xdr:cNvPr>
        <xdr:cNvSpPr txBox="1"/>
      </xdr:nvSpPr>
      <xdr:spPr>
        <a:xfrm>
          <a:off x="671202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1" name="n_4mainValue【福祉施設】&#10;一人当たり面積">
          <a:extLst>
            <a:ext uri="{FF2B5EF4-FFF2-40B4-BE49-F238E27FC236}">
              <a16:creationId xmlns:a16="http://schemas.microsoft.com/office/drawing/2014/main" id="{B2C20A86-EB7A-4FA8-A074-ABD58DD182E7}"/>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202270FC-FB26-4ED7-B223-13E16FD12C9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58737323-312C-4F7A-B007-C456AA8E163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952F88C4-4590-4217-BFAA-EE1B33212F7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7B76D11F-B6C5-4156-A58B-D7DDC7C3315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9A131C0-84F2-4773-B133-AB9E018A7F1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C67C0F0B-A6F6-44BC-B73F-D7BDF7DBD73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D61B85BE-3CB9-456B-B915-11D93B7F058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77EA0133-6033-40F8-B66C-DE6EB36E1AA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DC7CA2C5-7F9B-4AB4-A4D2-46BF0B87B08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5C3C522-38D6-4058-A8C8-DA262F7370CD}"/>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F4500083-C096-496D-83C4-FD4BBBC19C1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E37BD546-67DB-4A18-A03B-AC8322349B8E}"/>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CC8FDD1E-9D75-44E6-A6E6-E8FD2DBAECF8}"/>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D59FF2D5-A293-49E6-9349-FB423735860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72CAB094-0325-445B-A52F-34D139769B7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6AE81212-DE54-4B72-9126-A19438D919AC}"/>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E0B640DD-79C4-418D-BAE5-8DDA7913C52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38346C22-F053-4222-AC3C-F4C5D9968E9F}"/>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AFECFDF0-312A-48BA-847B-F78B7D6E229A}"/>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5D9C9EED-5B81-4230-9B77-7D9F2BE3DCE5}"/>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90FF5DEC-A849-418C-9BC3-A6359DC652CB}"/>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7B6D842D-15E7-4BDC-AFDC-76F22E3FE86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B2518C59-C9A2-431B-A246-5A9C72B24DC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220EBE1D-842F-4AB9-8BD4-B86CE01A3C7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795A3B62-C37E-4632-BAC0-E56199F903A3}"/>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678F94BF-7317-4D20-B82E-F38828E5E041}"/>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B580E76B-C159-42FC-8B7E-3CAF368B49CE}"/>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926391DC-62E0-43BB-B850-33E51F7DF7CD}"/>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F83158DA-4E4F-4E3F-894A-F962EDA96390}"/>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ED3AFB76-E4A6-4D52-8AD1-9092747320BD}"/>
            </a:ext>
          </a:extLst>
        </xdr:cNvPr>
        <xdr:cNvSpPr txBox="1"/>
      </xdr:nvSpPr>
      <xdr:spPr>
        <a:xfrm>
          <a:off x="4124960" y="1736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EFDFC677-6873-462B-88EB-81C947593EED}"/>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FA0C4BCF-59D5-4B1D-BA82-6EDA47A8535E}"/>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00FA122D-90F6-4440-B8F9-B4C985766B9A}"/>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B2A0FDCD-677C-4739-8D20-E23D8FE848EE}"/>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5969A947-7810-4ABE-B778-CAF5D8EC8190}"/>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1EAB8BB-8AC0-4057-8C58-E7570D16CEF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25B1630-BE0F-4108-A16B-A51044813B7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B194339-DBE8-446D-A44F-DD77E9FB8F1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E5F72FC2-4BB9-466C-A12A-5A15CE2EB17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CDF5044-552D-474E-94FC-A0572F8B1089}"/>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78739</xdr:rowOff>
    </xdr:from>
    <xdr:to>
      <xdr:col>24</xdr:col>
      <xdr:colOff>114300</xdr:colOff>
      <xdr:row>106</xdr:row>
      <xdr:rowOff>8889</xdr:rowOff>
    </xdr:to>
    <xdr:sp macro="" textlink="">
      <xdr:nvSpPr>
        <xdr:cNvPr id="412" name="楕円 411">
          <a:extLst>
            <a:ext uri="{FF2B5EF4-FFF2-40B4-BE49-F238E27FC236}">
              <a16:creationId xmlns:a16="http://schemas.microsoft.com/office/drawing/2014/main" id="{B28AD7BB-2CDD-4C58-AB79-EB77F16000B3}"/>
            </a:ext>
          </a:extLst>
        </xdr:cNvPr>
        <xdr:cNvSpPr/>
      </xdr:nvSpPr>
      <xdr:spPr>
        <a:xfrm>
          <a:off x="4036060" y="17680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57166</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813B755F-048C-4045-B3BB-C2FB8C7C0D9C}"/>
            </a:ext>
          </a:extLst>
        </xdr:cNvPr>
        <xdr:cNvSpPr txBox="1"/>
      </xdr:nvSpPr>
      <xdr:spPr>
        <a:xfrm>
          <a:off x="4124960"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40639</xdr:rowOff>
    </xdr:from>
    <xdr:to>
      <xdr:col>20</xdr:col>
      <xdr:colOff>38100</xdr:colOff>
      <xdr:row>105</xdr:row>
      <xdr:rowOff>142239</xdr:rowOff>
    </xdr:to>
    <xdr:sp macro="" textlink="">
      <xdr:nvSpPr>
        <xdr:cNvPr id="414" name="楕円 413">
          <a:extLst>
            <a:ext uri="{FF2B5EF4-FFF2-40B4-BE49-F238E27FC236}">
              <a16:creationId xmlns:a16="http://schemas.microsoft.com/office/drawing/2014/main" id="{0BC95F21-F17F-4F2E-923A-ECC1A706EC6B}"/>
            </a:ext>
          </a:extLst>
        </xdr:cNvPr>
        <xdr:cNvSpPr/>
      </xdr:nvSpPr>
      <xdr:spPr>
        <a:xfrm>
          <a:off x="3312160" y="176428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91439</xdr:rowOff>
    </xdr:from>
    <xdr:to>
      <xdr:col>24</xdr:col>
      <xdr:colOff>63500</xdr:colOff>
      <xdr:row>105</xdr:row>
      <xdr:rowOff>129539</xdr:rowOff>
    </xdr:to>
    <xdr:cxnSp macro="">
      <xdr:nvCxnSpPr>
        <xdr:cNvPr id="415" name="直線コネクタ 414">
          <a:extLst>
            <a:ext uri="{FF2B5EF4-FFF2-40B4-BE49-F238E27FC236}">
              <a16:creationId xmlns:a16="http://schemas.microsoft.com/office/drawing/2014/main" id="{A1875A35-2F86-499F-964B-E0C7A1C5AEC3}"/>
            </a:ext>
          </a:extLst>
        </xdr:cNvPr>
        <xdr:cNvCxnSpPr/>
      </xdr:nvCxnSpPr>
      <xdr:spPr>
        <a:xfrm>
          <a:off x="3355340" y="17693639"/>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168275</xdr:rowOff>
    </xdr:from>
    <xdr:to>
      <xdr:col>15</xdr:col>
      <xdr:colOff>101600</xdr:colOff>
      <xdr:row>105</xdr:row>
      <xdr:rowOff>98425</xdr:rowOff>
    </xdr:to>
    <xdr:sp macro="" textlink="">
      <xdr:nvSpPr>
        <xdr:cNvPr id="416" name="楕円 415">
          <a:extLst>
            <a:ext uri="{FF2B5EF4-FFF2-40B4-BE49-F238E27FC236}">
              <a16:creationId xmlns:a16="http://schemas.microsoft.com/office/drawing/2014/main" id="{C6782818-2E19-4E0C-B766-538BF61A8DB5}"/>
            </a:ext>
          </a:extLst>
        </xdr:cNvPr>
        <xdr:cNvSpPr/>
      </xdr:nvSpPr>
      <xdr:spPr>
        <a:xfrm>
          <a:off x="251460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47625</xdr:rowOff>
    </xdr:from>
    <xdr:to>
      <xdr:col>19</xdr:col>
      <xdr:colOff>177800</xdr:colOff>
      <xdr:row>105</xdr:row>
      <xdr:rowOff>91439</xdr:rowOff>
    </xdr:to>
    <xdr:cxnSp macro="">
      <xdr:nvCxnSpPr>
        <xdr:cNvPr id="417" name="直線コネクタ 416">
          <a:extLst>
            <a:ext uri="{FF2B5EF4-FFF2-40B4-BE49-F238E27FC236}">
              <a16:creationId xmlns:a16="http://schemas.microsoft.com/office/drawing/2014/main" id="{CAC2B89A-F7ED-46E9-954B-43F29D88F8B3}"/>
            </a:ext>
          </a:extLst>
        </xdr:cNvPr>
        <xdr:cNvCxnSpPr/>
      </xdr:nvCxnSpPr>
      <xdr:spPr>
        <a:xfrm>
          <a:off x="2565400" y="17649825"/>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160655</xdr:rowOff>
    </xdr:from>
    <xdr:to>
      <xdr:col>10</xdr:col>
      <xdr:colOff>165100</xdr:colOff>
      <xdr:row>105</xdr:row>
      <xdr:rowOff>90805</xdr:rowOff>
    </xdr:to>
    <xdr:sp macro="" textlink="">
      <xdr:nvSpPr>
        <xdr:cNvPr id="418" name="楕円 417">
          <a:extLst>
            <a:ext uri="{FF2B5EF4-FFF2-40B4-BE49-F238E27FC236}">
              <a16:creationId xmlns:a16="http://schemas.microsoft.com/office/drawing/2014/main" id="{F4EE293F-C2FC-42D3-BBF6-4CCAC9E1FAF6}"/>
            </a:ext>
          </a:extLst>
        </xdr:cNvPr>
        <xdr:cNvSpPr/>
      </xdr:nvSpPr>
      <xdr:spPr>
        <a:xfrm>
          <a:off x="1739900" y="1759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40005</xdr:rowOff>
    </xdr:from>
    <xdr:to>
      <xdr:col>15</xdr:col>
      <xdr:colOff>50800</xdr:colOff>
      <xdr:row>105</xdr:row>
      <xdr:rowOff>47625</xdr:rowOff>
    </xdr:to>
    <xdr:cxnSp macro="">
      <xdr:nvCxnSpPr>
        <xdr:cNvPr id="419" name="直線コネクタ 418">
          <a:extLst>
            <a:ext uri="{FF2B5EF4-FFF2-40B4-BE49-F238E27FC236}">
              <a16:creationId xmlns:a16="http://schemas.microsoft.com/office/drawing/2014/main" id="{B534DBEC-11F9-4BAE-803F-3B7A433DA5E7}"/>
            </a:ext>
          </a:extLst>
        </xdr:cNvPr>
        <xdr:cNvCxnSpPr/>
      </xdr:nvCxnSpPr>
      <xdr:spPr>
        <a:xfrm>
          <a:off x="1790700" y="1764220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20" name="楕円 419">
          <a:extLst>
            <a:ext uri="{FF2B5EF4-FFF2-40B4-BE49-F238E27FC236}">
              <a16:creationId xmlns:a16="http://schemas.microsoft.com/office/drawing/2014/main" id="{2DC6EAAF-18D1-4B3F-993A-CBA6D808E279}"/>
            </a:ext>
          </a:extLst>
        </xdr:cNvPr>
        <xdr:cNvSpPr/>
      </xdr:nvSpPr>
      <xdr:spPr>
        <a:xfrm>
          <a:off x="965200" y="17625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40005</xdr:rowOff>
    </xdr:from>
    <xdr:to>
      <xdr:col>10</xdr:col>
      <xdr:colOff>114300</xdr:colOff>
      <xdr:row>105</xdr:row>
      <xdr:rowOff>74295</xdr:rowOff>
    </xdr:to>
    <xdr:cxnSp macro="">
      <xdr:nvCxnSpPr>
        <xdr:cNvPr id="421" name="直線コネクタ 420">
          <a:extLst>
            <a:ext uri="{FF2B5EF4-FFF2-40B4-BE49-F238E27FC236}">
              <a16:creationId xmlns:a16="http://schemas.microsoft.com/office/drawing/2014/main" id="{299897FC-4BCD-419B-993D-CA1D59D25BE5}"/>
            </a:ext>
          </a:extLst>
        </xdr:cNvPr>
        <xdr:cNvCxnSpPr/>
      </xdr:nvCxnSpPr>
      <xdr:spPr>
        <a:xfrm flipV="1">
          <a:off x="1008380" y="1764220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4463</xdr:rowOff>
    </xdr:from>
    <xdr:ext cx="405111" cy="259045"/>
    <xdr:sp macro="" textlink="">
      <xdr:nvSpPr>
        <xdr:cNvPr id="422" name="n_1aveValue【市民会館】&#10;有形固定資産減価償却率">
          <a:extLst>
            <a:ext uri="{FF2B5EF4-FFF2-40B4-BE49-F238E27FC236}">
              <a16:creationId xmlns:a16="http://schemas.microsoft.com/office/drawing/2014/main" id="{05822FF6-53C8-4F9E-BBD7-749DABC5D7B6}"/>
            </a:ext>
          </a:extLst>
        </xdr:cNvPr>
        <xdr:cNvSpPr txBox="1"/>
      </xdr:nvSpPr>
      <xdr:spPr>
        <a:xfrm>
          <a:off x="3170564" y="1727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147338</xdr:rowOff>
    </xdr:from>
    <xdr:ext cx="405111" cy="259045"/>
    <xdr:sp macro="" textlink="">
      <xdr:nvSpPr>
        <xdr:cNvPr id="423" name="n_2aveValue【市民会館】&#10;有形固定資産減価償却率">
          <a:extLst>
            <a:ext uri="{FF2B5EF4-FFF2-40B4-BE49-F238E27FC236}">
              <a16:creationId xmlns:a16="http://schemas.microsoft.com/office/drawing/2014/main" id="{CCBE2E76-C399-43BA-BDD6-81F406B48E46}"/>
            </a:ext>
          </a:extLst>
        </xdr:cNvPr>
        <xdr:cNvSpPr txBox="1"/>
      </xdr:nvSpPr>
      <xdr:spPr>
        <a:xfrm>
          <a:off x="238570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56D6555B-4099-4CC0-944D-C4C44F3DE847}"/>
            </a:ext>
          </a:extLst>
        </xdr:cNvPr>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6E5C5EE0-124B-4A25-8C13-0D40C9E600C4}"/>
            </a:ext>
          </a:extLst>
        </xdr:cNvPr>
        <xdr:cNvSpPr txBox="1"/>
      </xdr:nvSpPr>
      <xdr:spPr>
        <a:xfrm>
          <a:off x="8363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133366</xdr:rowOff>
    </xdr:from>
    <xdr:ext cx="405111" cy="259045"/>
    <xdr:sp macro="" textlink="">
      <xdr:nvSpPr>
        <xdr:cNvPr id="426" name="n_1mainValue【市民会館】&#10;有形固定資産減価償却率">
          <a:extLst>
            <a:ext uri="{FF2B5EF4-FFF2-40B4-BE49-F238E27FC236}">
              <a16:creationId xmlns:a16="http://schemas.microsoft.com/office/drawing/2014/main" id="{9321841E-C849-4EAA-B447-6F5AC8075ED5}"/>
            </a:ext>
          </a:extLst>
        </xdr:cNvPr>
        <xdr:cNvSpPr txBox="1"/>
      </xdr:nvSpPr>
      <xdr:spPr>
        <a:xfrm>
          <a:off x="317056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89552</xdr:rowOff>
    </xdr:from>
    <xdr:ext cx="405111" cy="259045"/>
    <xdr:sp macro="" textlink="">
      <xdr:nvSpPr>
        <xdr:cNvPr id="427" name="n_2mainValue【市民会館】&#10;有形固定資産減価償却率">
          <a:extLst>
            <a:ext uri="{FF2B5EF4-FFF2-40B4-BE49-F238E27FC236}">
              <a16:creationId xmlns:a16="http://schemas.microsoft.com/office/drawing/2014/main" id="{F18D0A54-F6BF-4050-967B-873F5059DA44}"/>
            </a:ext>
          </a:extLst>
        </xdr:cNvPr>
        <xdr:cNvSpPr txBox="1"/>
      </xdr:nvSpPr>
      <xdr:spPr>
        <a:xfrm>
          <a:off x="238570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81932</xdr:rowOff>
    </xdr:from>
    <xdr:ext cx="405111" cy="259045"/>
    <xdr:sp macro="" textlink="">
      <xdr:nvSpPr>
        <xdr:cNvPr id="428" name="n_3mainValue【市民会館】&#10;有形固定資産減価償却率">
          <a:extLst>
            <a:ext uri="{FF2B5EF4-FFF2-40B4-BE49-F238E27FC236}">
              <a16:creationId xmlns:a16="http://schemas.microsoft.com/office/drawing/2014/main" id="{DA95E824-5A96-46E7-A3E9-938EE55B1677}"/>
            </a:ext>
          </a:extLst>
        </xdr:cNvPr>
        <xdr:cNvSpPr txBox="1"/>
      </xdr:nvSpPr>
      <xdr:spPr>
        <a:xfrm>
          <a:off x="1611004" y="1768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29" name="n_4mainValue【市民会館】&#10;有形固定資産減価償却率">
          <a:extLst>
            <a:ext uri="{FF2B5EF4-FFF2-40B4-BE49-F238E27FC236}">
              <a16:creationId xmlns:a16="http://schemas.microsoft.com/office/drawing/2014/main" id="{A66E0A26-743C-4ED0-9334-1076B58A6983}"/>
            </a:ext>
          </a:extLst>
        </xdr:cNvPr>
        <xdr:cNvSpPr txBox="1"/>
      </xdr:nvSpPr>
      <xdr:spPr>
        <a:xfrm>
          <a:off x="836304" y="1771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5E793718-148E-43B7-B2A3-A835952C439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8450BFC6-3052-4DE6-8B34-16DF63AC8AE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72840089-363E-4C07-B8F2-08D6AB24951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210BFE3F-02F9-4AD6-948F-703E255B789A}"/>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729391D4-9736-4FF5-A5A9-547B4DCEFBB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D37FECA5-6705-4246-9AC4-DFA1162F1F9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318A57D1-164E-45F2-8B74-C293C77F353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FEDB8326-43C8-441F-89E2-CC92C582515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649E7AB8-B5FC-4400-ABBE-4C0A4BE2C3BE}"/>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FEB3A986-2B08-410E-8013-D47C213D0FF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5E604664-0B38-47CB-BE40-4342553CCC2C}"/>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BFA590A9-0987-42D3-9605-DD0928CB0B18}"/>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55D96820-12A6-4210-9525-743F89CB6AA8}"/>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E57FBB5C-969C-4A19-8512-1B900D0CE10A}"/>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806D5D25-5B37-4B30-BF83-0BC6BEE9798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EDBF2F81-BA42-47D4-AE93-C11611635D4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96415483-78C4-451A-BFEB-DADF9D78779A}"/>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7B5F991F-8059-4027-92A1-8BDAE4729B1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52510CAD-7B6A-47E4-9093-06B6A6B87B5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7B6E9F6C-D9BD-42CA-B1CB-F59EA9407E73}"/>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EF8B8D7-3801-4445-AC6F-5A9457B6B2F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377C2F5C-5003-4F2A-9B73-6A8B3EDC175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F757E9F5-F280-4FC8-990A-FC691F76104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5792E893-806B-4498-A45C-53F60787CE01}"/>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9E00C0AC-F188-43F6-953D-CB4315040FE4}"/>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006392D4-C743-4BE5-8B2C-CD180D7B0C75}"/>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7820C566-E34C-4247-B83A-49A2B85D265D}"/>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F24CEA1C-629C-4ED9-9C89-B579F0BE37AC}"/>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458" name="【市民会館】&#10;一人当たり面積平均値テキスト">
          <a:extLst>
            <a:ext uri="{FF2B5EF4-FFF2-40B4-BE49-F238E27FC236}">
              <a16:creationId xmlns:a16="http://schemas.microsoft.com/office/drawing/2014/main" id="{817F5F24-60F5-4901-9DCF-F58F6F531BA1}"/>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F2AD6677-B50C-4047-856F-049E978C8211}"/>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AD1B4574-0F39-4D5C-8FED-15AA4592671E}"/>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898AC3C7-FF5F-4CBC-8D34-0FBC282EDCD4}"/>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22BD1708-C942-4805-AC4A-3FA6A1317662}"/>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6126CBB7-CDDC-42E4-AA78-F18C308525D0}"/>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406893C-0F7D-46DA-B9BD-309D96B38DD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92EAD126-B4B4-421F-A3C3-28749FF71094}"/>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5AB2F908-2BE1-4869-AC50-73254BB4B47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838DFCC-11CA-4C67-B4A5-00E847FE6152}"/>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CA34237-35E4-4B0B-8872-6537955B336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9" name="楕円 468">
          <a:extLst>
            <a:ext uri="{FF2B5EF4-FFF2-40B4-BE49-F238E27FC236}">
              <a16:creationId xmlns:a16="http://schemas.microsoft.com/office/drawing/2014/main" id="{E3B08255-D3F7-40D6-B81F-145A0C27CBDB}"/>
            </a:ext>
          </a:extLst>
        </xdr:cNvPr>
        <xdr:cNvSpPr/>
      </xdr:nvSpPr>
      <xdr:spPr>
        <a:xfrm>
          <a:off x="9192260" y="1777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148607</xdr:rowOff>
    </xdr:from>
    <xdr:ext cx="469744" cy="259045"/>
    <xdr:sp macro="" textlink="">
      <xdr:nvSpPr>
        <xdr:cNvPr id="470" name="【市民会館】&#10;一人当たり面積該当値テキスト">
          <a:extLst>
            <a:ext uri="{FF2B5EF4-FFF2-40B4-BE49-F238E27FC236}">
              <a16:creationId xmlns:a16="http://schemas.microsoft.com/office/drawing/2014/main" id="{B221E0CD-AB53-4775-A10E-25C9C42AB9EC}"/>
            </a:ext>
          </a:extLst>
        </xdr:cNvPr>
        <xdr:cNvSpPr txBox="1"/>
      </xdr:nvSpPr>
      <xdr:spPr>
        <a:xfrm>
          <a:off x="9258300" y="1775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170180</xdr:rowOff>
    </xdr:from>
    <xdr:to>
      <xdr:col>50</xdr:col>
      <xdr:colOff>165100</xdr:colOff>
      <xdr:row>106</xdr:row>
      <xdr:rowOff>100330</xdr:rowOff>
    </xdr:to>
    <xdr:sp macro="" textlink="">
      <xdr:nvSpPr>
        <xdr:cNvPr id="471" name="楕円 470">
          <a:extLst>
            <a:ext uri="{FF2B5EF4-FFF2-40B4-BE49-F238E27FC236}">
              <a16:creationId xmlns:a16="http://schemas.microsoft.com/office/drawing/2014/main" id="{8F43A741-8A88-4D59-B973-951CE09BCC1B}"/>
            </a:ext>
          </a:extLst>
        </xdr:cNvPr>
        <xdr:cNvSpPr/>
      </xdr:nvSpPr>
      <xdr:spPr>
        <a:xfrm>
          <a:off x="844550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49530</xdr:rowOff>
    </xdr:from>
    <xdr:to>
      <xdr:col>55</xdr:col>
      <xdr:colOff>0</xdr:colOff>
      <xdr:row>106</xdr:row>
      <xdr:rowOff>49530</xdr:rowOff>
    </xdr:to>
    <xdr:cxnSp macro="">
      <xdr:nvCxnSpPr>
        <xdr:cNvPr id="472" name="直線コネクタ 471">
          <a:extLst>
            <a:ext uri="{FF2B5EF4-FFF2-40B4-BE49-F238E27FC236}">
              <a16:creationId xmlns:a16="http://schemas.microsoft.com/office/drawing/2014/main" id="{AC27985F-B568-4DFE-93C2-970490339C12}"/>
            </a:ext>
          </a:extLst>
        </xdr:cNvPr>
        <xdr:cNvCxnSpPr/>
      </xdr:nvCxnSpPr>
      <xdr:spPr>
        <a:xfrm>
          <a:off x="8496300" y="178193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97789</xdr:rowOff>
    </xdr:from>
    <xdr:to>
      <xdr:col>46</xdr:col>
      <xdr:colOff>38100</xdr:colOff>
      <xdr:row>107</xdr:row>
      <xdr:rowOff>27939</xdr:rowOff>
    </xdr:to>
    <xdr:sp macro="" textlink="">
      <xdr:nvSpPr>
        <xdr:cNvPr id="473" name="楕円 472">
          <a:extLst>
            <a:ext uri="{FF2B5EF4-FFF2-40B4-BE49-F238E27FC236}">
              <a16:creationId xmlns:a16="http://schemas.microsoft.com/office/drawing/2014/main" id="{EAB6F868-DF58-46A7-9202-0DDE23D425D5}"/>
            </a:ext>
          </a:extLst>
        </xdr:cNvPr>
        <xdr:cNvSpPr/>
      </xdr:nvSpPr>
      <xdr:spPr>
        <a:xfrm>
          <a:off x="7670800" y="17867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49530</xdr:rowOff>
    </xdr:from>
    <xdr:to>
      <xdr:col>50</xdr:col>
      <xdr:colOff>114300</xdr:colOff>
      <xdr:row>106</xdr:row>
      <xdr:rowOff>148589</xdr:rowOff>
    </xdr:to>
    <xdr:cxnSp macro="">
      <xdr:nvCxnSpPr>
        <xdr:cNvPr id="474" name="直線コネクタ 473">
          <a:extLst>
            <a:ext uri="{FF2B5EF4-FFF2-40B4-BE49-F238E27FC236}">
              <a16:creationId xmlns:a16="http://schemas.microsoft.com/office/drawing/2014/main" id="{EC659B1B-207E-4F2A-AF73-FE01256145FD}"/>
            </a:ext>
          </a:extLst>
        </xdr:cNvPr>
        <xdr:cNvCxnSpPr/>
      </xdr:nvCxnSpPr>
      <xdr:spPr>
        <a:xfrm flipV="1">
          <a:off x="7713980" y="17819370"/>
          <a:ext cx="78232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75" name="楕円 474">
          <a:extLst>
            <a:ext uri="{FF2B5EF4-FFF2-40B4-BE49-F238E27FC236}">
              <a16:creationId xmlns:a16="http://schemas.microsoft.com/office/drawing/2014/main" id="{34B17BF1-A76F-4610-9FB2-3A0CA219CC23}"/>
            </a:ext>
          </a:extLst>
        </xdr:cNvPr>
        <xdr:cNvSpPr/>
      </xdr:nvSpPr>
      <xdr:spPr>
        <a:xfrm>
          <a:off x="68732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148589</xdr:rowOff>
    </xdr:to>
    <xdr:cxnSp macro="">
      <xdr:nvCxnSpPr>
        <xdr:cNvPr id="476" name="直線コネクタ 475">
          <a:extLst>
            <a:ext uri="{FF2B5EF4-FFF2-40B4-BE49-F238E27FC236}">
              <a16:creationId xmlns:a16="http://schemas.microsoft.com/office/drawing/2014/main" id="{C71E32FE-0D87-4A32-9349-8EE6F233C5A0}"/>
            </a:ext>
          </a:extLst>
        </xdr:cNvPr>
        <xdr:cNvCxnSpPr/>
      </xdr:nvCxnSpPr>
      <xdr:spPr>
        <a:xfrm>
          <a:off x="6924040" y="1791462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77" name="楕円 476">
          <a:extLst>
            <a:ext uri="{FF2B5EF4-FFF2-40B4-BE49-F238E27FC236}">
              <a16:creationId xmlns:a16="http://schemas.microsoft.com/office/drawing/2014/main" id="{EF8CB828-41C3-41BD-8257-463D348A98F4}"/>
            </a:ext>
          </a:extLst>
        </xdr:cNvPr>
        <xdr:cNvSpPr/>
      </xdr:nvSpPr>
      <xdr:spPr>
        <a:xfrm>
          <a:off x="6098540" y="17860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140970</xdr:rowOff>
    </xdr:from>
    <xdr:to>
      <xdr:col>41</xdr:col>
      <xdr:colOff>50800</xdr:colOff>
      <xdr:row>106</xdr:row>
      <xdr:rowOff>144780</xdr:rowOff>
    </xdr:to>
    <xdr:cxnSp macro="">
      <xdr:nvCxnSpPr>
        <xdr:cNvPr id="478" name="直線コネクタ 477">
          <a:extLst>
            <a:ext uri="{FF2B5EF4-FFF2-40B4-BE49-F238E27FC236}">
              <a16:creationId xmlns:a16="http://schemas.microsoft.com/office/drawing/2014/main" id="{4C18ED93-E6B8-4C5D-A045-AF1104FCFB3B}"/>
            </a:ext>
          </a:extLst>
        </xdr:cNvPr>
        <xdr:cNvCxnSpPr/>
      </xdr:nvCxnSpPr>
      <xdr:spPr>
        <a:xfrm>
          <a:off x="6149340" y="1791081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479" name="n_1aveValue【市民会館】&#10;一人当たり面積">
          <a:extLst>
            <a:ext uri="{FF2B5EF4-FFF2-40B4-BE49-F238E27FC236}">
              <a16:creationId xmlns:a16="http://schemas.microsoft.com/office/drawing/2014/main" id="{F721F283-B99C-496F-8BED-F94A298079F9}"/>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0" name="n_2aveValue【市民会館】&#10;一人当たり面積">
          <a:extLst>
            <a:ext uri="{FF2B5EF4-FFF2-40B4-BE49-F238E27FC236}">
              <a16:creationId xmlns:a16="http://schemas.microsoft.com/office/drawing/2014/main" id="{185AD035-3859-4603-A13F-5C07F0F6BD86}"/>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481" name="n_3aveValue【市民会館】&#10;一人当たり面積">
          <a:extLst>
            <a:ext uri="{FF2B5EF4-FFF2-40B4-BE49-F238E27FC236}">
              <a16:creationId xmlns:a16="http://schemas.microsoft.com/office/drawing/2014/main" id="{8AC786AC-84A2-451F-A78B-4CE4765C6E28}"/>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2" name="n_4aveValue【市民会館】&#10;一人当たり面積">
          <a:extLst>
            <a:ext uri="{FF2B5EF4-FFF2-40B4-BE49-F238E27FC236}">
              <a16:creationId xmlns:a16="http://schemas.microsoft.com/office/drawing/2014/main" id="{09C1F8F0-B493-4E9A-83DB-4C66959B23EF}"/>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91457</xdr:rowOff>
    </xdr:from>
    <xdr:ext cx="469744" cy="259045"/>
    <xdr:sp macro="" textlink="">
      <xdr:nvSpPr>
        <xdr:cNvPr id="483" name="n_1mainValue【市民会館】&#10;一人当たり面積">
          <a:extLst>
            <a:ext uri="{FF2B5EF4-FFF2-40B4-BE49-F238E27FC236}">
              <a16:creationId xmlns:a16="http://schemas.microsoft.com/office/drawing/2014/main" id="{9A80CBCD-FEF4-4C55-AD5C-3E7904A0D63D}"/>
            </a:ext>
          </a:extLst>
        </xdr:cNvPr>
        <xdr:cNvSpPr txBox="1"/>
      </xdr:nvSpPr>
      <xdr:spPr>
        <a:xfrm>
          <a:off x="827158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19066</xdr:rowOff>
    </xdr:from>
    <xdr:ext cx="469744" cy="259045"/>
    <xdr:sp macro="" textlink="">
      <xdr:nvSpPr>
        <xdr:cNvPr id="484" name="n_2mainValue【市民会館】&#10;一人当たり面積">
          <a:extLst>
            <a:ext uri="{FF2B5EF4-FFF2-40B4-BE49-F238E27FC236}">
              <a16:creationId xmlns:a16="http://schemas.microsoft.com/office/drawing/2014/main" id="{D4DE4F6E-2BA0-482E-A458-0695A0CCA2B1}"/>
            </a:ext>
          </a:extLst>
        </xdr:cNvPr>
        <xdr:cNvSpPr txBox="1"/>
      </xdr:nvSpPr>
      <xdr:spPr>
        <a:xfrm>
          <a:off x="7509587" y="1795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5" name="n_3mainValue【市民会館】&#10;一人当たり面積">
          <a:extLst>
            <a:ext uri="{FF2B5EF4-FFF2-40B4-BE49-F238E27FC236}">
              <a16:creationId xmlns:a16="http://schemas.microsoft.com/office/drawing/2014/main" id="{F61429A6-865F-4C0E-8896-0DF53E20D3FE}"/>
            </a:ext>
          </a:extLst>
        </xdr:cNvPr>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11447</xdr:rowOff>
    </xdr:from>
    <xdr:ext cx="469744" cy="259045"/>
    <xdr:sp macro="" textlink="">
      <xdr:nvSpPr>
        <xdr:cNvPr id="486" name="n_4mainValue【市民会館】&#10;一人当たり面積">
          <a:extLst>
            <a:ext uri="{FF2B5EF4-FFF2-40B4-BE49-F238E27FC236}">
              <a16:creationId xmlns:a16="http://schemas.microsoft.com/office/drawing/2014/main" id="{FA30F871-D497-4EA9-AA26-222971647D51}"/>
            </a:ext>
          </a:extLst>
        </xdr:cNvPr>
        <xdr:cNvSpPr txBox="1"/>
      </xdr:nvSpPr>
      <xdr:spPr>
        <a:xfrm>
          <a:off x="59373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9DDF54A5-67C6-43A1-BE27-E32690B6578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ACB1AEE-3BFD-4095-B784-BB2C3472B1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B11DC988-F0E9-4254-90E3-163CF6D4C8D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F9C53631-42DC-47A5-A41D-69B2E342DD5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CB44174B-7E48-4CF0-A148-66256A8DF2E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32B6989B-ADEA-4BBC-8BFA-F0944454E6E5}"/>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DAF4C01-0484-4563-8BFC-9CBE35140DF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5C91C33-0334-4D00-9633-E2A7C7364A07}"/>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E55023CC-7304-4A8F-90A9-6F333D7B5DA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D00204D4-24F6-4F19-80D8-D360884E5D7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2524E93B-2D93-4A57-8591-2A22B3D50F1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3D99B37C-2A9C-498B-8EEF-8013A0FE006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D48ABCD6-A6D7-4FA6-9FB5-676D551849C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8BCA267C-FB87-4FF0-B54F-F4C32DF74F8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58241ADB-D1CE-4CB5-8C17-3C0F2F4DEAF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62978E0A-852C-4F82-996A-FB5F56869D4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25619B92-0E1E-44C5-A502-A262D6CB849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330FB81E-3C12-400C-856C-2B532A9F4B1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5873198F-3606-41E1-A17C-143C5F1997C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8100C65F-D0E1-40D3-9712-F80B235BA93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F64F4AD9-EA0B-4DA2-B657-25367697375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CFE2ADA3-C566-4A8B-A40A-ABCDCE2EF96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B6BD72E8-F17A-4220-98CD-FC4C3E0EE4B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1E8AF907-E105-41BC-9936-62FB9E5B062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E3FC1CDD-E039-48A0-9FF6-E51790941617}"/>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B9FFF5AD-DE39-44D1-88D2-7D4EF50BAE0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3FE7808F-8E35-4748-A2EF-6C4D3E8D11FF}"/>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3BD15502-3666-428F-9F06-286700593433}"/>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EB610750-0EBB-4BA5-9C4D-8B83D69CE749}"/>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EFC29C88-71D9-43B9-8070-0180792190A9}"/>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7B22EB59-6C6B-447A-9FAF-511AEB6E6C55}"/>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1C0D7561-CE8A-4706-BBF1-7619AC45636C}"/>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F2545F6B-0CE5-4721-B111-2656C517CC72}"/>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B392DFAA-F090-4732-9E64-945E598EEC3E}"/>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361DF462-57B6-4C52-B88D-4E57B7E4229E}"/>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DBF4A0-D021-4F7E-9EBD-DD12F1D538A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9DA0EC8-35A2-4788-ADCD-6E724A080BA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A3D5528-F3C0-4B0B-B172-F4F57B3D215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285A2C9-B2D1-4715-AB92-31574E16B83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9D2346D-FA16-4940-B772-FDCC1D8B795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xdr:rowOff>
    </xdr:from>
    <xdr:to>
      <xdr:col>85</xdr:col>
      <xdr:colOff>177800</xdr:colOff>
      <xdr:row>36</xdr:row>
      <xdr:rowOff>113665</xdr:rowOff>
    </xdr:to>
    <xdr:sp macro="" textlink="">
      <xdr:nvSpPr>
        <xdr:cNvPr id="527" name="楕円 526">
          <a:extLst>
            <a:ext uri="{FF2B5EF4-FFF2-40B4-BE49-F238E27FC236}">
              <a16:creationId xmlns:a16="http://schemas.microsoft.com/office/drawing/2014/main" id="{48D2F3C8-0056-4D23-9AE3-F263874C6361}"/>
            </a:ext>
          </a:extLst>
        </xdr:cNvPr>
        <xdr:cNvSpPr/>
      </xdr:nvSpPr>
      <xdr:spPr>
        <a:xfrm>
          <a:off x="14325600" y="60471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34942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87D03C31-0510-4575-A4EB-7A89CAA048F0}"/>
            </a:ext>
          </a:extLst>
        </xdr:cNvPr>
        <xdr:cNvSpPr txBox="1"/>
      </xdr:nvSpPr>
      <xdr:spPr>
        <a:xfrm>
          <a:off x="14414500" y="590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164465</xdr:rowOff>
    </xdr:from>
    <xdr:to>
      <xdr:col>81</xdr:col>
      <xdr:colOff>101600</xdr:colOff>
      <xdr:row>34</xdr:row>
      <xdr:rowOff>94615</xdr:rowOff>
    </xdr:to>
    <xdr:sp macro="" textlink="">
      <xdr:nvSpPr>
        <xdr:cNvPr id="529" name="楕円 528">
          <a:extLst>
            <a:ext uri="{FF2B5EF4-FFF2-40B4-BE49-F238E27FC236}">
              <a16:creationId xmlns:a16="http://schemas.microsoft.com/office/drawing/2014/main" id="{E2E11406-6F75-4EFF-9115-97A01A546E83}"/>
            </a:ext>
          </a:extLst>
        </xdr:cNvPr>
        <xdr:cNvSpPr/>
      </xdr:nvSpPr>
      <xdr:spPr>
        <a:xfrm>
          <a:off x="13578840" y="569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43815</xdr:rowOff>
    </xdr:from>
    <xdr:to>
      <xdr:col>85</xdr:col>
      <xdr:colOff>127000</xdr:colOff>
      <xdr:row>36</xdr:row>
      <xdr:rowOff>62865</xdr:rowOff>
    </xdr:to>
    <xdr:cxnSp macro="">
      <xdr:nvCxnSpPr>
        <xdr:cNvPr id="530" name="直線コネクタ 529">
          <a:extLst>
            <a:ext uri="{FF2B5EF4-FFF2-40B4-BE49-F238E27FC236}">
              <a16:creationId xmlns:a16="http://schemas.microsoft.com/office/drawing/2014/main" id="{8738007C-A7E7-4B1A-BE0A-A4B86542430F}"/>
            </a:ext>
          </a:extLst>
        </xdr:cNvPr>
        <xdr:cNvCxnSpPr/>
      </xdr:nvCxnSpPr>
      <xdr:spPr>
        <a:xfrm>
          <a:off x="13629640" y="5743575"/>
          <a:ext cx="74676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92075</xdr:rowOff>
    </xdr:from>
    <xdr:to>
      <xdr:col>76</xdr:col>
      <xdr:colOff>165100</xdr:colOff>
      <xdr:row>34</xdr:row>
      <xdr:rowOff>22225</xdr:rowOff>
    </xdr:to>
    <xdr:sp macro="" textlink="">
      <xdr:nvSpPr>
        <xdr:cNvPr id="531" name="楕円 530">
          <a:extLst>
            <a:ext uri="{FF2B5EF4-FFF2-40B4-BE49-F238E27FC236}">
              <a16:creationId xmlns:a16="http://schemas.microsoft.com/office/drawing/2014/main" id="{BD603D12-E1CF-4028-BB7B-AC64FF5ABC1E}"/>
            </a:ext>
          </a:extLst>
        </xdr:cNvPr>
        <xdr:cNvSpPr/>
      </xdr:nvSpPr>
      <xdr:spPr>
        <a:xfrm>
          <a:off x="12804140" y="562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142875</xdr:rowOff>
    </xdr:from>
    <xdr:to>
      <xdr:col>81</xdr:col>
      <xdr:colOff>50800</xdr:colOff>
      <xdr:row>34</xdr:row>
      <xdr:rowOff>43815</xdr:rowOff>
    </xdr:to>
    <xdr:cxnSp macro="">
      <xdr:nvCxnSpPr>
        <xdr:cNvPr id="532" name="直線コネクタ 531">
          <a:extLst>
            <a:ext uri="{FF2B5EF4-FFF2-40B4-BE49-F238E27FC236}">
              <a16:creationId xmlns:a16="http://schemas.microsoft.com/office/drawing/2014/main" id="{1E9068AA-9BBA-417B-98E4-5C87361CCB65}"/>
            </a:ext>
          </a:extLst>
        </xdr:cNvPr>
        <xdr:cNvCxnSpPr/>
      </xdr:nvCxnSpPr>
      <xdr:spPr>
        <a:xfrm>
          <a:off x="12854940" y="5674995"/>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168275</xdr:rowOff>
    </xdr:from>
    <xdr:to>
      <xdr:col>72</xdr:col>
      <xdr:colOff>38100</xdr:colOff>
      <xdr:row>34</xdr:row>
      <xdr:rowOff>98425</xdr:rowOff>
    </xdr:to>
    <xdr:sp macro="" textlink="">
      <xdr:nvSpPr>
        <xdr:cNvPr id="533" name="楕円 532">
          <a:extLst>
            <a:ext uri="{FF2B5EF4-FFF2-40B4-BE49-F238E27FC236}">
              <a16:creationId xmlns:a16="http://schemas.microsoft.com/office/drawing/2014/main" id="{D609EA6B-566D-42F5-8FE0-7F2F4BA8FA62}"/>
            </a:ext>
          </a:extLst>
        </xdr:cNvPr>
        <xdr:cNvSpPr/>
      </xdr:nvSpPr>
      <xdr:spPr>
        <a:xfrm>
          <a:off x="12029440" y="5700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142875</xdr:rowOff>
    </xdr:from>
    <xdr:to>
      <xdr:col>76</xdr:col>
      <xdr:colOff>114300</xdr:colOff>
      <xdr:row>34</xdr:row>
      <xdr:rowOff>47625</xdr:rowOff>
    </xdr:to>
    <xdr:cxnSp macro="">
      <xdr:nvCxnSpPr>
        <xdr:cNvPr id="534" name="直線コネクタ 533">
          <a:extLst>
            <a:ext uri="{FF2B5EF4-FFF2-40B4-BE49-F238E27FC236}">
              <a16:creationId xmlns:a16="http://schemas.microsoft.com/office/drawing/2014/main" id="{92715703-7C7C-4411-8E20-A0CFC51B008E}"/>
            </a:ext>
          </a:extLst>
        </xdr:cNvPr>
        <xdr:cNvCxnSpPr/>
      </xdr:nvCxnSpPr>
      <xdr:spPr>
        <a:xfrm flipV="1">
          <a:off x="12072620" y="5674995"/>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55880</xdr:rowOff>
    </xdr:from>
    <xdr:to>
      <xdr:col>67</xdr:col>
      <xdr:colOff>101600</xdr:colOff>
      <xdr:row>37</xdr:row>
      <xdr:rowOff>157480</xdr:rowOff>
    </xdr:to>
    <xdr:sp macro="" textlink="">
      <xdr:nvSpPr>
        <xdr:cNvPr id="535" name="楕円 534">
          <a:extLst>
            <a:ext uri="{FF2B5EF4-FFF2-40B4-BE49-F238E27FC236}">
              <a16:creationId xmlns:a16="http://schemas.microsoft.com/office/drawing/2014/main" id="{6AD2A72E-4B8E-4F92-AE56-5C9E2E179195}"/>
            </a:ext>
          </a:extLst>
        </xdr:cNvPr>
        <xdr:cNvSpPr/>
      </xdr:nvSpPr>
      <xdr:spPr>
        <a:xfrm>
          <a:off x="1123188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47625</xdr:rowOff>
    </xdr:from>
    <xdr:to>
      <xdr:col>71</xdr:col>
      <xdr:colOff>177800</xdr:colOff>
      <xdr:row>37</xdr:row>
      <xdr:rowOff>106680</xdr:rowOff>
    </xdr:to>
    <xdr:cxnSp macro="">
      <xdr:nvCxnSpPr>
        <xdr:cNvPr id="536" name="直線コネクタ 535">
          <a:extLst>
            <a:ext uri="{FF2B5EF4-FFF2-40B4-BE49-F238E27FC236}">
              <a16:creationId xmlns:a16="http://schemas.microsoft.com/office/drawing/2014/main" id="{46DE48D7-D4A1-4A67-A560-923D3AAEA740}"/>
            </a:ext>
          </a:extLst>
        </xdr:cNvPr>
        <xdr:cNvCxnSpPr/>
      </xdr:nvCxnSpPr>
      <xdr:spPr>
        <a:xfrm flipV="1">
          <a:off x="11282680" y="5747385"/>
          <a:ext cx="789940" cy="56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BFE31771-31CC-4A02-A7AC-4230388ABA61}"/>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33F70E1F-918B-47F3-8737-F0C508E497EF}"/>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524F5CE5-5135-48BF-A9DC-4395A580F5BE}"/>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EA27F886-F59D-4D83-A0B8-151B27913D99}"/>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111142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A6ADDBF3-42CF-4ABD-A422-BA9DB182262D}"/>
            </a:ext>
          </a:extLst>
        </xdr:cNvPr>
        <xdr:cNvSpPr txBox="1"/>
      </xdr:nvSpPr>
      <xdr:spPr>
        <a:xfrm>
          <a:off x="134372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38752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A1FA33DE-D02E-4934-8E8D-2DE019B4F6B7}"/>
            </a:ext>
          </a:extLst>
        </xdr:cNvPr>
        <xdr:cNvSpPr txBox="1"/>
      </xdr:nvSpPr>
      <xdr:spPr>
        <a:xfrm>
          <a:off x="126752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114952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787C5DEA-957F-4E6E-868B-02DFD0E9E183}"/>
            </a:ext>
          </a:extLst>
        </xdr:cNvPr>
        <xdr:cNvSpPr txBox="1"/>
      </xdr:nvSpPr>
      <xdr:spPr>
        <a:xfrm>
          <a:off x="119005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2557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DE8A2A47-67E2-424D-841F-CA0BD83843F1}"/>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8AEC29DD-B9C8-44D8-8B27-D1FE51832AA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7B26579-8F4E-486D-B3EF-FBDA54657A5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E5E42F11-28F1-461C-B9AB-22A9FA93AF9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47E117C-AB3E-452F-918D-D0429CA7E6B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3C807111-C1A3-4BFC-AE86-7218B6FEFE2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4785E86F-393D-4196-9CD0-CC5C864E287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DD814169-37B4-4463-8481-F4DD3EB469B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CAE796A3-0016-4330-8CE9-973DBD9295B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9051E8A-C4B5-44C1-A81B-0E4DF247481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1995DE4B-6A73-46E4-A244-39442EBDE6F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27F8C870-8BAE-46BF-8063-A8CBCA840381}"/>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25E4A3A6-9A86-49DE-8558-5DE935497191}"/>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27E18A8E-D6B6-4358-8895-315633F6E7C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4A9A2242-CC37-4E74-AA30-753CDC006487}"/>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DC1D13CF-F1DC-4269-8D67-2B6F3E5CBB7A}"/>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B86CFE0E-1A79-4EEC-AB65-0B99B25FC056}"/>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18603210-D031-4E71-90EC-2AAD6F681F7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784DFE56-BA49-4E48-9071-B3BA3739CD3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1E481325-1708-4522-A9F3-9CB8602C9E64}"/>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D6097480-220D-4253-83C7-7EB9B2CF0735}"/>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98DDA219-1368-441B-A851-D155342528E8}"/>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1BE99369-E69C-416F-83DB-CB1E9D61B769}"/>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E7E4CF50-8415-42DC-8A03-00BD8FC7E3B2}"/>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A4437D73-AE30-4189-903F-0A0DD843477C}"/>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89D18889-5C5E-45A2-95B2-70F18B02729B}"/>
            </a:ext>
          </a:extLst>
        </xdr:cNvPr>
        <xdr:cNvSpPr txBox="1"/>
      </xdr:nvSpPr>
      <xdr:spPr>
        <a:xfrm>
          <a:off x="19547840" y="639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7FC43A0C-7EDB-4B91-A024-232E647988D2}"/>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E5E52488-277C-4760-84D5-97B6AAB8C0A3}"/>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0F76D208-18B4-4E0C-A7E4-F9CDE0A4C225}"/>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AC0E8F34-4581-4A57-8CEA-115FAEA57726}"/>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7759D7EB-CBF2-450D-9984-27FE885F5103}"/>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9F9A6804-F8B8-4D02-9A84-914CB986409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F69244D0-786D-49D4-9699-1EA53BFFFD6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F837BEF3-7F37-4A19-ABE9-B7E339145CD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006075A-1592-4636-AE60-45045ABD646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98810E7-52B4-4A31-BDF2-DAAB7A0103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33624</xdr:rowOff>
    </xdr:from>
    <xdr:to>
      <xdr:col>116</xdr:col>
      <xdr:colOff>114300</xdr:colOff>
      <xdr:row>38</xdr:row>
      <xdr:rowOff>135224</xdr:rowOff>
    </xdr:to>
    <xdr:sp macro="" textlink="">
      <xdr:nvSpPr>
        <xdr:cNvPr id="580" name="楕円 579">
          <a:extLst>
            <a:ext uri="{FF2B5EF4-FFF2-40B4-BE49-F238E27FC236}">
              <a16:creationId xmlns:a16="http://schemas.microsoft.com/office/drawing/2014/main" id="{413E6E96-495B-4ED9-A5E8-1B710C418B6F}"/>
            </a:ext>
          </a:extLst>
        </xdr:cNvPr>
        <xdr:cNvSpPr/>
      </xdr:nvSpPr>
      <xdr:spPr>
        <a:xfrm>
          <a:off x="19458940" y="640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56501</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2BC7C137-16ED-4F50-AC07-F28856DE3B89}"/>
            </a:ext>
          </a:extLst>
        </xdr:cNvPr>
        <xdr:cNvSpPr txBox="1"/>
      </xdr:nvSpPr>
      <xdr:spPr>
        <a:xfrm>
          <a:off x="19547840" y="625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71023</xdr:rowOff>
    </xdr:from>
    <xdr:to>
      <xdr:col>112</xdr:col>
      <xdr:colOff>38100</xdr:colOff>
      <xdr:row>35</xdr:row>
      <xdr:rowOff>1173</xdr:rowOff>
    </xdr:to>
    <xdr:sp macro="" textlink="">
      <xdr:nvSpPr>
        <xdr:cNvPr id="582" name="楕円 581">
          <a:extLst>
            <a:ext uri="{FF2B5EF4-FFF2-40B4-BE49-F238E27FC236}">
              <a16:creationId xmlns:a16="http://schemas.microsoft.com/office/drawing/2014/main" id="{811F7E1A-9653-4B74-988E-EFFE786F2D10}"/>
            </a:ext>
          </a:extLst>
        </xdr:cNvPr>
        <xdr:cNvSpPr/>
      </xdr:nvSpPr>
      <xdr:spPr>
        <a:xfrm>
          <a:off x="18735040" y="5770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121823</xdr:rowOff>
    </xdr:from>
    <xdr:to>
      <xdr:col>116</xdr:col>
      <xdr:colOff>63500</xdr:colOff>
      <xdr:row>38</xdr:row>
      <xdr:rowOff>84424</xdr:rowOff>
    </xdr:to>
    <xdr:cxnSp macro="">
      <xdr:nvCxnSpPr>
        <xdr:cNvPr id="583" name="直線コネクタ 582">
          <a:extLst>
            <a:ext uri="{FF2B5EF4-FFF2-40B4-BE49-F238E27FC236}">
              <a16:creationId xmlns:a16="http://schemas.microsoft.com/office/drawing/2014/main" id="{AED17436-E020-4B86-8B46-626AB60DD980}"/>
            </a:ext>
          </a:extLst>
        </xdr:cNvPr>
        <xdr:cNvCxnSpPr/>
      </xdr:nvCxnSpPr>
      <xdr:spPr>
        <a:xfrm>
          <a:off x="18778220" y="5821583"/>
          <a:ext cx="731520" cy="6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143952</xdr:rowOff>
    </xdr:from>
    <xdr:to>
      <xdr:col>107</xdr:col>
      <xdr:colOff>101600</xdr:colOff>
      <xdr:row>35</xdr:row>
      <xdr:rowOff>74102</xdr:rowOff>
    </xdr:to>
    <xdr:sp macro="" textlink="">
      <xdr:nvSpPr>
        <xdr:cNvPr id="584" name="楕円 583">
          <a:extLst>
            <a:ext uri="{FF2B5EF4-FFF2-40B4-BE49-F238E27FC236}">
              <a16:creationId xmlns:a16="http://schemas.microsoft.com/office/drawing/2014/main" id="{71DB2379-3FF4-4978-BA78-687536D94AA0}"/>
            </a:ext>
          </a:extLst>
        </xdr:cNvPr>
        <xdr:cNvSpPr/>
      </xdr:nvSpPr>
      <xdr:spPr>
        <a:xfrm>
          <a:off x="17937480" y="5843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121823</xdr:rowOff>
    </xdr:from>
    <xdr:to>
      <xdr:col>111</xdr:col>
      <xdr:colOff>177800</xdr:colOff>
      <xdr:row>35</xdr:row>
      <xdr:rowOff>23302</xdr:rowOff>
    </xdr:to>
    <xdr:cxnSp macro="">
      <xdr:nvCxnSpPr>
        <xdr:cNvPr id="585" name="直線コネクタ 584">
          <a:extLst>
            <a:ext uri="{FF2B5EF4-FFF2-40B4-BE49-F238E27FC236}">
              <a16:creationId xmlns:a16="http://schemas.microsoft.com/office/drawing/2014/main" id="{20C4A4B3-8B5F-485D-9ED2-E4F7C4D3ECBB}"/>
            </a:ext>
          </a:extLst>
        </xdr:cNvPr>
        <xdr:cNvCxnSpPr/>
      </xdr:nvCxnSpPr>
      <xdr:spPr>
        <a:xfrm flipV="1">
          <a:off x="17988280" y="5821583"/>
          <a:ext cx="789940" cy="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125750</xdr:rowOff>
    </xdr:from>
    <xdr:to>
      <xdr:col>102</xdr:col>
      <xdr:colOff>165100</xdr:colOff>
      <xdr:row>36</xdr:row>
      <xdr:rowOff>55900</xdr:rowOff>
    </xdr:to>
    <xdr:sp macro="" textlink="">
      <xdr:nvSpPr>
        <xdr:cNvPr id="586" name="楕円 585">
          <a:extLst>
            <a:ext uri="{FF2B5EF4-FFF2-40B4-BE49-F238E27FC236}">
              <a16:creationId xmlns:a16="http://schemas.microsoft.com/office/drawing/2014/main" id="{B46A43BF-03D2-4C4C-A2C3-214CBE49F55D}"/>
            </a:ext>
          </a:extLst>
        </xdr:cNvPr>
        <xdr:cNvSpPr/>
      </xdr:nvSpPr>
      <xdr:spPr>
        <a:xfrm>
          <a:off x="17162780" y="5993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23302</xdr:rowOff>
    </xdr:from>
    <xdr:to>
      <xdr:col>107</xdr:col>
      <xdr:colOff>50800</xdr:colOff>
      <xdr:row>36</xdr:row>
      <xdr:rowOff>5100</xdr:rowOff>
    </xdr:to>
    <xdr:cxnSp macro="">
      <xdr:nvCxnSpPr>
        <xdr:cNvPr id="587" name="直線コネクタ 586">
          <a:extLst>
            <a:ext uri="{FF2B5EF4-FFF2-40B4-BE49-F238E27FC236}">
              <a16:creationId xmlns:a16="http://schemas.microsoft.com/office/drawing/2014/main" id="{7652CFA6-F2D8-4796-A191-BA2CDC437017}"/>
            </a:ext>
          </a:extLst>
        </xdr:cNvPr>
        <xdr:cNvCxnSpPr/>
      </xdr:nvCxnSpPr>
      <xdr:spPr>
        <a:xfrm flipV="1">
          <a:off x="17213580" y="5890702"/>
          <a:ext cx="774700" cy="14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75029</xdr:rowOff>
    </xdr:from>
    <xdr:to>
      <xdr:col>98</xdr:col>
      <xdr:colOff>38100</xdr:colOff>
      <xdr:row>39</xdr:row>
      <xdr:rowOff>5179</xdr:rowOff>
    </xdr:to>
    <xdr:sp macro="" textlink="">
      <xdr:nvSpPr>
        <xdr:cNvPr id="588" name="楕円 587">
          <a:extLst>
            <a:ext uri="{FF2B5EF4-FFF2-40B4-BE49-F238E27FC236}">
              <a16:creationId xmlns:a16="http://schemas.microsoft.com/office/drawing/2014/main" id="{F6B68D99-BD83-450F-ACE5-1684881AD5B0}"/>
            </a:ext>
          </a:extLst>
        </xdr:cNvPr>
        <xdr:cNvSpPr/>
      </xdr:nvSpPr>
      <xdr:spPr>
        <a:xfrm>
          <a:off x="16388080" y="6445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5100</xdr:rowOff>
    </xdr:from>
    <xdr:to>
      <xdr:col>102</xdr:col>
      <xdr:colOff>114300</xdr:colOff>
      <xdr:row>38</xdr:row>
      <xdr:rowOff>125829</xdr:rowOff>
    </xdr:to>
    <xdr:cxnSp macro="">
      <xdr:nvCxnSpPr>
        <xdr:cNvPr id="589" name="直線コネクタ 588">
          <a:extLst>
            <a:ext uri="{FF2B5EF4-FFF2-40B4-BE49-F238E27FC236}">
              <a16:creationId xmlns:a16="http://schemas.microsoft.com/office/drawing/2014/main" id="{D36BE374-C9EC-4AF0-8BBD-6FE8491F8057}"/>
            </a:ext>
          </a:extLst>
        </xdr:cNvPr>
        <xdr:cNvCxnSpPr/>
      </xdr:nvCxnSpPr>
      <xdr:spPr>
        <a:xfrm flipV="1">
          <a:off x="16431260" y="6040140"/>
          <a:ext cx="782320" cy="45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5ACAE768-FEBA-4BC5-B747-0BF902EBA01D}"/>
            </a:ext>
          </a:extLst>
        </xdr:cNvPr>
        <xdr:cNvSpPr txBox="1"/>
      </xdr:nvSpPr>
      <xdr:spPr>
        <a:xfrm>
          <a:off x="18528811" y="646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3039F356-9E89-4C13-AD0D-A75975F9E460}"/>
            </a:ext>
          </a:extLst>
        </xdr:cNvPr>
        <xdr:cNvSpPr txBox="1"/>
      </xdr:nvSpPr>
      <xdr:spPr>
        <a:xfrm>
          <a:off x="17766811" y="646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119779</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6FB4491C-4C06-4099-9BA7-A21B131EE058}"/>
            </a:ext>
          </a:extLst>
        </xdr:cNvPr>
        <xdr:cNvSpPr txBox="1"/>
      </xdr:nvSpPr>
      <xdr:spPr>
        <a:xfrm>
          <a:off x="16969251" y="649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3F5C51B3-D3E3-41CF-92B3-D256F181E258}"/>
            </a:ext>
          </a:extLst>
        </xdr:cNvPr>
        <xdr:cNvSpPr txBox="1"/>
      </xdr:nvSpPr>
      <xdr:spPr>
        <a:xfrm>
          <a:off x="16194551" y="65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17700</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F2BE892C-AA3E-4D5E-9901-34AE0059E342}"/>
            </a:ext>
          </a:extLst>
        </xdr:cNvPr>
        <xdr:cNvSpPr txBox="1"/>
      </xdr:nvSpPr>
      <xdr:spPr>
        <a:xfrm>
          <a:off x="18496495" y="5549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90629</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162CF721-3E0A-42A4-ACC7-809E401D5511}"/>
            </a:ext>
          </a:extLst>
        </xdr:cNvPr>
        <xdr:cNvSpPr txBox="1"/>
      </xdr:nvSpPr>
      <xdr:spPr>
        <a:xfrm>
          <a:off x="17734495" y="562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72427</xdr:rowOff>
    </xdr:from>
    <xdr:ext cx="599010" cy="259045"/>
    <xdr:sp macro="" textlink="">
      <xdr:nvSpPr>
        <xdr:cNvPr id="596" name="n_3mainValue【一般廃棄物処理施設】&#10;一人当たり有形固定資産（償却資産）額">
          <a:extLst>
            <a:ext uri="{FF2B5EF4-FFF2-40B4-BE49-F238E27FC236}">
              <a16:creationId xmlns:a16="http://schemas.microsoft.com/office/drawing/2014/main" id="{6E264E83-9995-4B49-A071-D8CE01CE2AA1}"/>
            </a:ext>
          </a:extLst>
        </xdr:cNvPr>
        <xdr:cNvSpPr txBox="1"/>
      </xdr:nvSpPr>
      <xdr:spPr>
        <a:xfrm>
          <a:off x="16936935" y="577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21706</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E93124DB-DB14-40F4-8B48-79DAEC86DE3A}"/>
            </a:ext>
          </a:extLst>
        </xdr:cNvPr>
        <xdr:cNvSpPr txBox="1"/>
      </xdr:nvSpPr>
      <xdr:spPr>
        <a:xfrm>
          <a:off x="16194551" y="622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3F2C0690-EBDA-44AE-8A89-19773E8604A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B8F06C99-4ADA-4D8E-A3F6-C56BEDE7438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7850AB09-0188-4209-AF09-1CE66F56FF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D9FBE926-0354-417C-B2D3-0439CD27982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8931FE03-00FF-4F77-A2CE-5953873D41F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FA62168A-A424-49BD-B654-30D69E40521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53B18344-D866-412C-A15E-F4B5BBF490C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C91339D9-7C53-4738-BC4B-68E544041E7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6" name="正方形/長方形 605">
          <a:extLst>
            <a:ext uri="{FF2B5EF4-FFF2-40B4-BE49-F238E27FC236}">
              <a16:creationId xmlns:a16="http://schemas.microsoft.com/office/drawing/2014/main" id="{134B0C1C-4A42-46B4-9CBE-50A726974A68}"/>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7" name="正方形/長方形 606">
          <a:extLst>
            <a:ext uri="{FF2B5EF4-FFF2-40B4-BE49-F238E27FC236}">
              <a16:creationId xmlns:a16="http://schemas.microsoft.com/office/drawing/2014/main" id="{27A42F59-C79F-455E-B052-EA06E7EA17A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8" name="正方形/長方形 607">
          <a:extLst>
            <a:ext uri="{FF2B5EF4-FFF2-40B4-BE49-F238E27FC236}">
              <a16:creationId xmlns:a16="http://schemas.microsoft.com/office/drawing/2014/main" id="{ADC83746-91B3-452C-BB4C-3D41DB07A59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9" name="正方形/長方形 608">
          <a:extLst>
            <a:ext uri="{FF2B5EF4-FFF2-40B4-BE49-F238E27FC236}">
              <a16:creationId xmlns:a16="http://schemas.microsoft.com/office/drawing/2014/main" id="{77DA879C-0B8F-4E59-A9D2-0129383DB66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0" name="正方形/長方形 609">
          <a:extLst>
            <a:ext uri="{FF2B5EF4-FFF2-40B4-BE49-F238E27FC236}">
              <a16:creationId xmlns:a16="http://schemas.microsoft.com/office/drawing/2014/main" id="{B69D822C-EBB2-4270-8E10-BD6A4C4CE20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1" name="正方形/長方形 610">
          <a:extLst>
            <a:ext uri="{FF2B5EF4-FFF2-40B4-BE49-F238E27FC236}">
              <a16:creationId xmlns:a16="http://schemas.microsoft.com/office/drawing/2014/main" id="{80943B01-24FD-4267-968C-0D017CFCA43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2" name="正方形/長方形 611">
          <a:extLst>
            <a:ext uri="{FF2B5EF4-FFF2-40B4-BE49-F238E27FC236}">
              <a16:creationId xmlns:a16="http://schemas.microsoft.com/office/drawing/2014/main" id="{B72D9FDF-C39A-42EE-98AD-D225131E774D}"/>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3" name="正方形/長方形 612">
          <a:extLst>
            <a:ext uri="{FF2B5EF4-FFF2-40B4-BE49-F238E27FC236}">
              <a16:creationId xmlns:a16="http://schemas.microsoft.com/office/drawing/2014/main" id="{EBEC8722-4937-41AC-B8C0-BB203AD00D0D}"/>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12E190CF-525C-42C9-A700-FC8F95175CF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EAB90195-7E72-42AB-84AC-D528574503B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9E82243C-2E85-483B-BE4F-2C748CE50E8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FC32CFC7-6020-4856-8A8B-1BA4CAF458A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45BBE80-50AB-47C8-B3FD-F6E3A510FF6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B9922FFB-F45E-434A-B40F-76DDB9F99B6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EB837255-76B8-4F8B-AE48-F22526E8C27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6840EDFA-1FBC-4025-ADD1-08608119C10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9F4EFD61-3A5A-4572-A78F-F7DB92ECD55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A1BC3B7D-5EEC-4D64-82A8-2B1D3C600DA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DACA39F2-B9A2-438B-845D-85E5FA97C2E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114C990B-362A-4CEA-BC23-E7D7CB4F01CC}"/>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F95EE8BA-84F2-4B74-B13F-799247B5BBC4}"/>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31058A31-A514-461D-A1AB-6D44CDB690D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55898961-FB46-4BC1-9D72-9733E9D0948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8A58EAF6-4DF1-4A83-8ACB-8DBE122CBFC7}"/>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F56EFBB7-D2EA-48B7-A1A7-0B20F82367C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2E6130B5-A9E1-4D97-BFA9-28482EC777F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B5FC3EE6-A460-460F-B931-AF61D6AAF75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8B387212-4731-48F3-A588-241BAD1B759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EA25D483-BF94-465B-9F1B-AB87D9D0E09C}"/>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8B56EEC9-E0A8-4B8D-9775-A0B500D9DA1C}"/>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ACEFE88A-3AB2-4E85-B115-46A11F9E79C6}"/>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03D8BE41-5FED-453B-ABFA-F9D0F960B62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8" name="直線コネクタ 637">
          <a:extLst>
            <a:ext uri="{FF2B5EF4-FFF2-40B4-BE49-F238E27FC236}">
              <a16:creationId xmlns:a16="http://schemas.microsoft.com/office/drawing/2014/main" id="{9929EB19-A0CC-48D3-BE4C-A84B152088DC}"/>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F490F811-91B2-4729-849B-C827282EC1D5}"/>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0" name="直線コネクタ 639">
          <a:extLst>
            <a:ext uri="{FF2B5EF4-FFF2-40B4-BE49-F238E27FC236}">
              <a16:creationId xmlns:a16="http://schemas.microsoft.com/office/drawing/2014/main" id="{445D9238-F513-4819-9F77-0074906FB9EB}"/>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E5AC79D4-F33F-461F-84EB-EE7082458765}"/>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2" name="直線コネクタ 641">
          <a:extLst>
            <a:ext uri="{FF2B5EF4-FFF2-40B4-BE49-F238E27FC236}">
              <a16:creationId xmlns:a16="http://schemas.microsoft.com/office/drawing/2014/main" id="{6CE30240-7808-4A55-AE9D-C15B78DCB658}"/>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A1CD2E5E-AE6C-49A1-ACBB-BE90E19AED2C}"/>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4" name="フローチャート: 判断 643">
          <a:extLst>
            <a:ext uri="{FF2B5EF4-FFF2-40B4-BE49-F238E27FC236}">
              <a16:creationId xmlns:a16="http://schemas.microsoft.com/office/drawing/2014/main" id="{B13D798C-FD55-4A7E-A513-F11D40EC20E0}"/>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5" name="フローチャート: 判断 644">
          <a:extLst>
            <a:ext uri="{FF2B5EF4-FFF2-40B4-BE49-F238E27FC236}">
              <a16:creationId xmlns:a16="http://schemas.microsoft.com/office/drawing/2014/main" id="{6A390538-F832-4DD8-8C98-12804314598C}"/>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6" name="フローチャート: 判断 645">
          <a:extLst>
            <a:ext uri="{FF2B5EF4-FFF2-40B4-BE49-F238E27FC236}">
              <a16:creationId xmlns:a16="http://schemas.microsoft.com/office/drawing/2014/main" id="{3A980A42-A567-4BBE-8CF4-84475490B3E9}"/>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7" name="フローチャート: 判断 646">
          <a:extLst>
            <a:ext uri="{FF2B5EF4-FFF2-40B4-BE49-F238E27FC236}">
              <a16:creationId xmlns:a16="http://schemas.microsoft.com/office/drawing/2014/main" id="{D83E0010-A38E-4E71-889B-2ECBF5996A34}"/>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8" name="フローチャート: 判断 647">
          <a:extLst>
            <a:ext uri="{FF2B5EF4-FFF2-40B4-BE49-F238E27FC236}">
              <a16:creationId xmlns:a16="http://schemas.microsoft.com/office/drawing/2014/main" id="{971EE01E-E770-48DA-8C2F-11E2658A3E54}"/>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BA64F755-761A-4BB2-A137-64B1F117B912}"/>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72B7555-7B18-4DB3-8D61-28C9796A394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39B8BEA7-5BE9-4DCE-A95D-0F9E76140A1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A2017FA3-D90C-4DE0-8407-6DAAF7810B6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A48D006-3A0C-48DC-8EA1-B68AC0701DB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2539</xdr:rowOff>
    </xdr:from>
    <xdr:to>
      <xdr:col>85</xdr:col>
      <xdr:colOff>177800</xdr:colOff>
      <xdr:row>79</xdr:row>
      <xdr:rowOff>104139</xdr:rowOff>
    </xdr:to>
    <xdr:sp macro="" textlink="">
      <xdr:nvSpPr>
        <xdr:cNvPr id="654" name="楕円 653">
          <a:extLst>
            <a:ext uri="{FF2B5EF4-FFF2-40B4-BE49-F238E27FC236}">
              <a16:creationId xmlns:a16="http://schemas.microsoft.com/office/drawing/2014/main" id="{95D87463-1E70-4D7C-A46A-B9FBCED5189F}"/>
            </a:ext>
          </a:extLst>
        </xdr:cNvPr>
        <xdr:cNvSpPr/>
      </xdr:nvSpPr>
      <xdr:spPr>
        <a:xfrm>
          <a:off x="14325600" y="1324609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88916</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F4161585-3D9A-48B9-B2AF-3297BDF093BC}"/>
            </a:ext>
          </a:extLst>
        </xdr:cNvPr>
        <xdr:cNvSpPr txBox="1"/>
      </xdr:nvSpPr>
      <xdr:spPr>
        <a:xfrm>
          <a:off x="14414500" y="1316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151130</xdr:rowOff>
    </xdr:from>
    <xdr:to>
      <xdr:col>81</xdr:col>
      <xdr:colOff>101600</xdr:colOff>
      <xdr:row>80</xdr:row>
      <xdr:rowOff>81280</xdr:rowOff>
    </xdr:to>
    <xdr:sp macro="" textlink="">
      <xdr:nvSpPr>
        <xdr:cNvPr id="656" name="楕円 655">
          <a:extLst>
            <a:ext uri="{FF2B5EF4-FFF2-40B4-BE49-F238E27FC236}">
              <a16:creationId xmlns:a16="http://schemas.microsoft.com/office/drawing/2014/main" id="{215B5A6A-CEBA-42E9-8EC7-5DE8AAA89BFA}"/>
            </a:ext>
          </a:extLst>
        </xdr:cNvPr>
        <xdr:cNvSpPr/>
      </xdr:nvSpPr>
      <xdr:spPr>
        <a:xfrm>
          <a:off x="13578840" y="13394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53339</xdr:rowOff>
    </xdr:from>
    <xdr:to>
      <xdr:col>85</xdr:col>
      <xdr:colOff>127000</xdr:colOff>
      <xdr:row>80</xdr:row>
      <xdr:rowOff>30480</xdr:rowOff>
    </xdr:to>
    <xdr:cxnSp macro="">
      <xdr:nvCxnSpPr>
        <xdr:cNvPr id="657" name="直線コネクタ 656">
          <a:extLst>
            <a:ext uri="{FF2B5EF4-FFF2-40B4-BE49-F238E27FC236}">
              <a16:creationId xmlns:a16="http://schemas.microsoft.com/office/drawing/2014/main" id="{4D65AA27-033E-499E-8648-2DD0BC00C29D}"/>
            </a:ext>
          </a:extLst>
        </xdr:cNvPr>
        <xdr:cNvCxnSpPr/>
      </xdr:nvCxnSpPr>
      <xdr:spPr>
        <a:xfrm flipV="1">
          <a:off x="13629640" y="13296899"/>
          <a:ext cx="74676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84455</xdr:rowOff>
    </xdr:from>
    <xdr:to>
      <xdr:col>76</xdr:col>
      <xdr:colOff>165100</xdr:colOff>
      <xdr:row>80</xdr:row>
      <xdr:rowOff>14605</xdr:rowOff>
    </xdr:to>
    <xdr:sp macro="" textlink="">
      <xdr:nvSpPr>
        <xdr:cNvPr id="658" name="楕円 657">
          <a:extLst>
            <a:ext uri="{FF2B5EF4-FFF2-40B4-BE49-F238E27FC236}">
              <a16:creationId xmlns:a16="http://schemas.microsoft.com/office/drawing/2014/main" id="{807876A7-2EB9-47A5-9324-32C7F4D4027E}"/>
            </a:ext>
          </a:extLst>
        </xdr:cNvPr>
        <xdr:cNvSpPr/>
      </xdr:nvSpPr>
      <xdr:spPr>
        <a:xfrm>
          <a:off x="12804140" y="13328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135255</xdr:rowOff>
    </xdr:from>
    <xdr:to>
      <xdr:col>81</xdr:col>
      <xdr:colOff>50800</xdr:colOff>
      <xdr:row>80</xdr:row>
      <xdr:rowOff>30480</xdr:rowOff>
    </xdr:to>
    <xdr:cxnSp macro="">
      <xdr:nvCxnSpPr>
        <xdr:cNvPr id="659" name="直線コネクタ 658">
          <a:extLst>
            <a:ext uri="{FF2B5EF4-FFF2-40B4-BE49-F238E27FC236}">
              <a16:creationId xmlns:a16="http://schemas.microsoft.com/office/drawing/2014/main" id="{5A66A654-5CC8-41BA-94B3-93A9D857298C}"/>
            </a:ext>
          </a:extLst>
        </xdr:cNvPr>
        <xdr:cNvCxnSpPr/>
      </xdr:nvCxnSpPr>
      <xdr:spPr>
        <a:xfrm>
          <a:off x="12854940" y="13378815"/>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19686</xdr:rowOff>
    </xdr:from>
    <xdr:to>
      <xdr:col>72</xdr:col>
      <xdr:colOff>38100</xdr:colOff>
      <xdr:row>79</xdr:row>
      <xdr:rowOff>121286</xdr:rowOff>
    </xdr:to>
    <xdr:sp macro="" textlink="">
      <xdr:nvSpPr>
        <xdr:cNvPr id="660" name="楕円 659">
          <a:extLst>
            <a:ext uri="{FF2B5EF4-FFF2-40B4-BE49-F238E27FC236}">
              <a16:creationId xmlns:a16="http://schemas.microsoft.com/office/drawing/2014/main" id="{870EF495-F958-4EDC-9309-F9341A60FD40}"/>
            </a:ext>
          </a:extLst>
        </xdr:cNvPr>
        <xdr:cNvSpPr/>
      </xdr:nvSpPr>
      <xdr:spPr>
        <a:xfrm>
          <a:off x="12029440" y="13263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70486</xdr:rowOff>
    </xdr:from>
    <xdr:to>
      <xdr:col>76</xdr:col>
      <xdr:colOff>114300</xdr:colOff>
      <xdr:row>79</xdr:row>
      <xdr:rowOff>135255</xdr:rowOff>
    </xdr:to>
    <xdr:cxnSp macro="">
      <xdr:nvCxnSpPr>
        <xdr:cNvPr id="661" name="直線コネクタ 660">
          <a:extLst>
            <a:ext uri="{FF2B5EF4-FFF2-40B4-BE49-F238E27FC236}">
              <a16:creationId xmlns:a16="http://schemas.microsoft.com/office/drawing/2014/main" id="{37E8D30D-E1F5-4E87-BA0C-BF1677D454A7}"/>
            </a:ext>
          </a:extLst>
        </xdr:cNvPr>
        <xdr:cNvCxnSpPr/>
      </xdr:nvCxnSpPr>
      <xdr:spPr>
        <a:xfrm>
          <a:off x="12072620" y="13314046"/>
          <a:ext cx="78232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133986</xdr:rowOff>
    </xdr:from>
    <xdr:to>
      <xdr:col>67</xdr:col>
      <xdr:colOff>101600</xdr:colOff>
      <xdr:row>80</xdr:row>
      <xdr:rowOff>64136</xdr:rowOff>
    </xdr:to>
    <xdr:sp macro="" textlink="">
      <xdr:nvSpPr>
        <xdr:cNvPr id="662" name="楕円 661">
          <a:extLst>
            <a:ext uri="{FF2B5EF4-FFF2-40B4-BE49-F238E27FC236}">
              <a16:creationId xmlns:a16="http://schemas.microsoft.com/office/drawing/2014/main" id="{0E966767-F06F-4EAE-9D81-B7500F6B0698}"/>
            </a:ext>
          </a:extLst>
        </xdr:cNvPr>
        <xdr:cNvSpPr/>
      </xdr:nvSpPr>
      <xdr:spPr>
        <a:xfrm>
          <a:off x="11231880" y="1337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70486</xdr:rowOff>
    </xdr:from>
    <xdr:to>
      <xdr:col>71</xdr:col>
      <xdr:colOff>177800</xdr:colOff>
      <xdr:row>80</xdr:row>
      <xdr:rowOff>13336</xdr:rowOff>
    </xdr:to>
    <xdr:cxnSp macro="">
      <xdr:nvCxnSpPr>
        <xdr:cNvPr id="663" name="直線コネクタ 662">
          <a:extLst>
            <a:ext uri="{FF2B5EF4-FFF2-40B4-BE49-F238E27FC236}">
              <a16:creationId xmlns:a16="http://schemas.microsoft.com/office/drawing/2014/main" id="{5D150FCB-F3E7-4E22-B997-5A206B482C7B}"/>
            </a:ext>
          </a:extLst>
        </xdr:cNvPr>
        <xdr:cNvCxnSpPr/>
      </xdr:nvCxnSpPr>
      <xdr:spPr>
        <a:xfrm flipV="1">
          <a:off x="11282680" y="13314046"/>
          <a:ext cx="78994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4" name="n_1aveValue【消防施設】&#10;有形固定資産減価償却率">
          <a:extLst>
            <a:ext uri="{FF2B5EF4-FFF2-40B4-BE49-F238E27FC236}">
              <a16:creationId xmlns:a16="http://schemas.microsoft.com/office/drawing/2014/main" id="{64514F69-F893-4A87-9B41-5A57A2D09A4C}"/>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5" name="n_2aveValue【消防施設】&#10;有形固定資産減価償却率">
          <a:extLst>
            <a:ext uri="{FF2B5EF4-FFF2-40B4-BE49-F238E27FC236}">
              <a16:creationId xmlns:a16="http://schemas.microsoft.com/office/drawing/2014/main" id="{3E930A36-9953-419D-A56C-66CCBB08C4F4}"/>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6" name="n_3aveValue【消防施設】&#10;有形固定資産減価償却率">
          <a:extLst>
            <a:ext uri="{FF2B5EF4-FFF2-40B4-BE49-F238E27FC236}">
              <a16:creationId xmlns:a16="http://schemas.microsoft.com/office/drawing/2014/main" id="{2DC88F38-5B6A-4AA4-B2CB-275778191153}"/>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7" name="n_4aveValue【消防施設】&#10;有形固定資産減価償却率">
          <a:extLst>
            <a:ext uri="{FF2B5EF4-FFF2-40B4-BE49-F238E27FC236}">
              <a16:creationId xmlns:a16="http://schemas.microsoft.com/office/drawing/2014/main" id="{7F672406-A610-4C80-9CDF-14E2813E8106}"/>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97807</xdr:rowOff>
    </xdr:from>
    <xdr:ext cx="405111" cy="259045"/>
    <xdr:sp macro="" textlink="">
      <xdr:nvSpPr>
        <xdr:cNvPr id="668" name="n_1mainValue【消防施設】&#10;有形固定資産減価償却率">
          <a:extLst>
            <a:ext uri="{FF2B5EF4-FFF2-40B4-BE49-F238E27FC236}">
              <a16:creationId xmlns:a16="http://schemas.microsoft.com/office/drawing/2014/main" id="{21C117D5-0B3E-4CE1-8749-20692B4F530F}"/>
            </a:ext>
          </a:extLst>
        </xdr:cNvPr>
        <xdr:cNvSpPr txBox="1"/>
      </xdr:nvSpPr>
      <xdr:spPr>
        <a:xfrm>
          <a:off x="13437244" y="1317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31132</xdr:rowOff>
    </xdr:from>
    <xdr:ext cx="405111" cy="259045"/>
    <xdr:sp macro="" textlink="">
      <xdr:nvSpPr>
        <xdr:cNvPr id="669" name="n_2mainValue【消防施設】&#10;有形固定資産減価償却率">
          <a:extLst>
            <a:ext uri="{FF2B5EF4-FFF2-40B4-BE49-F238E27FC236}">
              <a16:creationId xmlns:a16="http://schemas.microsoft.com/office/drawing/2014/main" id="{B61C188B-8268-4CAA-9B34-F82C22116C17}"/>
            </a:ext>
          </a:extLst>
        </xdr:cNvPr>
        <xdr:cNvSpPr txBox="1"/>
      </xdr:nvSpPr>
      <xdr:spPr>
        <a:xfrm>
          <a:off x="12675244" y="1310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137813</xdr:rowOff>
    </xdr:from>
    <xdr:ext cx="405111" cy="259045"/>
    <xdr:sp macro="" textlink="">
      <xdr:nvSpPr>
        <xdr:cNvPr id="670" name="n_3mainValue【消防施設】&#10;有形固定資産減価償却率">
          <a:extLst>
            <a:ext uri="{FF2B5EF4-FFF2-40B4-BE49-F238E27FC236}">
              <a16:creationId xmlns:a16="http://schemas.microsoft.com/office/drawing/2014/main" id="{DA51C8F5-8270-4FCA-89D4-81BEC61A70BC}"/>
            </a:ext>
          </a:extLst>
        </xdr:cNvPr>
        <xdr:cNvSpPr txBox="1"/>
      </xdr:nvSpPr>
      <xdr:spPr>
        <a:xfrm>
          <a:off x="11900544" y="1304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80663</xdr:rowOff>
    </xdr:from>
    <xdr:ext cx="405111" cy="259045"/>
    <xdr:sp macro="" textlink="">
      <xdr:nvSpPr>
        <xdr:cNvPr id="671" name="n_4mainValue【消防施設】&#10;有形固定資産減価償却率">
          <a:extLst>
            <a:ext uri="{FF2B5EF4-FFF2-40B4-BE49-F238E27FC236}">
              <a16:creationId xmlns:a16="http://schemas.microsoft.com/office/drawing/2014/main" id="{35E491F5-E06A-4A34-A603-CC499359ABC0}"/>
            </a:ext>
          </a:extLst>
        </xdr:cNvPr>
        <xdr:cNvSpPr txBox="1"/>
      </xdr:nvSpPr>
      <xdr:spPr>
        <a:xfrm>
          <a:off x="1110298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89DD26E3-C4C6-46E9-9EED-A44E63AE669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55AF7E60-B5D3-4288-BFAE-9E47AB57268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5FDAB0C4-F71A-473A-B94D-08AAE986CB9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59FE8C23-7F7F-42A8-B4D6-5A1DFA033FB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7A2ADC1D-53CC-4627-BAA3-8EB11E53D35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278F8D29-2770-4C7C-90A2-0B46F1261B8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C71EA03F-FD79-4DA0-8F05-65333DD75DCE}"/>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EFD749B-5F4B-49BB-B215-357582E67CBB}"/>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76B06726-9874-4653-A100-48ACFE2B303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2AD4C6FB-4AB6-444F-8F83-41DB31489EC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A8A0E7B2-21DD-448E-AD33-D3E3A175094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D4B0B4F0-8698-4685-B735-143472CDE2EC}"/>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C902C865-3917-412F-9289-2C166A15341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091542CE-3F21-4CBC-A4C8-43360E017EF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7554D5F7-493D-4CB1-97E6-953C01692F1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D01374A4-2021-443E-935C-299F970EA6FE}"/>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F5A63792-94F5-4678-8509-B33F9EB89B2A}"/>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63F2571B-DCD3-4EE2-ADD8-3B64B5A7887D}"/>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E1D538F5-BE73-4303-957F-0E17F8B645C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7F777CA5-5EE2-45E0-9D8A-BA0D37D9936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7491AB67-D905-4393-AE4B-6374942D2B6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3B7EDF0B-3EAC-48E8-BA8D-47107C3F3033}"/>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FF165FE7-1565-4696-B565-09D2661B7FF3}"/>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E115F891-C31A-4808-8534-5860C78BC87A}"/>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6" name="【消防施設】&#10;一人当たり面積最大値テキスト">
          <a:extLst>
            <a:ext uri="{FF2B5EF4-FFF2-40B4-BE49-F238E27FC236}">
              <a16:creationId xmlns:a16="http://schemas.microsoft.com/office/drawing/2014/main" id="{E025D110-C06F-411F-88EE-082D379E8304}"/>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7" name="直線コネクタ 696">
          <a:extLst>
            <a:ext uri="{FF2B5EF4-FFF2-40B4-BE49-F238E27FC236}">
              <a16:creationId xmlns:a16="http://schemas.microsoft.com/office/drawing/2014/main" id="{AFBC4349-BA24-4EEA-8C05-DE4DEB266787}"/>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698" name="【消防施設】&#10;一人当たり面積平均値テキスト">
          <a:extLst>
            <a:ext uri="{FF2B5EF4-FFF2-40B4-BE49-F238E27FC236}">
              <a16:creationId xmlns:a16="http://schemas.microsoft.com/office/drawing/2014/main" id="{74C78E25-2D3B-4187-8565-C8427A453597}"/>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9" name="フローチャート: 判断 698">
          <a:extLst>
            <a:ext uri="{FF2B5EF4-FFF2-40B4-BE49-F238E27FC236}">
              <a16:creationId xmlns:a16="http://schemas.microsoft.com/office/drawing/2014/main" id="{7BF3F0CB-EB9F-4FB6-8BE0-E395A0043EAE}"/>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0" name="フローチャート: 判断 699">
          <a:extLst>
            <a:ext uri="{FF2B5EF4-FFF2-40B4-BE49-F238E27FC236}">
              <a16:creationId xmlns:a16="http://schemas.microsoft.com/office/drawing/2014/main" id="{77BFD619-B13E-426D-A45D-4AAE0468AAFF}"/>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1" name="フローチャート: 判断 700">
          <a:extLst>
            <a:ext uri="{FF2B5EF4-FFF2-40B4-BE49-F238E27FC236}">
              <a16:creationId xmlns:a16="http://schemas.microsoft.com/office/drawing/2014/main" id="{8993D52F-76BB-4919-A7D3-EC01A54141C8}"/>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2" name="フローチャート: 判断 701">
          <a:extLst>
            <a:ext uri="{FF2B5EF4-FFF2-40B4-BE49-F238E27FC236}">
              <a16:creationId xmlns:a16="http://schemas.microsoft.com/office/drawing/2014/main" id="{C323148D-A01A-41E2-9A64-7A6B23E1A4DA}"/>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3" name="フローチャート: 判断 702">
          <a:extLst>
            <a:ext uri="{FF2B5EF4-FFF2-40B4-BE49-F238E27FC236}">
              <a16:creationId xmlns:a16="http://schemas.microsoft.com/office/drawing/2014/main" id="{28B32017-4FE1-4C0E-8386-8FF1EF22A932}"/>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1A62154F-AC40-46EA-99EE-16D958A561C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E18C7BE7-48E8-4ABF-9661-358609DB6D3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8059961-CAC4-4208-8DA7-1D433806095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BD6EA73A-3C1C-4030-A235-8ABDDD237F8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3A05165-96EA-4613-9E95-6A64FF2F103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09" name="楕円 708">
          <a:extLst>
            <a:ext uri="{FF2B5EF4-FFF2-40B4-BE49-F238E27FC236}">
              <a16:creationId xmlns:a16="http://schemas.microsoft.com/office/drawing/2014/main" id="{77D3A954-0613-4241-B692-AE2B86C3D4CB}"/>
            </a:ext>
          </a:extLst>
        </xdr:cNvPr>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10" name="【消防施設】&#10;一人当たり面積該当値テキスト">
          <a:extLst>
            <a:ext uri="{FF2B5EF4-FFF2-40B4-BE49-F238E27FC236}">
              <a16:creationId xmlns:a16="http://schemas.microsoft.com/office/drawing/2014/main" id="{3E4CB678-8C7C-42A4-8EE6-588CB93F7945}"/>
            </a:ext>
          </a:extLst>
        </xdr:cNvPr>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xdr:rowOff>
    </xdr:from>
    <xdr:to>
      <xdr:col>112</xdr:col>
      <xdr:colOff>38100</xdr:colOff>
      <xdr:row>84</xdr:row>
      <xdr:rowOff>116332</xdr:rowOff>
    </xdr:to>
    <xdr:sp macro="" textlink="">
      <xdr:nvSpPr>
        <xdr:cNvPr id="711" name="楕円 710">
          <a:extLst>
            <a:ext uri="{FF2B5EF4-FFF2-40B4-BE49-F238E27FC236}">
              <a16:creationId xmlns:a16="http://schemas.microsoft.com/office/drawing/2014/main" id="{55E0E9B1-6AAD-48FE-956F-5297D3B69860}"/>
            </a:ext>
          </a:extLst>
        </xdr:cNvPr>
        <xdr:cNvSpPr/>
      </xdr:nvSpPr>
      <xdr:spPr>
        <a:xfrm>
          <a:off x="18735040" y="14096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106680</xdr:rowOff>
    </xdr:to>
    <xdr:cxnSp macro="">
      <xdr:nvCxnSpPr>
        <xdr:cNvPr id="712" name="直線コネクタ 711">
          <a:extLst>
            <a:ext uri="{FF2B5EF4-FFF2-40B4-BE49-F238E27FC236}">
              <a16:creationId xmlns:a16="http://schemas.microsoft.com/office/drawing/2014/main" id="{5275D940-2B58-4764-8905-C30AB46A0585}"/>
            </a:ext>
          </a:extLst>
        </xdr:cNvPr>
        <xdr:cNvCxnSpPr/>
      </xdr:nvCxnSpPr>
      <xdr:spPr>
        <a:xfrm>
          <a:off x="18778220" y="14147292"/>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713" name="楕円 712">
          <a:extLst>
            <a:ext uri="{FF2B5EF4-FFF2-40B4-BE49-F238E27FC236}">
              <a16:creationId xmlns:a16="http://schemas.microsoft.com/office/drawing/2014/main" id="{A8993FC4-4990-4503-B8F0-713D44BA505B}"/>
            </a:ext>
          </a:extLst>
        </xdr:cNvPr>
        <xdr:cNvSpPr/>
      </xdr:nvSpPr>
      <xdr:spPr>
        <a:xfrm>
          <a:off x="1793748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65532</xdr:rowOff>
    </xdr:to>
    <xdr:cxnSp macro="">
      <xdr:nvCxnSpPr>
        <xdr:cNvPr id="714" name="直線コネクタ 713">
          <a:extLst>
            <a:ext uri="{FF2B5EF4-FFF2-40B4-BE49-F238E27FC236}">
              <a16:creationId xmlns:a16="http://schemas.microsoft.com/office/drawing/2014/main" id="{837C2B4A-A02A-4C09-B995-304CD4999B5B}"/>
            </a:ext>
          </a:extLst>
        </xdr:cNvPr>
        <xdr:cNvCxnSpPr/>
      </xdr:nvCxnSpPr>
      <xdr:spPr>
        <a:xfrm>
          <a:off x="17988280" y="1414729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15" name="楕円 714">
          <a:extLst>
            <a:ext uri="{FF2B5EF4-FFF2-40B4-BE49-F238E27FC236}">
              <a16:creationId xmlns:a16="http://schemas.microsoft.com/office/drawing/2014/main" id="{A033ECC8-FAEA-4974-8714-A9B31152152D}"/>
            </a:ext>
          </a:extLst>
        </xdr:cNvPr>
        <xdr:cNvSpPr/>
      </xdr:nvSpPr>
      <xdr:spPr>
        <a:xfrm>
          <a:off x="17162780" y="1417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147828</xdr:rowOff>
    </xdr:to>
    <xdr:cxnSp macro="">
      <xdr:nvCxnSpPr>
        <xdr:cNvPr id="716" name="直線コネクタ 715">
          <a:extLst>
            <a:ext uri="{FF2B5EF4-FFF2-40B4-BE49-F238E27FC236}">
              <a16:creationId xmlns:a16="http://schemas.microsoft.com/office/drawing/2014/main" id="{B49557FE-C1D2-4739-898E-5DD6B4268853}"/>
            </a:ext>
          </a:extLst>
        </xdr:cNvPr>
        <xdr:cNvCxnSpPr/>
      </xdr:nvCxnSpPr>
      <xdr:spPr>
        <a:xfrm flipV="1">
          <a:off x="17213580" y="14147292"/>
          <a:ext cx="7747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7" name="楕円 716">
          <a:extLst>
            <a:ext uri="{FF2B5EF4-FFF2-40B4-BE49-F238E27FC236}">
              <a16:creationId xmlns:a16="http://schemas.microsoft.com/office/drawing/2014/main" id="{1028DE7B-B14A-44E8-9959-F32AD9FECF4F}"/>
            </a:ext>
          </a:extLst>
        </xdr:cNvPr>
        <xdr:cNvSpPr/>
      </xdr:nvSpPr>
      <xdr:spPr>
        <a:xfrm>
          <a:off x="16388080" y="14247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147828</xdr:rowOff>
    </xdr:from>
    <xdr:to>
      <xdr:col>102</xdr:col>
      <xdr:colOff>114300</xdr:colOff>
      <xdr:row>85</xdr:row>
      <xdr:rowOff>44958</xdr:rowOff>
    </xdr:to>
    <xdr:cxnSp macro="">
      <xdr:nvCxnSpPr>
        <xdr:cNvPr id="718" name="直線コネクタ 717">
          <a:extLst>
            <a:ext uri="{FF2B5EF4-FFF2-40B4-BE49-F238E27FC236}">
              <a16:creationId xmlns:a16="http://schemas.microsoft.com/office/drawing/2014/main" id="{6E025D5D-E168-4B4C-90FA-A77E2C480DFF}"/>
            </a:ext>
          </a:extLst>
        </xdr:cNvPr>
        <xdr:cNvCxnSpPr/>
      </xdr:nvCxnSpPr>
      <xdr:spPr>
        <a:xfrm flipV="1">
          <a:off x="16431260" y="14229588"/>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719" name="n_1aveValue【消防施設】&#10;一人当たり面積">
          <a:extLst>
            <a:ext uri="{FF2B5EF4-FFF2-40B4-BE49-F238E27FC236}">
              <a16:creationId xmlns:a16="http://schemas.microsoft.com/office/drawing/2014/main" id="{0716ACB1-5905-47F0-88CD-0632840F1B79}"/>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720" name="n_2aveValue【消防施設】&#10;一人当たり面積">
          <a:extLst>
            <a:ext uri="{FF2B5EF4-FFF2-40B4-BE49-F238E27FC236}">
              <a16:creationId xmlns:a16="http://schemas.microsoft.com/office/drawing/2014/main" id="{F6A0583B-1D4A-44B8-899F-727C7AD18C88}"/>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1" name="n_3aveValue【消防施設】&#10;一人当たり面積">
          <a:extLst>
            <a:ext uri="{FF2B5EF4-FFF2-40B4-BE49-F238E27FC236}">
              <a16:creationId xmlns:a16="http://schemas.microsoft.com/office/drawing/2014/main" id="{8B73D6DF-ED59-4FD1-8182-2CE66E8EBDEB}"/>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22" name="n_4aveValue【消防施設】&#10;一人当たり面積">
          <a:extLst>
            <a:ext uri="{FF2B5EF4-FFF2-40B4-BE49-F238E27FC236}">
              <a16:creationId xmlns:a16="http://schemas.microsoft.com/office/drawing/2014/main" id="{14C8A4B1-BCC5-4481-AF45-9D3EA2ECD561}"/>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107459</xdr:rowOff>
    </xdr:from>
    <xdr:ext cx="469744" cy="259045"/>
    <xdr:sp macro="" textlink="">
      <xdr:nvSpPr>
        <xdr:cNvPr id="723" name="n_1mainValue【消防施設】&#10;一人当たり面積">
          <a:extLst>
            <a:ext uri="{FF2B5EF4-FFF2-40B4-BE49-F238E27FC236}">
              <a16:creationId xmlns:a16="http://schemas.microsoft.com/office/drawing/2014/main" id="{05074AEF-6543-4DCA-9DEA-04679DB7BD0C}"/>
            </a:ext>
          </a:extLst>
        </xdr:cNvPr>
        <xdr:cNvSpPr txBox="1"/>
      </xdr:nvSpPr>
      <xdr:spPr>
        <a:xfrm>
          <a:off x="1856112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24" name="n_2mainValue【消防施設】&#10;一人当たり面積">
          <a:extLst>
            <a:ext uri="{FF2B5EF4-FFF2-40B4-BE49-F238E27FC236}">
              <a16:creationId xmlns:a16="http://schemas.microsoft.com/office/drawing/2014/main" id="{74789FC6-11E9-41CC-A4CD-16CC7CCB796D}"/>
            </a:ext>
          </a:extLst>
        </xdr:cNvPr>
        <xdr:cNvSpPr txBox="1"/>
      </xdr:nvSpPr>
      <xdr:spPr>
        <a:xfrm>
          <a:off x="1777626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725" name="n_3mainValue【消防施設】&#10;一人当たり面積">
          <a:extLst>
            <a:ext uri="{FF2B5EF4-FFF2-40B4-BE49-F238E27FC236}">
              <a16:creationId xmlns:a16="http://schemas.microsoft.com/office/drawing/2014/main" id="{A351037F-FD8D-44EE-BC3B-2215469BBE29}"/>
            </a:ext>
          </a:extLst>
        </xdr:cNvPr>
        <xdr:cNvSpPr txBox="1"/>
      </xdr:nvSpPr>
      <xdr:spPr>
        <a:xfrm>
          <a:off x="17001567" y="1426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86885</xdr:rowOff>
    </xdr:from>
    <xdr:ext cx="469744" cy="259045"/>
    <xdr:sp macro="" textlink="">
      <xdr:nvSpPr>
        <xdr:cNvPr id="726" name="n_4mainValue【消防施設】&#10;一人当たり面積">
          <a:extLst>
            <a:ext uri="{FF2B5EF4-FFF2-40B4-BE49-F238E27FC236}">
              <a16:creationId xmlns:a16="http://schemas.microsoft.com/office/drawing/2014/main" id="{AFC95BB0-6D0C-40D3-89EA-1E6E076B2C2F}"/>
            </a:ext>
          </a:extLst>
        </xdr:cNvPr>
        <xdr:cNvSpPr txBox="1"/>
      </xdr:nvSpPr>
      <xdr:spPr>
        <a:xfrm>
          <a:off x="16226867" y="143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E0E2E12C-1DD5-4DD2-BF7D-CA7D29A1448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1E0644D5-1518-4850-9024-0C01AF36987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8CF10E50-11BB-43C4-983B-4F789D6C12A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1EF240CF-9F9D-4741-855B-64D2A56BBCD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E4B2AAB8-CD19-4D32-96AA-D624647C96F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18728E28-337A-4AE6-9984-FD640467FA3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A5660321-0C67-4DB3-B6DC-78213525242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586DD42E-B4AE-4A69-99CB-9437B682246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442FF32B-286D-4E7A-9382-17156CF88E9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510B0A5E-F2EB-4A52-A83F-E3FA2E0D7D7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1AFBC75E-C664-4481-B0D4-A910DC0BBF3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A108988E-3474-4CBE-AA63-9F503A2184A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5B07F21C-34EC-4AB0-90FC-2FB8F3D8C53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1ADAB7E5-DD5B-45D2-A410-CF67C575317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9D621218-2CDF-47B3-9A48-6809E12A2EF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CC1A82C2-3AED-4EF6-BF72-441AF81AD4A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78E3F96B-E1B7-45A5-8466-093AC041568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5C4D65B-B2BF-4485-8FA2-6DB4AEBDD37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F521D4CE-29E5-431D-A914-84B0D7EE4BE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C36F5CD4-388A-4C99-BF62-AF956EAA7B1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4674B981-6253-4FA3-A77D-54C32FA671F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80A76D7A-BA24-467B-B3F9-C31AB518048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6180601E-0E08-4892-95D6-3E85B772640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7B78CD0E-53B2-4C65-AA71-EA450B3C6C3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CF4B663D-B236-402D-A493-DEC36292A3D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2" name="直線コネクタ 751">
          <a:extLst>
            <a:ext uri="{FF2B5EF4-FFF2-40B4-BE49-F238E27FC236}">
              <a16:creationId xmlns:a16="http://schemas.microsoft.com/office/drawing/2014/main" id="{0A09CF11-D8DF-4E78-91A1-EB3489734C8E}"/>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3" name="【庁舎】&#10;有形固定資産減価償却率最小値テキスト">
          <a:extLst>
            <a:ext uri="{FF2B5EF4-FFF2-40B4-BE49-F238E27FC236}">
              <a16:creationId xmlns:a16="http://schemas.microsoft.com/office/drawing/2014/main" id="{9A5CABE0-3DBD-41AF-AEDD-5E04614183AF}"/>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4" name="直線コネクタ 753">
          <a:extLst>
            <a:ext uri="{FF2B5EF4-FFF2-40B4-BE49-F238E27FC236}">
              <a16:creationId xmlns:a16="http://schemas.microsoft.com/office/drawing/2014/main" id="{CE824CB8-1261-4A4A-8148-8C6F104B298D}"/>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5" name="【庁舎】&#10;有形固定資産減価償却率最大値テキスト">
          <a:extLst>
            <a:ext uri="{FF2B5EF4-FFF2-40B4-BE49-F238E27FC236}">
              <a16:creationId xmlns:a16="http://schemas.microsoft.com/office/drawing/2014/main" id="{AC182A65-BCAC-4EC0-A0EA-60CA34965A90}"/>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6" name="直線コネクタ 755">
          <a:extLst>
            <a:ext uri="{FF2B5EF4-FFF2-40B4-BE49-F238E27FC236}">
              <a16:creationId xmlns:a16="http://schemas.microsoft.com/office/drawing/2014/main" id="{B447BD17-273B-49FC-8AD7-84E249BDAE60}"/>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57" name="【庁舎】&#10;有形固定資産減価償却率平均値テキスト">
          <a:extLst>
            <a:ext uri="{FF2B5EF4-FFF2-40B4-BE49-F238E27FC236}">
              <a16:creationId xmlns:a16="http://schemas.microsoft.com/office/drawing/2014/main" id="{23E38C4C-E7CD-4E71-AFA0-B9C73C3D14A1}"/>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8" name="フローチャート: 判断 757">
          <a:extLst>
            <a:ext uri="{FF2B5EF4-FFF2-40B4-BE49-F238E27FC236}">
              <a16:creationId xmlns:a16="http://schemas.microsoft.com/office/drawing/2014/main" id="{EEEB2B47-2659-4969-BEC2-30418852FB84}"/>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9" name="フローチャート: 判断 758">
          <a:extLst>
            <a:ext uri="{FF2B5EF4-FFF2-40B4-BE49-F238E27FC236}">
              <a16:creationId xmlns:a16="http://schemas.microsoft.com/office/drawing/2014/main" id="{CE294DB6-4ECB-417B-A9B7-05D9C787ACAD}"/>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0" name="フローチャート: 判断 759">
          <a:extLst>
            <a:ext uri="{FF2B5EF4-FFF2-40B4-BE49-F238E27FC236}">
              <a16:creationId xmlns:a16="http://schemas.microsoft.com/office/drawing/2014/main" id="{50867489-9047-40A4-BBFE-E020CEE637F3}"/>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1" name="フローチャート: 判断 760">
          <a:extLst>
            <a:ext uri="{FF2B5EF4-FFF2-40B4-BE49-F238E27FC236}">
              <a16:creationId xmlns:a16="http://schemas.microsoft.com/office/drawing/2014/main" id="{B3A8A2CF-C931-43F3-A355-A8AE26F86850}"/>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2" name="フローチャート: 判断 761">
          <a:extLst>
            <a:ext uri="{FF2B5EF4-FFF2-40B4-BE49-F238E27FC236}">
              <a16:creationId xmlns:a16="http://schemas.microsoft.com/office/drawing/2014/main" id="{9871675A-ED89-4305-A9FB-4813982AB845}"/>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8F993CE9-C5BB-44BF-B433-CB8ACC81FA0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6408D927-3CB1-4CEA-8117-E44E229345AB}"/>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99AC2CEF-06FA-4247-8198-9AB197B92BF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6DBE0FF-0C92-4599-ADF4-1F8C63A7F8E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B337C0E-5B62-4EE7-85CF-F2853B7E846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141332</xdr:rowOff>
    </xdr:from>
    <xdr:to>
      <xdr:col>85</xdr:col>
      <xdr:colOff>177800</xdr:colOff>
      <xdr:row>100</xdr:row>
      <xdr:rowOff>71482</xdr:rowOff>
    </xdr:to>
    <xdr:sp macro="" textlink="">
      <xdr:nvSpPr>
        <xdr:cNvPr id="768" name="楕円 767">
          <a:extLst>
            <a:ext uri="{FF2B5EF4-FFF2-40B4-BE49-F238E27FC236}">
              <a16:creationId xmlns:a16="http://schemas.microsoft.com/office/drawing/2014/main" id="{2B8AF854-185A-4158-8FD6-B0830CE4E7A9}"/>
            </a:ext>
          </a:extLst>
        </xdr:cNvPr>
        <xdr:cNvSpPr/>
      </xdr:nvSpPr>
      <xdr:spPr>
        <a:xfrm>
          <a:off x="14325600" y="167376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94359</xdr:rowOff>
    </xdr:from>
    <xdr:ext cx="340478" cy="259045"/>
    <xdr:sp macro="" textlink="">
      <xdr:nvSpPr>
        <xdr:cNvPr id="769" name="【庁舎】&#10;有形固定資産減価償却率該当値テキスト">
          <a:extLst>
            <a:ext uri="{FF2B5EF4-FFF2-40B4-BE49-F238E27FC236}">
              <a16:creationId xmlns:a16="http://schemas.microsoft.com/office/drawing/2014/main" id="{06A071F6-6DE0-403F-A326-B5C79D25A236}"/>
            </a:ext>
          </a:extLst>
        </xdr:cNvPr>
        <xdr:cNvSpPr txBox="1"/>
      </xdr:nvSpPr>
      <xdr:spPr>
        <a:xfrm>
          <a:off x="14414500" y="166907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136434</xdr:rowOff>
    </xdr:from>
    <xdr:to>
      <xdr:col>81</xdr:col>
      <xdr:colOff>101600</xdr:colOff>
      <xdr:row>100</xdr:row>
      <xdr:rowOff>66584</xdr:rowOff>
    </xdr:to>
    <xdr:sp macro="" textlink="">
      <xdr:nvSpPr>
        <xdr:cNvPr id="770" name="楕円 769">
          <a:extLst>
            <a:ext uri="{FF2B5EF4-FFF2-40B4-BE49-F238E27FC236}">
              <a16:creationId xmlns:a16="http://schemas.microsoft.com/office/drawing/2014/main" id="{246D2B3A-D9C7-429E-9E07-59656A89CC55}"/>
            </a:ext>
          </a:extLst>
        </xdr:cNvPr>
        <xdr:cNvSpPr/>
      </xdr:nvSpPr>
      <xdr:spPr>
        <a:xfrm>
          <a:off x="13578840" y="16732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15784</xdr:rowOff>
    </xdr:from>
    <xdr:to>
      <xdr:col>85</xdr:col>
      <xdr:colOff>127000</xdr:colOff>
      <xdr:row>100</xdr:row>
      <xdr:rowOff>20682</xdr:rowOff>
    </xdr:to>
    <xdr:cxnSp macro="">
      <xdr:nvCxnSpPr>
        <xdr:cNvPr id="771" name="直線コネクタ 770">
          <a:extLst>
            <a:ext uri="{FF2B5EF4-FFF2-40B4-BE49-F238E27FC236}">
              <a16:creationId xmlns:a16="http://schemas.microsoft.com/office/drawing/2014/main" id="{91D1441E-296D-4EF4-AD6A-29FEBE8DEBDB}"/>
            </a:ext>
          </a:extLst>
        </xdr:cNvPr>
        <xdr:cNvCxnSpPr/>
      </xdr:nvCxnSpPr>
      <xdr:spPr>
        <a:xfrm>
          <a:off x="13629640" y="16779784"/>
          <a:ext cx="74676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100512</xdr:rowOff>
    </xdr:from>
    <xdr:to>
      <xdr:col>76</xdr:col>
      <xdr:colOff>165100</xdr:colOff>
      <xdr:row>100</xdr:row>
      <xdr:rowOff>30662</xdr:rowOff>
    </xdr:to>
    <xdr:sp macro="" textlink="">
      <xdr:nvSpPr>
        <xdr:cNvPr id="772" name="楕円 771">
          <a:extLst>
            <a:ext uri="{FF2B5EF4-FFF2-40B4-BE49-F238E27FC236}">
              <a16:creationId xmlns:a16="http://schemas.microsoft.com/office/drawing/2014/main" id="{311760FF-549E-4BAA-907D-EEB3E7537B5F}"/>
            </a:ext>
          </a:extLst>
        </xdr:cNvPr>
        <xdr:cNvSpPr/>
      </xdr:nvSpPr>
      <xdr:spPr>
        <a:xfrm>
          <a:off x="12804140" y="166968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151312</xdr:rowOff>
    </xdr:from>
    <xdr:to>
      <xdr:col>81</xdr:col>
      <xdr:colOff>50800</xdr:colOff>
      <xdr:row>100</xdr:row>
      <xdr:rowOff>15784</xdr:rowOff>
    </xdr:to>
    <xdr:cxnSp macro="">
      <xdr:nvCxnSpPr>
        <xdr:cNvPr id="773" name="直線コネクタ 772">
          <a:extLst>
            <a:ext uri="{FF2B5EF4-FFF2-40B4-BE49-F238E27FC236}">
              <a16:creationId xmlns:a16="http://schemas.microsoft.com/office/drawing/2014/main" id="{D5343748-B395-497C-875F-BEAED3ACD5D6}"/>
            </a:ext>
          </a:extLst>
        </xdr:cNvPr>
        <xdr:cNvCxnSpPr/>
      </xdr:nvCxnSpPr>
      <xdr:spPr>
        <a:xfrm>
          <a:off x="12854940" y="1674767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774" name="楕円 773">
          <a:extLst>
            <a:ext uri="{FF2B5EF4-FFF2-40B4-BE49-F238E27FC236}">
              <a16:creationId xmlns:a16="http://schemas.microsoft.com/office/drawing/2014/main" id="{5FE421F9-3852-4049-BF30-1091715B29A7}"/>
            </a:ext>
          </a:extLst>
        </xdr:cNvPr>
        <xdr:cNvSpPr/>
      </xdr:nvSpPr>
      <xdr:spPr>
        <a:xfrm>
          <a:off x="12029440" y="17401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151312</xdr:rowOff>
    </xdr:from>
    <xdr:to>
      <xdr:col>76</xdr:col>
      <xdr:colOff>114300</xdr:colOff>
      <xdr:row>104</xdr:row>
      <xdr:rowOff>14151</xdr:rowOff>
    </xdr:to>
    <xdr:cxnSp macro="">
      <xdr:nvCxnSpPr>
        <xdr:cNvPr id="775" name="直線コネクタ 774">
          <a:extLst>
            <a:ext uri="{FF2B5EF4-FFF2-40B4-BE49-F238E27FC236}">
              <a16:creationId xmlns:a16="http://schemas.microsoft.com/office/drawing/2014/main" id="{6C580E03-0F05-4EFA-90A3-89C5CC48C7D2}"/>
            </a:ext>
          </a:extLst>
        </xdr:cNvPr>
        <xdr:cNvCxnSpPr/>
      </xdr:nvCxnSpPr>
      <xdr:spPr>
        <a:xfrm flipV="1">
          <a:off x="12072620" y="16747672"/>
          <a:ext cx="782320" cy="70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89081</xdr:rowOff>
    </xdr:from>
    <xdr:to>
      <xdr:col>67</xdr:col>
      <xdr:colOff>101600</xdr:colOff>
      <xdr:row>104</xdr:row>
      <xdr:rowOff>19231</xdr:rowOff>
    </xdr:to>
    <xdr:sp macro="" textlink="">
      <xdr:nvSpPr>
        <xdr:cNvPr id="776" name="楕円 775">
          <a:extLst>
            <a:ext uri="{FF2B5EF4-FFF2-40B4-BE49-F238E27FC236}">
              <a16:creationId xmlns:a16="http://schemas.microsoft.com/office/drawing/2014/main" id="{BF6AA1AC-90B3-49DA-87E3-5643FE1EE685}"/>
            </a:ext>
          </a:extLst>
        </xdr:cNvPr>
        <xdr:cNvSpPr/>
      </xdr:nvSpPr>
      <xdr:spPr>
        <a:xfrm>
          <a:off x="11231880" y="17356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139881</xdr:rowOff>
    </xdr:from>
    <xdr:to>
      <xdr:col>71</xdr:col>
      <xdr:colOff>177800</xdr:colOff>
      <xdr:row>104</xdr:row>
      <xdr:rowOff>14151</xdr:rowOff>
    </xdr:to>
    <xdr:cxnSp macro="">
      <xdr:nvCxnSpPr>
        <xdr:cNvPr id="777" name="直線コネクタ 776">
          <a:extLst>
            <a:ext uri="{FF2B5EF4-FFF2-40B4-BE49-F238E27FC236}">
              <a16:creationId xmlns:a16="http://schemas.microsoft.com/office/drawing/2014/main" id="{052703D8-B990-40AA-A301-41EC9A95E8FB}"/>
            </a:ext>
          </a:extLst>
        </xdr:cNvPr>
        <xdr:cNvCxnSpPr/>
      </xdr:nvCxnSpPr>
      <xdr:spPr>
        <a:xfrm>
          <a:off x="11282680" y="17406801"/>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78" name="n_1aveValue【庁舎】&#10;有形固定資産減価償却率">
          <a:extLst>
            <a:ext uri="{FF2B5EF4-FFF2-40B4-BE49-F238E27FC236}">
              <a16:creationId xmlns:a16="http://schemas.microsoft.com/office/drawing/2014/main" id="{E4A9F2C3-3862-43B0-9F8D-F953FE8DC703}"/>
            </a:ext>
          </a:extLst>
        </xdr:cNvPr>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79" name="n_2aveValue【庁舎】&#10;有形固定資産減価償却率">
          <a:extLst>
            <a:ext uri="{FF2B5EF4-FFF2-40B4-BE49-F238E27FC236}">
              <a16:creationId xmlns:a16="http://schemas.microsoft.com/office/drawing/2014/main" id="{C44FD6D8-3F3F-421D-A083-0117365E6800}"/>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80" name="n_3aveValue【庁舎】&#10;有形固定資産減価償却率">
          <a:extLst>
            <a:ext uri="{FF2B5EF4-FFF2-40B4-BE49-F238E27FC236}">
              <a16:creationId xmlns:a16="http://schemas.microsoft.com/office/drawing/2014/main" id="{F93E4DD4-1620-49A3-AFB4-B53DD464EAAF}"/>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81" name="n_4aveValue【庁舎】&#10;有形固定資産減価償却率">
          <a:extLst>
            <a:ext uri="{FF2B5EF4-FFF2-40B4-BE49-F238E27FC236}">
              <a16:creationId xmlns:a16="http://schemas.microsoft.com/office/drawing/2014/main" id="{73E10F87-9601-437B-9F0D-88690EAE6C35}"/>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83111</xdr:rowOff>
    </xdr:from>
    <xdr:ext cx="340478" cy="259045"/>
    <xdr:sp macro="" textlink="">
      <xdr:nvSpPr>
        <xdr:cNvPr id="782" name="n_1mainValue【庁舎】&#10;有形固定資産減価償却率">
          <a:extLst>
            <a:ext uri="{FF2B5EF4-FFF2-40B4-BE49-F238E27FC236}">
              <a16:creationId xmlns:a16="http://schemas.microsoft.com/office/drawing/2014/main" id="{26DD75F7-B0C1-4A80-BD93-D413770B728E}"/>
            </a:ext>
          </a:extLst>
        </xdr:cNvPr>
        <xdr:cNvSpPr txBox="1"/>
      </xdr:nvSpPr>
      <xdr:spPr>
        <a:xfrm>
          <a:off x="13469561" y="165118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47189</xdr:rowOff>
    </xdr:from>
    <xdr:ext cx="340478" cy="259045"/>
    <xdr:sp macro="" textlink="">
      <xdr:nvSpPr>
        <xdr:cNvPr id="783" name="n_2mainValue【庁舎】&#10;有形固定資産減価償却率">
          <a:extLst>
            <a:ext uri="{FF2B5EF4-FFF2-40B4-BE49-F238E27FC236}">
              <a16:creationId xmlns:a16="http://schemas.microsoft.com/office/drawing/2014/main" id="{9029DB49-1166-4594-924B-9EFF7D947B2E}"/>
            </a:ext>
          </a:extLst>
        </xdr:cNvPr>
        <xdr:cNvSpPr txBox="1"/>
      </xdr:nvSpPr>
      <xdr:spPr>
        <a:xfrm>
          <a:off x="12707561" y="16475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784" name="n_3mainValue【庁舎】&#10;有形固定資産減価償却率">
          <a:extLst>
            <a:ext uri="{FF2B5EF4-FFF2-40B4-BE49-F238E27FC236}">
              <a16:creationId xmlns:a16="http://schemas.microsoft.com/office/drawing/2014/main" id="{9F372C0D-0BB8-41E0-9295-F3B8A62C6906}"/>
            </a:ext>
          </a:extLst>
        </xdr:cNvPr>
        <xdr:cNvSpPr txBox="1"/>
      </xdr:nvSpPr>
      <xdr:spPr>
        <a:xfrm>
          <a:off x="119005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35758</xdr:rowOff>
    </xdr:from>
    <xdr:ext cx="405111" cy="259045"/>
    <xdr:sp macro="" textlink="">
      <xdr:nvSpPr>
        <xdr:cNvPr id="785" name="n_4mainValue【庁舎】&#10;有形固定資産減価償却率">
          <a:extLst>
            <a:ext uri="{FF2B5EF4-FFF2-40B4-BE49-F238E27FC236}">
              <a16:creationId xmlns:a16="http://schemas.microsoft.com/office/drawing/2014/main" id="{0D627AFC-934C-48C8-B388-39E86B279046}"/>
            </a:ext>
          </a:extLst>
        </xdr:cNvPr>
        <xdr:cNvSpPr txBox="1"/>
      </xdr:nvSpPr>
      <xdr:spPr>
        <a:xfrm>
          <a:off x="1110298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DC0E695B-3A6D-46D1-AD21-013073BD64EC}"/>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60E5981B-8CF8-461B-AA89-3EB3242C471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21065BD6-C3AA-423E-9218-6D58EFBA5AE2}"/>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7EF3E9C7-494E-4CD6-9C14-FB2C148B338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84B6EDD3-BFBD-4AC4-AD9F-D63A56959AE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A749BF69-C983-4965-B3AF-A1A6254405B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55D481BB-40AC-426F-8757-671060A7D13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3307A8BD-5BDA-495C-97AE-E41C814A2C2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E5E53199-C2C9-48E1-85E7-B6CD9470F21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81B69AD7-236E-4BDF-BAB8-10526A10D9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FEB33AB7-6FFF-4BBA-863F-A4E3C8DC594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CF85903A-3E3B-4EB0-89C9-17444186728E}"/>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3799C2AC-8401-47A6-A23C-C92F693CCFE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B2A7B25A-A159-4658-9C5D-6DBEF7FC197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E17C3257-25A1-4087-8DDA-000E53266D0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AE3C3155-6E98-4185-B055-78E2C8B6E2D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661D810C-36F6-4D6B-B0EA-35D9971AE33D}"/>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B86228C2-5ED4-46DD-8C74-E0590EE4AF2B}"/>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ECEC5E1D-5DC1-4E61-8C21-C3A108E80502}"/>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37F4682F-E6D3-49DA-A4BE-4BA4B7F2E31A}"/>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801956E2-0B4B-4712-AB8D-D3DBBCE8E16C}"/>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21D60726-1796-4EBA-93BD-FA83E433CF7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A1B491B-E279-445E-A05A-D9BBEA92DE0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67AFA52D-C178-4C35-81C7-5B6607775B4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B0BC77EE-E692-41CD-BB73-9071734672A1}"/>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20772922-B584-4715-B19D-80ACB31B5AA0}"/>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8B8ED549-12B5-45B8-AFCA-9DF7828F1BB2}"/>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826D72ED-F2BA-46E5-B87C-5BBE344355EC}"/>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4" name="【庁舎】&#10;一人当たり面積最大値テキスト">
          <a:extLst>
            <a:ext uri="{FF2B5EF4-FFF2-40B4-BE49-F238E27FC236}">
              <a16:creationId xmlns:a16="http://schemas.microsoft.com/office/drawing/2014/main" id="{1FD672C3-EB4C-4827-BF68-74405DD7BACC}"/>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5" name="直線コネクタ 814">
          <a:extLst>
            <a:ext uri="{FF2B5EF4-FFF2-40B4-BE49-F238E27FC236}">
              <a16:creationId xmlns:a16="http://schemas.microsoft.com/office/drawing/2014/main" id="{FB2FC8AB-00A0-43D1-A8F2-9016C1090B22}"/>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6" name="【庁舎】&#10;一人当たり面積平均値テキスト">
          <a:extLst>
            <a:ext uri="{FF2B5EF4-FFF2-40B4-BE49-F238E27FC236}">
              <a16:creationId xmlns:a16="http://schemas.microsoft.com/office/drawing/2014/main" id="{58DD277A-D746-4567-A1ED-EE4887A718CF}"/>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7" name="フローチャート: 判断 816">
          <a:extLst>
            <a:ext uri="{FF2B5EF4-FFF2-40B4-BE49-F238E27FC236}">
              <a16:creationId xmlns:a16="http://schemas.microsoft.com/office/drawing/2014/main" id="{FF044DF5-EF96-496E-9C17-17E4E175086A}"/>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8" name="フローチャート: 判断 817">
          <a:extLst>
            <a:ext uri="{FF2B5EF4-FFF2-40B4-BE49-F238E27FC236}">
              <a16:creationId xmlns:a16="http://schemas.microsoft.com/office/drawing/2014/main" id="{F7376D77-77FB-4575-A2C3-30ACFC5641D7}"/>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9" name="フローチャート: 判断 818">
          <a:extLst>
            <a:ext uri="{FF2B5EF4-FFF2-40B4-BE49-F238E27FC236}">
              <a16:creationId xmlns:a16="http://schemas.microsoft.com/office/drawing/2014/main" id="{16A1FA1F-D0DF-40A7-AE1B-295C2EC91A30}"/>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0" name="フローチャート: 判断 819">
          <a:extLst>
            <a:ext uri="{FF2B5EF4-FFF2-40B4-BE49-F238E27FC236}">
              <a16:creationId xmlns:a16="http://schemas.microsoft.com/office/drawing/2014/main" id="{B01D6AF8-39BC-497D-99C8-74F67FBD6BF2}"/>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1" name="フローチャート: 判断 820">
          <a:extLst>
            <a:ext uri="{FF2B5EF4-FFF2-40B4-BE49-F238E27FC236}">
              <a16:creationId xmlns:a16="http://schemas.microsoft.com/office/drawing/2014/main" id="{3D8F4ED7-88D5-4EF2-8DE3-9CA1BD7FEDC8}"/>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61B10284-249B-47D1-9B54-BF57A758F8F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5F404C34-5A6C-460A-9566-00457FF62C1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F607D98-D77E-4BE0-8622-07EF7C532DC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5092FE15-E435-4483-8F13-EC3B495DC30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41426EE-985D-4C6F-B90C-6441C27F72B9}"/>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827" name="楕円 826">
          <a:extLst>
            <a:ext uri="{FF2B5EF4-FFF2-40B4-BE49-F238E27FC236}">
              <a16:creationId xmlns:a16="http://schemas.microsoft.com/office/drawing/2014/main" id="{E38669D9-0AA3-4C7F-B785-9E0BEF90E029}"/>
            </a:ext>
          </a:extLst>
        </xdr:cNvPr>
        <xdr:cNvSpPr/>
      </xdr:nvSpPr>
      <xdr:spPr>
        <a:xfrm>
          <a:off x="19458940" y="17932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828" name="【庁舎】&#10;一人当たり面積該当値テキスト">
          <a:extLst>
            <a:ext uri="{FF2B5EF4-FFF2-40B4-BE49-F238E27FC236}">
              <a16:creationId xmlns:a16="http://schemas.microsoft.com/office/drawing/2014/main" id="{87876E7E-5307-4009-A061-16E21328B85D}"/>
            </a:ext>
          </a:extLst>
        </xdr:cNvPr>
        <xdr:cNvSpPr txBox="1"/>
      </xdr:nvSpPr>
      <xdr:spPr>
        <a:xfrm>
          <a:off x="19547840"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829" name="楕円 828">
          <a:extLst>
            <a:ext uri="{FF2B5EF4-FFF2-40B4-BE49-F238E27FC236}">
              <a16:creationId xmlns:a16="http://schemas.microsoft.com/office/drawing/2014/main" id="{2F3EB43B-E529-4054-B20C-0F7C425B3E36}"/>
            </a:ext>
          </a:extLst>
        </xdr:cNvPr>
        <xdr:cNvSpPr/>
      </xdr:nvSpPr>
      <xdr:spPr>
        <a:xfrm>
          <a:off x="18735040" y="17899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9252</xdr:rowOff>
    </xdr:from>
    <xdr:to>
      <xdr:col>116</xdr:col>
      <xdr:colOff>63500</xdr:colOff>
      <xdr:row>107</xdr:row>
      <xdr:rowOff>41911</xdr:rowOff>
    </xdr:to>
    <xdr:cxnSp macro="">
      <xdr:nvCxnSpPr>
        <xdr:cNvPr id="830" name="直線コネクタ 829">
          <a:extLst>
            <a:ext uri="{FF2B5EF4-FFF2-40B4-BE49-F238E27FC236}">
              <a16:creationId xmlns:a16="http://schemas.microsoft.com/office/drawing/2014/main" id="{881091C8-2BEE-4E18-A7A7-6DC805E2EA5B}"/>
            </a:ext>
          </a:extLst>
        </xdr:cNvPr>
        <xdr:cNvCxnSpPr/>
      </xdr:nvCxnSpPr>
      <xdr:spPr>
        <a:xfrm>
          <a:off x="18778220" y="17946732"/>
          <a:ext cx="73152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831" name="楕円 830">
          <a:extLst>
            <a:ext uri="{FF2B5EF4-FFF2-40B4-BE49-F238E27FC236}">
              <a16:creationId xmlns:a16="http://schemas.microsoft.com/office/drawing/2014/main" id="{89832176-3AD4-454F-A961-E7EF4849ECE2}"/>
            </a:ext>
          </a:extLst>
        </xdr:cNvPr>
        <xdr:cNvSpPr/>
      </xdr:nvSpPr>
      <xdr:spPr>
        <a:xfrm>
          <a:off x="1793748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9252</xdr:rowOff>
    </xdr:to>
    <xdr:cxnSp macro="">
      <xdr:nvCxnSpPr>
        <xdr:cNvPr id="832" name="直線コネクタ 831">
          <a:extLst>
            <a:ext uri="{FF2B5EF4-FFF2-40B4-BE49-F238E27FC236}">
              <a16:creationId xmlns:a16="http://schemas.microsoft.com/office/drawing/2014/main" id="{96C2ECC5-D4B8-4D74-A008-3F22FD7E5F12}"/>
            </a:ext>
          </a:extLst>
        </xdr:cNvPr>
        <xdr:cNvCxnSpPr/>
      </xdr:nvCxnSpPr>
      <xdr:spPr>
        <a:xfrm>
          <a:off x="17988280" y="17945100"/>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123371</xdr:rowOff>
    </xdr:from>
    <xdr:to>
      <xdr:col>102</xdr:col>
      <xdr:colOff>165100</xdr:colOff>
      <xdr:row>109</xdr:row>
      <xdr:rowOff>53521</xdr:rowOff>
    </xdr:to>
    <xdr:sp macro="" textlink="">
      <xdr:nvSpPr>
        <xdr:cNvPr id="833" name="楕円 832">
          <a:extLst>
            <a:ext uri="{FF2B5EF4-FFF2-40B4-BE49-F238E27FC236}">
              <a16:creationId xmlns:a16="http://schemas.microsoft.com/office/drawing/2014/main" id="{A778894D-1529-4225-A666-1490C12C625C}"/>
            </a:ext>
          </a:extLst>
        </xdr:cNvPr>
        <xdr:cNvSpPr/>
      </xdr:nvSpPr>
      <xdr:spPr>
        <a:xfrm>
          <a:off x="17162780" y="182284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109</xdr:row>
      <xdr:rowOff>2721</xdr:rowOff>
    </xdr:to>
    <xdr:cxnSp macro="">
      <xdr:nvCxnSpPr>
        <xdr:cNvPr id="834" name="直線コネクタ 833">
          <a:extLst>
            <a:ext uri="{FF2B5EF4-FFF2-40B4-BE49-F238E27FC236}">
              <a16:creationId xmlns:a16="http://schemas.microsoft.com/office/drawing/2014/main" id="{8AFAC11A-6B0C-43A8-A81B-CF8971675C8F}"/>
            </a:ext>
          </a:extLst>
        </xdr:cNvPr>
        <xdr:cNvCxnSpPr/>
      </xdr:nvCxnSpPr>
      <xdr:spPr>
        <a:xfrm flipV="1">
          <a:off x="17213580" y="17945100"/>
          <a:ext cx="774700" cy="3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123371</xdr:rowOff>
    </xdr:from>
    <xdr:to>
      <xdr:col>98</xdr:col>
      <xdr:colOff>38100</xdr:colOff>
      <xdr:row>109</xdr:row>
      <xdr:rowOff>53521</xdr:rowOff>
    </xdr:to>
    <xdr:sp macro="" textlink="">
      <xdr:nvSpPr>
        <xdr:cNvPr id="835" name="楕円 834">
          <a:extLst>
            <a:ext uri="{FF2B5EF4-FFF2-40B4-BE49-F238E27FC236}">
              <a16:creationId xmlns:a16="http://schemas.microsoft.com/office/drawing/2014/main" id="{60128005-D735-4DFE-A33F-34D7E14D7584}"/>
            </a:ext>
          </a:extLst>
        </xdr:cNvPr>
        <xdr:cNvSpPr/>
      </xdr:nvSpPr>
      <xdr:spPr>
        <a:xfrm>
          <a:off x="16388080" y="182284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2721</xdr:rowOff>
    </xdr:from>
    <xdr:to>
      <xdr:col>102</xdr:col>
      <xdr:colOff>114300</xdr:colOff>
      <xdr:row>109</xdr:row>
      <xdr:rowOff>2721</xdr:rowOff>
    </xdr:to>
    <xdr:cxnSp macro="">
      <xdr:nvCxnSpPr>
        <xdr:cNvPr id="836" name="直線コネクタ 835">
          <a:extLst>
            <a:ext uri="{FF2B5EF4-FFF2-40B4-BE49-F238E27FC236}">
              <a16:creationId xmlns:a16="http://schemas.microsoft.com/office/drawing/2014/main" id="{7E941769-158A-4429-A1E8-B54DED2CE94E}"/>
            </a:ext>
          </a:extLst>
        </xdr:cNvPr>
        <xdr:cNvCxnSpPr/>
      </xdr:nvCxnSpPr>
      <xdr:spPr>
        <a:xfrm>
          <a:off x="16431260" y="182754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7" name="n_1aveValue【庁舎】&#10;一人当たり面積">
          <a:extLst>
            <a:ext uri="{FF2B5EF4-FFF2-40B4-BE49-F238E27FC236}">
              <a16:creationId xmlns:a16="http://schemas.microsoft.com/office/drawing/2014/main" id="{3F3E7BCF-EED5-4E66-BEF5-462824ABD7B9}"/>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8" name="n_2aveValue【庁舎】&#10;一人当たり面積">
          <a:extLst>
            <a:ext uri="{FF2B5EF4-FFF2-40B4-BE49-F238E27FC236}">
              <a16:creationId xmlns:a16="http://schemas.microsoft.com/office/drawing/2014/main" id="{8CA662F0-E3EF-4C82-B724-90953E2B04BD}"/>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9" name="n_3aveValue【庁舎】&#10;一人当たり面積">
          <a:extLst>
            <a:ext uri="{FF2B5EF4-FFF2-40B4-BE49-F238E27FC236}">
              <a16:creationId xmlns:a16="http://schemas.microsoft.com/office/drawing/2014/main" id="{93BA5E2D-9B6B-474D-A43D-33E624E8E0BD}"/>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0" name="n_4aveValue【庁舎】&#10;一人当たり面積">
          <a:extLst>
            <a:ext uri="{FF2B5EF4-FFF2-40B4-BE49-F238E27FC236}">
              <a16:creationId xmlns:a16="http://schemas.microsoft.com/office/drawing/2014/main" id="{F62A2A0D-54F0-471D-AF5B-3873A76433F2}"/>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841" name="n_1mainValue【庁舎】&#10;一人当たり面積">
          <a:extLst>
            <a:ext uri="{FF2B5EF4-FFF2-40B4-BE49-F238E27FC236}">
              <a16:creationId xmlns:a16="http://schemas.microsoft.com/office/drawing/2014/main" id="{CE04E90E-7501-4BE7-8ACF-8B9D624FB283}"/>
            </a:ext>
          </a:extLst>
        </xdr:cNvPr>
        <xdr:cNvSpPr txBox="1"/>
      </xdr:nvSpPr>
      <xdr:spPr>
        <a:xfrm>
          <a:off x="18561127" y="1798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842" name="n_2mainValue【庁舎】&#10;一人当たり面積">
          <a:extLst>
            <a:ext uri="{FF2B5EF4-FFF2-40B4-BE49-F238E27FC236}">
              <a16:creationId xmlns:a16="http://schemas.microsoft.com/office/drawing/2014/main" id="{43509E35-67F2-4AB1-9D1C-7578D070E6C1}"/>
            </a:ext>
          </a:extLst>
        </xdr:cNvPr>
        <xdr:cNvSpPr txBox="1"/>
      </xdr:nvSpPr>
      <xdr:spPr>
        <a:xfrm>
          <a:off x="1777626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44648</xdr:rowOff>
    </xdr:from>
    <xdr:ext cx="469744" cy="259045"/>
    <xdr:sp macro="" textlink="">
      <xdr:nvSpPr>
        <xdr:cNvPr id="843" name="n_3mainValue【庁舎】&#10;一人当たり面積">
          <a:extLst>
            <a:ext uri="{FF2B5EF4-FFF2-40B4-BE49-F238E27FC236}">
              <a16:creationId xmlns:a16="http://schemas.microsoft.com/office/drawing/2014/main" id="{D9E1F3F8-99BB-4BE5-BEAD-CA4BE4C2845E}"/>
            </a:ext>
          </a:extLst>
        </xdr:cNvPr>
        <xdr:cNvSpPr txBox="1"/>
      </xdr:nvSpPr>
      <xdr:spPr>
        <a:xfrm>
          <a:off x="17001567" y="1831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44648</xdr:rowOff>
    </xdr:from>
    <xdr:ext cx="469744" cy="259045"/>
    <xdr:sp macro="" textlink="">
      <xdr:nvSpPr>
        <xdr:cNvPr id="844" name="n_4mainValue【庁舎】&#10;一人当たり面積">
          <a:extLst>
            <a:ext uri="{FF2B5EF4-FFF2-40B4-BE49-F238E27FC236}">
              <a16:creationId xmlns:a16="http://schemas.microsoft.com/office/drawing/2014/main" id="{DC194D3A-78CA-4D1B-9032-B070A8D7ACCD}"/>
            </a:ext>
          </a:extLst>
        </xdr:cNvPr>
        <xdr:cNvSpPr txBox="1"/>
      </xdr:nvSpPr>
      <xdr:spPr>
        <a:xfrm>
          <a:off x="16226867" y="1831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D5BFDD1E-3248-4196-9B45-E5B848BBD48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587A2B3A-3779-4EB3-8EEA-3B5268D2B36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B4C35E9C-23A5-4399-BF20-C3BF64736C1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庁舎</a:t>
          </a:r>
          <a:r>
            <a:rPr kumimoji="1" lang="ja-JP" altLang="en-US" sz="1100" b="0" i="0" baseline="0">
              <a:solidFill>
                <a:schemeClr val="dk1"/>
              </a:solidFill>
              <a:effectLst/>
              <a:latin typeface="+mn-lt"/>
              <a:ea typeface="+mn-ea"/>
              <a:cs typeface="+mn-cs"/>
            </a:rPr>
            <a:t>及び固定資産種別等の見直しにより前年度から有形固定資産減価償却率が高くなった</a:t>
          </a:r>
          <a:r>
            <a:rPr kumimoji="1" lang="ja-JP" altLang="ja-JP" sz="1100" b="0" i="0" baseline="0">
              <a:solidFill>
                <a:schemeClr val="dk1"/>
              </a:solidFill>
              <a:effectLst/>
              <a:latin typeface="+mn-lt"/>
              <a:ea typeface="+mn-ea"/>
              <a:cs typeface="+mn-cs"/>
            </a:rPr>
            <a:t>一般廃棄物処理施設</a:t>
          </a:r>
          <a:r>
            <a:rPr kumimoji="1" lang="ja-JP" altLang="en-US" sz="1100" b="0" i="0" baseline="0">
              <a:solidFill>
                <a:schemeClr val="dk1"/>
              </a:solidFill>
              <a:effectLst/>
              <a:latin typeface="+mn-lt"/>
              <a:ea typeface="+mn-ea"/>
              <a:cs typeface="+mn-cs"/>
            </a:rPr>
            <a:t>で</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類似団体平均と比べて大幅に有形固定資産減価償却率が低くなっている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これは新庁舎</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新環境工場の建設によるものである。全体的に見ると、類似団体平均と比べて比較的減価償却率が低くなっているが、市民会館など類似団体平均を上回っている施設もあるため、</a:t>
          </a:r>
          <a:r>
            <a:rPr kumimoji="1" lang="ja-JP" altLang="ja-JP" sz="1100">
              <a:solidFill>
                <a:schemeClr val="dk1"/>
              </a:solidFill>
              <a:effectLst/>
              <a:latin typeface="+mn-lt"/>
              <a:ea typeface="+mn-ea"/>
              <a:cs typeface="+mn-cs"/>
            </a:rPr>
            <a:t>引き続き個別施設計画等に基づき施設の適切な維持管理に努めていく。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は、類似団体平均とほぼ同水準を維持している。今後も納税義務者の増や新築家屋の増に伴い、税収の増加は見込まれるものの、人口増等に伴い基準財政需要額についても増加するため、新規事業や投資的経費の抑制のみならず、税の徴収率の向上を図るなど安定した自主財源を確保することが課題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では、人事院勧告に伴う常勤職員及び会計年度任用職員の人件費の増や施設型給付費・地域型保育給付費、福祉サービス費等扶助費の増が影響し、経常経費充当一般財源が増額、歳入では、納税義務者の増や個人の所得の増、開発件数の増、半導体製造企業関係の収益増加などにより町税が増額した一方で、臨時財政対策債の減などが影響し減額となった。歳出が増額、歳入が減額したことで、経常収支比率は前年度比４．６ポイントの増加となった。今後も公債費や扶助費の増加が見込まれるため、引き続き経常経費の抑制に努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65</xdr:row>
      <xdr:rowOff>48895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8148"/>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45931</xdr:rowOff>
    </xdr:from>
    <xdr:to>
      <xdr:col>19</xdr:col>
      <xdr:colOff>133350</xdr:colOff>
      <xdr:row>64</xdr:row>
      <xdr:rowOff>35348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4728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45931</xdr:rowOff>
    </xdr:from>
    <xdr:to>
      <xdr:col>15</xdr:col>
      <xdr:colOff>82550</xdr:colOff>
      <xdr:row>65</xdr:row>
      <xdr:rowOff>635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47281"/>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635</xdr:rowOff>
    </xdr:from>
    <xdr:to>
      <xdr:col>11</xdr:col>
      <xdr:colOff>31750</xdr:colOff>
      <xdr:row>65</xdr:row>
      <xdr:rowOff>40852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4488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96325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26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166581</xdr:rowOff>
    </xdr:from>
    <xdr:to>
      <xdr:col>15</xdr:col>
      <xdr:colOff>133350</xdr:colOff>
      <xdr:row>63</xdr:row>
      <xdr:rowOff>96731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106908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121285</xdr:rowOff>
    </xdr:from>
    <xdr:to>
      <xdr:col>11</xdr:col>
      <xdr:colOff>82550</xdr:colOff>
      <xdr:row>65</xdr:row>
      <xdr:rowOff>51435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[136,640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人事院勧告に係る差額支給による総支給額の増や、常勤職員及び会計年度任用職員が増加したことで増額となった。物件費については、令和５年度開始の体育施設指定管理や、学童保育施設指定管理費の増による委託料の増が影響し、増額した。物価高騰などの影響から今後も物件費は増加が見込まれるため、引き続き、事務事業の再編整理、廃止・統合を行うとともに、適切な職員管理等に取り組み、経費の節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164748</xdr:rowOff>
    </xdr:from>
    <xdr:to>
      <xdr:col>23</xdr:col>
      <xdr:colOff>133350</xdr:colOff>
      <xdr:row>82</xdr:row>
      <xdr:rowOff>36474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52198"/>
          <a:ext cx="838200" cy="4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92165</xdr:rowOff>
    </xdr:from>
    <xdr:to>
      <xdr:col>19</xdr:col>
      <xdr:colOff>133350</xdr:colOff>
      <xdr:row>81</xdr:row>
      <xdr:rowOff>164748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9615"/>
          <a:ext cx="889000" cy="7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92165</xdr:rowOff>
    </xdr:from>
    <xdr:to>
      <xdr:col>15</xdr:col>
      <xdr:colOff>82550</xdr:colOff>
      <xdr:row>81</xdr:row>
      <xdr:rowOff>112683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979615"/>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113390</xdr:rowOff>
    </xdr:from>
    <xdr:to>
      <xdr:col>11</xdr:col>
      <xdr:colOff>31750</xdr:colOff>
      <xdr:row>81</xdr:row>
      <xdr:rowOff>112683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29390"/>
          <a:ext cx="889000" cy="17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157124</xdr:rowOff>
    </xdr:from>
    <xdr:to>
      <xdr:col>23</xdr:col>
      <xdr:colOff>184150</xdr:colOff>
      <xdr:row>82</xdr:row>
      <xdr:rowOff>87274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2201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113948</xdr:rowOff>
    </xdr:from>
    <xdr:to>
      <xdr:col>19</xdr:col>
      <xdr:colOff>184150</xdr:colOff>
      <xdr:row>82</xdr:row>
      <xdr:rowOff>44098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54275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7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41365</xdr:rowOff>
    </xdr:from>
    <xdr:to>
      <xdr:col>15</xdr:col>
      <xdr:colOff>133350</xdr:colOff>
      <xdr:row>81</xdr:row>
      <xdr:rowOff>142965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153142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61883</xdr:rowOff>
    </xdr:from>
    <xdr:to>
      <xdr:col>11</xdr:col>
      <xdr:colOff>82550</xdr:colOff>
      <xdr:row>81</xdr:row>
      <xdr:rowOff>163483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4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2210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1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62590</xdr:rowOff>
    </xdr:from>
    <xdr:to>
      <xdr:col>7</xdr:col>
      <xdr:colOff>31750</xdr:colOff>
      <xdr:row>80</xdr:row>
      <xdr:rowOff>164190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2917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4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全国平均とほぼ同水準となっている。令和４年度に策定した新たな定員管理計画等に基づき、引き続き各種手当調整給等について見直しを行うなど、給与の適正化に取り組む。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136071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773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32657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222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48986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85</xdr:row>
      <xdr:rowOff>31750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015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の行財政改革などにより、類似団体平均を大きく下回っている。人口増に伴う行政需要拡大に対応すべく、令和４年度に定員管理計画等の見直しを行い、職員数は増加を見込んでいるが、今後も行政需要の増加も見込まれるため、引き続き職員定数の適正化に努めていく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71029</xdr:rowOff>
    </xdr:from>
    <xdr:to>
      <xdr:col>81</xdr:col>
      <xdr:colOff>44450</xdr:colOff>
      <xdr:row>59</xdr:row>
      <xdr:rowOff>76200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86579"/>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71029</xdr:rowOff>
    </xdr:from>
    <xdr:to>
      <xdr:col>77</xdr:col>
      <xdr:colOff>44450</xdr:colOff>
      <xdr:row>59</xdr:row>
      <xdr:rowOff>81371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18657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81371</xdr:rowOff>
    </xdr:from>
    <xdr:to>
      <xdr:col>72</xdr:col>
      <xdr:colOff>203200</xdr:colOff>
      <xdr:row>59</xdr:row>
      <xdr:rowOff>91712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1969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91712</xdr:rowOff>
    </xdr:from>
    <xdr:to>
      <xdr:col>68</xdr:col>
      <xdr:colOff>152400</xdr:colOff>
      <xdr:row>59</xdr:row>
      <xdr:rowOff>100330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07262"/>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25400</xdr:rowOff>
    </xdr:from>
    <xdr:to>
      <xdr:col>81</xdr:col>
      <xdr:colOff>95250</xdr:colOff>
      <xdr:row>59</xdr:row>
      <xdr:rowOff>127000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118127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6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20229</xdr:rowOff>
    </xdr:from>
    <xdr:to>
      <xdr:col>77</xdr:col>
      <xdr:colOff>95250</xdr:colOff>
      <xdr:row>59</xdr:row>
      <xdr:rowOff>121829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132006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04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30571</xdr:rowOff>
    </xdr:from>
    <xdr:to>
      <xdr:col>73</xdr:col>
      <xdr:colOff>44450</xdr:colOff>
      <xdr:row>59</xdr:row>
      <xdr:rowOff>132171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4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142348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1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40912</xdr:rowOff>
    </xdr:from>
    <xdr:to>
      <xdr:col>68</xdr:col>
      <xdr:colOff>203200</xdr:colOff>
      <xdr:row>59</xdr:row>
      <xdr:rowOff>142512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152689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2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単年度実質公債費比率は、標準税収入額の増により標準財政規模が増加したものの、元利償還金及び一部事務組合への負担金、公債費に準ずる債務負担行為の増等により、８．４％となり、令和５年度の実質公債費比率（３か年平均）は前年度比０．８ポイントの増となった。令和６年度も一部事務組合への負担金増等により実質公債費比率の増加が見込まれるため、許可制限の１８％を超えることがないよう計画的な起債管理を行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40</xdr:row>
      <xdr:rowOff>30480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1126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40</xdr:row>
      <xdr:rowOff>30480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8112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41</xdr:row>
      <xdr:rowOff>3810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8884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158242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3326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基準財政需要額算入見込額の減により充当可能財源等は減額したものの、地方債現在高及び公営企業債等繰入見込額等の減により将来負担額が減額し、将来負担比率は減となった。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に係る地方債の元金償還が一部完了したことに伴い、地方債の現在高は減少したが、今後は公共施設整備に伴う公債費等の高止まりが見込まれるため、交付税措置率の高い地方債を活用するなど、後年度の負担軽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人事院勧告に係る差額支給による総支給額の増や常勤職員及び会計年度任用職員の増により経常経費充当一般財源が増加し、前年度比０．３ポイントの増となっている。今後も人口増に伴う行政需要に対応するため、職員数の増員を予定しており、人件費の増加が見込まれる。新たな定員管理計画等に基づき、適正な職員配置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51562</xdr:rowOff>
    </xdr:from>
    <xdr:to>
      <xdr:col>24</xdr:col>
      <xdr:colOff>25400</xdr:colOff>
      <xdr:row>33</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094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14986</xdr:rowOff>
    </xdr:from>
    <xdr:to>
      <xdr:col>19</xdr:col>
      <xdr:colOff>187325</xdr:colOff>
      <xdr:row>33</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728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14986</xdr:rowOff>
    </xdr:from>
    <xdr:to>
      <xdr:col>15</xdr:col>
      <xdr:colOff>98425</xdr:colOff>
      <xdr:row>34</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7283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133858</xdr:rowOff>
    </xdr:from>
    <xdr:to>
      <xdr:col>11</xdr:col>
      <xdr:colOff>9525</xdr:colOff>
      <xdr:row>34</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91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28194</xdr:rowOff>
    </xdr:from>
    <xdr:to>
      <xdr:col>24</xdr:col>
      <xdr:colOff>76200</xdr:colOff>
      <xdr:row>33</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44721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3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xdr:rowOff>
    </xdr:from>
    <xdr:to>
      <xdr:col>20</xdr:col>
      <xdr:colOff>38100</xdr:colOff>
      <xdr:row>33</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135636</xdr:rowOff>
    </xdr:from>
    <xdr:to>
      <xdr:col>15</xdr:col>
      <xdr:colOff>149225</xdr:colOff>
      <xdr:row>33</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75963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9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147066</xdr:rowOff>
    </xdr:from>
    <xdr:to>
      <xdr:col>11</xdr:col>
      <xdr:colOff>60325</xdr:colOff>
      <xdr:row>34</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83058</xdr:rowOff>
    </xdr:from>
    <xdr:to>
      <xdr:col>6</xdr:col>
      <xdr:colOff>171450</xdr:colOff>
      <xdr:row>34</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23385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開始の体育施設指定管理による委託料の増や、物価高騰の影響による単価の増により、経常経費充当一般財源が増加し、前年度比１．６ポイントの増となった。類似団体平均とほぼ同水準であり、今後も物価高騰の影響や人口増による行政需要の増加が見込まれるため、引き続き収支の均衡を保持した健全財政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16</xdr:row>
      <xdr:rowOff>67129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36157"/>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90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035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扶助費は、依然として増加傾向にあり、類似団体平均を大きく上回っている。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施設型給付費・地域型保育給付費、福祉サービス費等扶助費の増に伴い、経常経費充当一般財源が増加し、前年度比１．０ポイントの増となった。今後も人口増や少子高齢化、施設増によるサービス向上に伴い、扶助費の増加が見込ま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61685</xdr:rowOff>
    </xdr:from>
    <xdr:to>
      <xdr:col>24</xdr:col>
      <xdr:colOff>25400</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486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50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135165</xdr:rowOff>
    </xdr:from>
    <xdr:to>
      <xdr:col>15</xdr:col>
      <xdr:colOff>98425</xdr:colOff>
      <xdr:row>60</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507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94343</xdr:rowOff>
    </xdr:from>
    <xdr:to>
      <xdr:col>11</xdr:col>
      <xdr:colOff>9525</xdr:colOff>
      <xdr:row>60</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81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2722</xdr:rowOff>
    </xdr:from>
    <xdr:to>
      <xdr:col>24</xdr:col>
      <xdr:colOff>76200</xdr:colOff>
      <xdr:row>61</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82749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6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xdr:rowOff>
    </xdr:from>
    <xdr:to>
      <xdr:col>20</xdr:col>
      <xdr:colOff>38100</xdr:colOff>
      <xdr:row>60</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38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43543</xdr:rowOff>
    </xdr:from>
    <xdr:to>
      <xdr:col>6</xdr:col>
      <xdr:colOff>171450</xdr:colOff>
      <xdr:row>60</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129920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介護保険特別会計への繰出金の増等により、前年度比０．５ポイントの増となった。少子高齢化に伴い、国民健康保険特別会計や介護保険特別会計、後期高齢者医療特別会計等の他会計への繰出金といった経常経費は今後増加が見込まれるため、今後も経常経費の見直しを行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67128</xdr:rowOff>
    </xdr:from>
    <xdr:to>
      <xdr:col>82</xdr:col>
      <xdr:colOff>107950</xdr:colOff>
      <xdr:row>56</xdr:row>
      <xdr:rowOff>121557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8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67128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78015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42834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16328</xdr:rowOff>
    </xdr:from>
    <xdr:to>
      <xdr:col>65</xdr:col>
      <xdr:colOff>53975</xdr:colOff>
      <xdr:row>56</xdr:row>
      <xdr:rowOff>117928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128105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５年度から新環境工場建設に係る地方債の元金償還が開始したことが影響し、菊池広域連合負担金が増加し、前年度比０．８ポイントの増となった。類似団体平均と比べると低い水準であるが、今後も新環境工場建設に係る地方債の償還額は増加を予定しており、一部事務組合への負担金が増加するため、各種団体への補助金については引き続き見直しを行っ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117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110998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102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36</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026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令和３年度に借入れた一般単独災害復旧事業債の元金償還が令和５年度から開始したことにより、経常経費充当一般財源が増加したため、０．４ポイントの増となった。地震に係る公債費は令和５年度にピークを迎えたが、今後も公共施設の大規模改修等が続くため、既存事業の見直しを行いながら、計画的な起債管理に努め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51563</xdr:rowOff>
    </xdr:from>
    <xdr:to>
      <xdr:col>24</xdr:col>
      <xdr:colOff>25400</xdr:colOff>
      <xdr:row>81</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9390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76708</xdr:rowOff>
    </xdr:from>
    <xdr:to>
      <xdr:col>19</xdr:col>
      <xdr:colOff>187325</xdr:colOff>
      <xdr:row>81</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7927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76708</xdr:rowOff>
    </xdr:from>
    <xdr:to>
      <xdr:col>15</xdr:col>
      <xdr:colOff>98425</xdr:colOff>
      <xdr:row>81</xdr:row>
      <xdr:rowOff>60706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7927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24130</xdr:rowOff>
    </xdr:from>
    <xdr:to>
      <xdr:col>11</xdr:col>
      <xdr:colOff>9525</xdr:colOff>
      <xdr:row>81</xdr:row>
      <xdr:rowOff>60706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911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37337</xdr:rowOff>
    </xdr:from>
    <xdr:to>
      <xdr:col>24</xdr:col>
      <xdr:colOff>76200</xdr:colOff>
      <xdr:row>81</xdr:row>
      <xdr:rowOff>138937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117364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763</xdr:rowOff>
    </xdr:from>
    <xdr:to>
      <xdr:col>20</xdr:col>
      <xdr:colOff>38100</xdr:colOff>
      <xdr:row>81</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87140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74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25908</xdr:rowOff>
    </xdr:from>
    <xdr:to>
      <xdr:col>15</xdr:col>
      <xdr:colOff>149225</xdr:colOff>
      <xdr:row>80</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112285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82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9906</xdr:rowOff>
    </xdr:from>
    <xdr:to>
      <xdr:col>11</xdr:col>
      <xdr:colOff>60325</xdr:colOff>
      <xdr:row>81</xdr:row>
      <xdr:rowOff>111506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96283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充当一般財源については、人件費、物件費、扶助費、補助費等、繰出金いずれも増額し、前年度比４．２ポイントの増加となった。類似団体平均と比較すると低い水準ではあるものの、今後も物価高騰による物件費の増や一部事務組合への負担金等の増が見込まれるため、引き続き経常経費の見直しを行い、経常的な経費に充当できる一般財源の確保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37160"/>
          <a:ext cx="838200" cy="19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40132</xdr:rowOff>
    </xdr:from>
    <xdr:to>
      <xdr:col>78</xdr:col>
      <xdr:colOff>69850</xdr:colOff>
      <xdr:row>74</xdr:row>
      <xdr:rowOff>149860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274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40132</xdr:rowOff>
    </xdr:from>
    <xdr:to>
      <xdr:col>73</xdr:col>
      <xdr:colOff>180975</xdr:colOff>
      <xdr:row>75</xdr:row>
      <xdr:rowOff>129286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2743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21844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88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119634</xdr:rowOff>
    </xdr:from>
    <xdr:to>
      <xdr:col>82</xdr:col>
      <xdr:colOff>158750</xdr:colOff>
      <xdr:row>76</xdr:row>
      <xdr:rowOff>49783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136161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160782</xdr:rowOff>
    </xdr:from>
    <xdr:to>
      <xdr:col>74</xdr:col>
      <xdr:colOff>31750</xdr:colOff>
      <xdr:row>74</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6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101109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4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152184</xdr:rowOff>
    </xdr:from>
    <xdr:to>
      <xdr:col>29</xdr:col>
      <xdr:colOff>127000</xdr:colOff>
      <xdr:row>20</xdr:row>
      <xdr:rowOff>2832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57359"/>
          <a:ext cx="6477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167138</xdr:rowOff>
    </xdr:from>
    <xdr:to>
      <xdr:col>26</xdr:col>
      <xdr:colOff>50800</xdr:colOff>
      <xdr:row>20</xdr:row>
      <xdr:rowOff>2832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72313"/>
          <a:ext cx="698500" cy="7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150432</xdr:rowOff>
    </xdr:from>
    <xdr:to>
      <xdr:col>22</xdr:col>
      <xdr:colOff>114300</xdr:colOff>
      <xdr:row>19</xdr:row>
      <xdr:rowOff>167138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55607"/>
          <a:ext cx="698500" cy="1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150432</xdr:rowOff>
    </xdr:from>
    <xdr:to>
      <xdr:col>18</xdr:col>
      <xdr:colOff>177800</xdr:colOff>
      <xdr:row>20</xdr:row>
      <xdr:rowOff>5671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5607"/>
          <a:ext cx="698500" cy="2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101384</xdr:rowOff>
    </xdr:from>
    <xdr:to>
      <xdr:col>29</xdr:col>
      <xdr:colOff>177800</xdr:colOff>
      <xdr:row>20</xdr:row>
      <xdr:rowOff>31534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0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73461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8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123482</xdr:rowOff>
    </xdr:from>
    <xdr:to>
      <xdr:col>26</xdr:col>
      <xdr:colOff>101600</xdr:colOff>
      <xdr:row>20</xdr:row>
      <xdr:rowOff>53632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2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38409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116338</xdr:rowOff>
    </xdr:from>
    <xdr:to>
      <xdr:col>22</xdr:col>
      <xdr:colOff>165100</xdr:colOff>
      <xdr:row>20</xdr:row>
      <xdr:rowOff>46488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21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31265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0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99632</xdr:rowOff>
    </xdr:from>
    <xdr:to>
      <xdr:col>19</xdr:col>
      <xdr:colOff>38100</xdr:colOff>
      <xdr:row>20</xdr:row>
      <xdr:rowOff>29782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14559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91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126321</xdr:rowOff>
    </xdr:from>
    <xdr:to>
      <xdr:col>15</xdr:col>
      <xdr:colOff>101600</xdr:colOff>
      <xdr:row>20</xdr:row>
      <xdr:rowOff>56471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41248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1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65050</xdr:rowOff>
    </xdr:from>
    <xdr:to>
      <xdr:col>29</xdr:col>
      <xdr:colOff>127000</xdr:colOff>
      <xdr:row>37</xdr:row>
      <xdr:rowOff>77753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18300"/>
          <a:ext cx="647700" cy="18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49827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0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77753</xdr:rowOff>
    </xdr:from>
    <xdr:to>
      <xdr:col>26</xdr:col>
      <xdr:colOff>50800</xdr:colOff>
      <xdr:row>37</xdr:row>
      <xdr:rowOff>125139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02453"/>
          <a:ext cx="698500" cy="47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83403</xdr:rowOff>
    </xdr:from>
    <xdr:to>
      <xdr:col>22</xdr:col>
      <xdr:colOff>114300</xdr:colOff>
      <xdr:row>37</xdr:row>
      <xdr:rowOff>125139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208103"/>
          <a:ext cx="698500" cy="41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133890</xdr:rowOff>
    </xdr:from>
    <xdr:to>
      <xdr:col>18</xdr:col>
      <xdr:colOff>177800</xdr:colOff>
      <xdr:row>37</xdr:row>
      <xdr:rowOff>83403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87140"/>
          <a:ext cx="698500" cy="120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14250</xdr:rowOff>
    </xdr:from>
    <xdr:to>
      <xdr:col>29</xdr:col>
      <xdr:colOff>177800</xdr:colOff>
      <xdr:row>36</xdr:row>
      <xdr:rowOff>115850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202227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26953</xdr:rowOff>
    </xdr:from>
    <xdr:to>
      <xdr:col>26</xdr:col>
      <xdr:colOff>101600</xdr:colOff>
      <xdr:row>37</xdr:row>
      <xdr:rowOff>128553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5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113330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8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74339</xdr:rowOff>
    </xdr:from>
    <xdr:to>
      <xdr:col>22</xdr:col>
      <xdr:colOff>165100</xdr:colOff>
      <xdr:row>37</xdr:row>
      <xdr:rowOff>175939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9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160716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8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32603</xdr:rowOff>
    </xdr:from>
    <xdr:to>
      <xdr:col>19</xdr:col>
      <xdr:colOff>38100</xdr:colOff>
      <xdr:row>37</xdr:row>
      <xdr:rowOff>134203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5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118980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83090</xdr:rowOff>
    </xdr:from>
    <xdr:to>
      <xdr:col>15</xdr:col>
      <xdr:colOff>101600</xdr:colOff>
      <xdr:row>37</xdr:row>
      <xdr:rowOff>13240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6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194867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171427</xdr:rowOff>
    </xdr:from>
    <xdr:to>
      <xdr:col>24</xdr:col>
      <xdr:colOff>63500</xdr:colOff>
      <xdr:row>38</xdr:row>
      <xdr:rowOff>13366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5077"/>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167001</xdr:rowOff>
    </xdr:from>
    <xdr:to>
      <xdr:col>19</xdr:col>
      <xdr:colOff>177800</xdr:colOff>
      <xdr:row>38</xdr:row>
      <xdr:rowOff>13366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0651"/>
          <a:ext cx="88900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160617</xdr:rowOff>
    </xdr:from>
    <xdr:to>
      <xdr:col>15</xdr:col>
      <xdr:colOff>50800</xdr:colOff>
      <xdr:row>37</xdr:row>
      <xdr:rowOff>167001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04267"/>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160617</xdr:rowOff>
    </xdr:from>
    <xdr:to>
      <xdr:col>10</xdr:col>
      <xdr:colOff>114300</xdr:colOff>
      <xdr:row>38</xdr:row>
      <xdr:rowOff>53681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4267"/>
          <a:ext cx="889000" cy="6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120626</xdr:rowOff>
    </xdr:from>
    <xdr:to>
      <xdr:col>24</xdr:col>
      <xdr:colOff>114300</xdr:colOff>
      <xdr:row>38</xdr:row>
      <xdr:rowOff>50777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42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35553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134016</xdr:rowOff>
    </xdr:from>
    <xdr:to>
      <xdr:col>20</xdr:col>
      <xdr:colOff>38100</xdr:colOff>
      <xdr:row>38</xdr:row>
      <xdr:rowOff>64166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55293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116201</xdr:rowOff>
    </xdr:from>
    <xdr:to>
      <xdr:col>15</xdr:col>
      <xdr:colOff>101600</xdr:colOff>
      <xdr:row>38</xdr:row>
      <xdr:rowOff>46351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37478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109817</xdr:rowOff>
    </xdr:from>
    <xdr:to>
      <xdr:col>10</xdr:col>
      <xdr:colOff>165100</xdr:colOff>
      <xdr:row>38</xdr:row>
      <xdr:rowOff>39967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31094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2881</xdr:rowOff>
    </xdr:from>
    <xdr:to>
      <xdr:col>6</xdr:col>
      <xdr:colOff>38100</xdr:colOff>
      <xdr:row>38</xdr:row>
      <xdr:rowOff>104481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95608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98251</xdr:rowOff>
    </xdr:from>
    <xdr:to>
      <xdr:col>24</xdr:col>
      <xdr:colOff>63500</xdr:colOff>
      <xdr:row>57</xdr:row>
      <xdr:rowOff>135914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70901"/>
          <a:ext cx="8382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135914</xdr:rowOff>
    </xdr:from>
    <xdr:to>
      <xdr:col>19</xdr:col>
      <xdr:colOff>177800</xdr:colOff>
      <xdr:row>58</xdr:row>
      <xdr:rowOff>31472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8564"/>
          <a:ext cx="889000" cy="6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167534</xdr:rowOff>
    </xdr:from>
    <xdr:to>
      <xdr:col>15</xdr:col>
      <xdr:colOff>50800</xdr:colOff>
      <xdr:row>58</xdr:row>
      <xdr:rowOff>31472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40184"/>
          <a:ext cx="889000" cy="3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167534</xdr:rowOff>
    </xdr:from>
    <xdr:to>
      <xdr:col>10</xdr:col>
      <xdr:colOff>114300</xdr:colOff>
      <xdr:row>58</xdr:row>
      <xdr:rowOff>138392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0184"/>
          <a:ext cx="889000" cy="1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47451</xdr:rowOff>
    </xdr:from>
    <xdr:to>
      <xdr:col>24</xdr:col>
      <xdr:colOff>114300</xdr:colOff>
      <xdr:row>57</xdr:row>
      <xdr:rowOff>149051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25878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85114</xdr:rowOff>
    </xdr:from>
    <xdr:to>
      <xdr:col>20</xdr:col>
      <xdr:colOff>38100</xdr:colOff>
      <xdr:row>58</xdr:row>
      <xdr:rowOff>15264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6391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152122</xdr:rowOff>
    </xdr:from>
    <xdr:to>
      <xdr:col>15</xdr:col>
      <xdr:colOff>101600</xdr:colOff>
      <xdr:row>58</xdr:row>
      <xdr:rowOff>82272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73399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116734</xdr:rowOff>
    </xdr:from>
    <xdr:to>
      <xdr:col>10</xdr:col>
      <xdr:colOff>165100</xdr:colOff>
      <xdr:row>58</xdr:row>
      <xdr:rowOff>46884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38011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87592</xdr:rowOff>
    </xdr:from>
    <xdr:to>
      <xdr:col>6</xdr:col>
      <xdr:colOff>38100</xdr:colOff>
      <xdr:row>59</xdr:row>
      <xdr:rowOff>17742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8869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169723</xdr:rowOff>
    </xdr:from>
    <xdr:to>
      <xdr:col>24</xdr:col>
      <xdr:colOff>63500</xdr:colOff>
      <xdr:row>75</xdr:row>
      <xdr:rowOff>152045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857023"/>
          <a:ext cx="838200" cy="1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169723</xdr:rowOff>
    </xdr:from>
    <xdr:to>
      <xdr:col>19</xdr:col>
      <xdr:colOff>177800</xdr:colOff>
      <xdr:row>75</xdr:row>
      <xdr:rowOff>124003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57023"/>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51554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5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124003</xdr:rowOff>
    </xdr:from>
    <xdr:to>
      <xdr:col>15</xdr:col>
      <xdr:colOff>50800</xdr:colOff>
      <xdr:row>76</xdr:row>
      <xdr:rowOff>77521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82753"/>
          <a:ext cx="889000" cy="12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33417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77521</xdr:rowOff>
    </xdr:from>
    <xdr:to>
      <xdr:col>10</xdr:col>
      <xdr:colOff>114300</xdr:colOff>
      <xdr:row>77</xdr:row>
      <xdr:rowOff>30353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07721"/>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90721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9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108856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101244</xdr:rowOff>
    </xdr:from>
    <xdr:to>
      <xdr:col>24</xdr:col>
      <xdr:colOff>114300</xdr:colOff>
      <xdr:row>76</xdr:row>
      <xdr:rowOff>31393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5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124121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118923</xdr:rowOff>
    </xdr:from>
    <xdr:to>
      <xdr:col>20</xdr:col>
      <xdr:colOff>38100</xdr:colOff>
      <xdr:row>75</xdr:row>
      <xdr:rowOff>49073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65600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8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73203</xdr:rowOff>
    </xdr:from>
    <xdr:to>
      <xdr:col>15</xdr:col>
      <xdr:colOff>101600</xdr:colOff>
      <xdr:row>76</xdr:row>
      <xdr:rowOff>3352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31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19880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26721</xdr:rowOff>
    </xdr:from>
    <xdr:to>
      <xdr:col>10</xdr:col>
      <xdr:colOff>165100</xdr:colOff>
      <xdr:row>76</xdr:row>
      <xdr:rowOff>128321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144848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3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151003</xdr:rowOff>
    </xdr:from>
    <xdr:to>
      <xdr:col>6</xdr:col>
      <xdr:colOff>38100</xdr:colOff>
      <xdr:row>77</xdr:row>
      <xdr:rowOff>81153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97680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46303</xdr:rowOff>
    </xdr:from>
    <xdr:to>
      <xdr:col>24</xdr:col>
      <xdr:colOff>63500</xdr:colOff>
      <xdr:row>93</xdr:row>
      <xdr:rowOff>61176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819703"/>
          <a:ext cx="838200" cy="1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4054</xdr:rowOff>
    </xdr:from>
    <xdr:to>
      <xdr:col>19</xdr:col>
      <xdr:colOff>177800</xdr:colOff>
      <xdr:row>93</xdr:row>
      <xdr:rowOff>61176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777454"/>
          <a:ext cx="889000" cy="22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4054</xdr:rowOff>
    </xdr:from>
    <xdr:to>
      <xdr:col>15</xdr:col>
      <xdr:colOff>50800</xdr:colOff>
      <xdr:row>94</xdr:row>
      <xdr:rowOff>19256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777454"/>
          <a:ext cx="889000" cy="3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19256</xdr:rowOff>
    </xdr:from>
    <xdr:to>
      <xdr:col>10</xdr:col>
      <xdr:colOff>114300</xdr:colOff>
      <xdr:row>94</xdr:row>
      <xdr:rowOff>132242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35556"/>
          <a:ext cx="889000" cy="11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166953</xdr:rowOff>
    </xdr:from>
    <xdr:to>
      <xdr:col>24</xdr:col>
      <xdr:colOff>114300</xdr:colOff>
      <xdr:row>92</xdr:row>
      <xdr:rowOff>97103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7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18380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10376</xdr:rowOff>
    </xdr:from>
    <xdr:to>
      <xdr:col>20</xdr:col>
      <xdr:colOff>38100</xdr:colOff>
      <xdr:row>93</xdr:row>
      <xdr:rowOff>111976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128503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3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124704</xdr:rowOff>
    </xdr:from>
    <xdr:to>
      <xdr:col>15</xdr:col>
      <xdr:colOff>101600</xdr:colOff>
      <xdr:row>92</xdr:row>
      <xdr:rowOff>54854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71381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0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139906</xdr:rowOff>
    </xdr:from>
    <xdr:to>
      <xdr:col>10</xdr:col>
      <xdr:colOff>165100</xdr:colOff>
      <xdr:row>94</xdr:row>
      <xdr:rowOff>70056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86583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85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81442</xdr:rowOff>
    </xdr:from>
    <xdr:to>
      <xdr:col>6</xdr:col>
      <xdr:colOff>38100</xdr:colOff>
      <xdr:row>95</xdr:row>
      <xdr:rowOff>11592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28119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72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47944</xdr:rowOff>
    </xdr:from>
    <xdr:to>
      <xdr:col>55</xdr:col>
      <xdr:colOff>0</xdr:colOff>
      <xdr:row>37</xdr:row>
      <xdr:rowOff>92640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91594"/>
          <a:ext cx="838200" cy="4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47944</xdr:rowOff>
    </xdr:from>
    <xdr:to>
      <xdr:col>50</xdr:col>
      <xdr:colOff>114300</xdr:colOff>
      <xdr:row>37</xdr:row>
      <xdr:rowOff>71381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91594"/>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77306</xdr:rowOff>
    </xdr:from>
    <xdr:to>
      <xdr:col>45</xdr:col>
      <xdr:colOff>177800</xdr:colOff>
      <xdr:row>37</xdr:row>
      <xdr:rowOff>71381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06606"/>
          <a:ext cx="889000" cy="5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77306</xdr:rowOff>
    </xdr:from>
    <xdr:to>
      <xdr:col>41</xdr:col>
      <xdr:colOff>50800</xdr:colOff>
      <xdr:row>37</xdr:row>
      <xdr:rowOff>97080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06606"/>
          <a:ext cx="889000" cy="53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41840</xdr:rowOff>
    </xdr:from>
    <xdr:to>
      <xdr:col>55</xdr:col>
      <xdr:colOff>50800</xdr:colOff>
      <xdr:row>37</xdr:row>
      <xdr:rowOff>143440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128217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168594</xdr:rowOff>
    </xdr:from>
    <xdr:to>
      <xdr:col>50</xdr:col>
      <xdr:colOff>165100</xdr:colOff>
      <xdr:row>37</xdr:row>
      <xdr:rowOff>98744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4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89871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3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20581</xdr:rowOff>
    </xdr:from>
    <xdr:to>
      <xdr:col>46</xdr:col>
      <xdr:colOff>38100</xdr:colOff>
      <xdr:row>37</xdr:row>
      <xdr:rowOff>122181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113308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26506</xdr:rowOff>
    </xdr:from>
    <xdr:to>
      <xdr:col>41</xdr:col>
      <xdr:colOff>101600</xdr:colOff>
      <xdr:row>34</xdr:row>
      <xdr:rowOff>128106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119233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4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46280</xdr:rowOff>
    </xdr:from>
    <xdr:to>
      <xdr:col>36</xdr:col>
      <xdr:colOff>165100</xdr:colOff>
      <xdr:row>37</xdr:row>
      <xdr:rowOff>147880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139007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8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73911</xdr:rowOff>
    </xdr:from>
    <xdr:to>
      <xdr:col>55</xdr:col>
      <xdr:colOff>0</xdr:colOff>
      <xdr:row>58</xdr:row>
      <xdr:rowOff>9827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75111"/>
          <a:ext cx="838200" cy="2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100514</xdr:rowOff>
    </xdr:from>
    <xdr:to>
      <xdr:col>50</xdr:col>
      <xdr:colOff>114300</xdr:colOff>
      <xdr:row>58</xdr:row>
      <xdr:rowOff>9827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01714"/>
          <a:ext cx="889000" cy="2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100514</xdr:rowOff>
    </xdr:from>
    <xdr:to>
      <xdr:col>45</xdr:col>
      <xdr:colOff>177800</xdr:colOff>
      <xdr:row>57</xdr:row>
      <xdr:rowOff>7922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01714"/>
          <a:ext cx="889000" cy="7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83531</xdr:rowOff>
    </xdr:from>
    <xdr:to>
      <xdr:col>41</xdr:col>
      <xdr:colOff>50800</xdr:colOff>
      <xdr:row>57</xdr:row>
      <xdr:rowOff>7922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84731"/>
          <a:ext cx="889000" cy="9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23111</xdr:rowOff>
    </xdr:from>
    <xdr:to>
      <xdr:col>55</xdr:col>
      <xdr:colOff>50800</xdr:colOff>
      <xdr:row>56</xdr:row>
      <xdr:rowOff>124711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0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130477</xdr:rowOff>
    </xdr:from>
    <xdr:to>
      <xdr:col>50</xdr:col>
      <xdr:colOff>165100</xdr:colOff>
      <xdr:row>58</xdr:row>
      <xdr:rowOff>60627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0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51754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9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49714</xdr:rowOff>
    </xdr:from>
    <xdr:to>
      <xdr:col>46</xdr:col>
      <xdr:colOff>38100</xdr:colOff>
      <xdr:row>56</xdr:row>
      <xdr:rowOff>151314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167841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128572</xdr:rowOff>
    </xdr:from>
    <xdr:to>
      <xdr:col>41</xdr:col>
      <xdr:colOff>101600</xdr:colOff>
      <xdr:row>57</xdr:row>
      <xdr:rowOff>58722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2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49849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32731</xdr:rowOff>
    </xdr:from>
    <xdr:to>
      <xdr:col>36</xdr:col>
      <xdr:colOff>165100</xdr:colOff>
      <xdr:row>56</xdr:row>
      <xdr:rowOff>134331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3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150858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2170</xdr:rowOff>
    </xdr:from>
    <xdr:to>
      <xdr:col>55</xdr:col>
      <xdr:colOff>0</xdr:colOff>
      <xdr:row>79</xdr:row>
      <xdr:rowOff>46637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46720"/>
          <a:ext cx="838200" cy="4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33826</xdr:rowOff>
    </xdr:from>
    <xdr:to>
      <xdr:col>50</xdr:col>
      <xdr:colOff>114300</xdr:colOff>
      <xdr:row>79</xdr:row>
      <xdr:rowOff>2170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06926"/>
          <a:ext cx="889000" cy="13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170072</xdr:rowOff>
    </xdr:from>
    <xdr:to>
      <xdr:col>45</xdr:col>
      <xdr:colOff>177800</xdr:colOff>
      <xdr:row>78</xdr:row>
      <xdr:rowOff>33826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7172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166120</xdr:rowOff>
    </xdr:from>
    <xdr:to>
      <xdr:col>41</xdr:col>
      <xdr:colOff>50800</xdr:colOff>
      <xdr:row>77</xdr:row>
      <xdr:rowOff>170072</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96320"/>
          <a:ext cx="889000" cy="17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167287</xdr:rowOff>
    </xdr:from>
    <xdr:to>
      <xdr:col>55</xdr:col>
      <xdr:colOff>50800</xdr:colOff>
      <xdr:row>79</xdr:row>
      <xdr:rowOff>97437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82214</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5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122820</xdr:rowOff>
    </xdr:from>
    <xdr:to>
      <xdr:col>50</xdr:col>
      <xdr:colOff>165100</xdr:colOff>
      <xdr:row>79</xdr:row>
      <xdr:rowOff>52970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9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44097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8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154476</xdr:rowOff>
    </xdr:from>
    <xdr:to>
      <xdr:col>46</xdr:col>
      <xdr:colOff>38100</xdr:colOff>
      <xdr:row>78</xdr:row>
      <xdr:rowOff>84626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101153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31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119272</xdr:rowOff>
    </xdr:from>
    <xdr:to>
      <xdr:col>41</xdr:col>
      <xdr:colOff>101600</xdr:colOff>
      <xdr:row>78</xdr:row>
      <xdr:rowOff>49422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65949</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0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115320</xdr:rowOff>
    </xdr:from>
    <xdr:to>
      <xdr:col>36</xdr:col>
      <xdr:colOff>165100</xdr:colOff>
      <xdr:row>77</xdr:row>
      <xdr:rowOff>45470</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4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61996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9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39072</xdr:rowOff>
    </xdr:from>
    <xdr:to>
      <xdr:col>55</xdr:col>
      <xdr:colOff>0</xdr:colOff>
      <xdr:row>98</xdr:row>
      <xdr:rowOff>39388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498272"/>
          <a:ext cx="838200" cy="3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97746</xdr:rowOff>
    </xdr:from>
    <xdr:to>
      <xdr:col>50</xdr:col>
      <xdr:colOff>114300</xdr:colOff>
      <xdr:row>98</xdr:row>
      <xdr:rowOff>39388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28396"/>
          <a:ext cx="889000" cy="11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97746</xdr:rowOff>
    </xdr:from>
    <xdr:to>
      <xdr:col>45</xdr:col>
      <xdr:colOff>177800</xdr:colOff>
      <xdr:row>98</xdr:row>
      <xdr:rowOff>32660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728396"/>
          <a:ext cx="889000" cy="10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32660</xdr:rowOff>
    </xdr:from>
    <xdr:to>
      <xdr:col>41</xdr:col>
      <xdr:colOff>50800</xdr:colOff>
      <xdr:row>98</xdr:row>
      <xdr:rowOff>87057</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834760"/>
          <a:ext cx="889000" cy="5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159722</xdr:rowOff>
    </xdr:from>
    <xdr:to>
      <xdr:col>55</xdr:col>
      <xdr:colOff>50800</xdr:colOff>
      <xdr:row>96</xdr:row>
      <xdr:rowOff>89872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11149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2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160038</xdr:rowOff>
    </xdr:from>
    <xdr:to>
      <xdr:col>50</xdr:col>
      <xdr:colOff>165100</xdr:colOff>
      <xdr:row>98</xdr:row>
      <xdr:rowOff>90188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81315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8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46946</xdr:rowOff>
    </xdr:from>
    <xdr:to>
      <xdr:col>46</xdr:col>
      <xdr:colOff>38100</xdr:colOff>
      <xdr:row>97</xdr:row>
      <xdr:rowOff>148546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139673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153310</xdr:rowOff>
    </xdr:from>
    <xdr:to>
      <xdr:col>41</xdr:col>
      <xdr:colOff>101600</xdr:colOff>
      <xdr:row>98</xdr:row>
      <xdr:rowOff>83460</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74587</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36257</xdr:rowOff>
    </xdr:from>
    <xdr:to>
      <xdr:col>36</xdr:col>
      <xdr:colOff>165100</xdr:colOff>
      <xdr:row>98</xdr:row>
      <xdr:rowOff>137857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83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128984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93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94078</xdr:rowOff>
    </xdr:from>
    <xdr:to>
      <xdr:col>85</xdr:col>
      <xdr:colOff>127000</xdr:colOff>
      <xdr:row>39</xdr:row>
      <xdr:rowOff>95907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5481300" y="678062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162021</xdr:rowOff>
    </xdr:from>
    <xdr:to>
      <xdr:col>81</xdr:col>
      <xdr:colOff>50800</xdr:colOff>
      <xdr:row>39</xdr:row>
      <xdr:rowOff>95907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5991321"/>
          <a:ext cx="889000" cy="7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121363</xdr:rowOff>
    </xdr:from>
    <xdr:to>
      <xdr:col>76</xdr:col>
      <xdr:colOff>114300</xdr:colOff>
      <xdr:row>34</xdr:row>
      <xdr:rowOff>162021</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5779213"/>
          <a:ext cx="889000" cy="2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102128</xdr:rowOff>
    </xdr:from>
    <xdr:to>
      <xdr:col>71</xdr:col>
      <xdr:colOff>177800</xdr:colOff>
      <xdr:row>33</xdr:row>
      <xdr:rowOff>121363</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5759978"/>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43278</xdr:rowOff>
    </xdr:from>
    <xdr:to>
      <xdr:col>85</xdr:col>
      <xdr:colOff>177800</xdr:colOff>
      <xdr:row>39</xdr:row>
      <xdr:rowOff>144878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2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148807</xdr:rowOff>
    </xdr:from>
    <xdr:ext cx="378565"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45107</xdr:rowOff>
    </xdr:from>
    <xdr:to>
      <xdr:col>81</xdr:col>
      <xdr:colOff>101600</xdr:colOff>
      <xdr:row>39</xdr:row>
      <xdr:rowOff>146707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137834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2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111221</xdr:rowOff>
    </xdr:from>
    <xdr:to>
      <xdr:col>76</xdr:col>
      <xdr:colOff>165100</xdr:colOff>
      <xdr:row>35</xdr:row>
      <xdr:rowOff>41371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59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57898</xdr:rowOff>
    </xdr:from>
    <xdr:ext cx="534377"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25111" y="57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70563</xdr:rowOff>
    </xdr:from>
    <xdr:to>
      <xdr:col>72</xdr:col>
      <xdr:colOff>38100</xdr:colOff>
      <xdr:row>34</xdr:row>
      <xdr:rowOff>713</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57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17240</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55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51328</xdr:rowOff>
    </xdr:from>
    <xdr:to>
      <xdr:col>67</xdr:col>
      <xdr:colOff>101600</xdr:colOff>
      <xdr:row>33</xdr:row>
      <xdr:rowOff>152928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570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169455</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47111" y="548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32124</xdr:rowOff>
    </xdr:from>
    <xdr:to>
      <xdr:col>85</xdr:col>
      <xdr:colOff>127000</xdr:colOff>
      <xdr:row>73</xdr:row>
      <xdr:rowOff>37592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547974"/>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37592</xdr:rowOff>
    </xdr:from>
    <xdr:to>
      <xdr:col>81</xdr:col>
      <xdr:colOff>50800</xdr:colOff>
      <xdr:row>73</xdr:row>
      <xdr:rowOff>98628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553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98628</xdr:rowOff>
    </xdr:from>
    <xdr:to>
      <xdr:col>76</xdr:col>
      <xdr:colOff>114300</xdr:colOff>
      <xdr:row>73</xdr:row>
      <xdr:rowOff>120364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614478"/>
          <a:ext cx="889000" cy="2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120364</xdr:rowOff>
    </xdr:from>
    <xdr:to>
      <xdr:col>71</xdr:col>
      <xdr:colOff>177800</xdr:colOff>
      <xdr:row>74</xdr:row>
      <xdr:rowOff>14960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36214"/>
          <a:ext cx="889000" cy="6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152774</xdr:rowOff>
    </xdr:from>
    <xdr:to>
      <xdr:col>85</xdr:col>
      <xdr:colOff>177800</xdr:colOff>
      <xdr:row>73</xdr:row>
      <xdr:rowOff>82924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4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4201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3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158242</xdr:rowOff>
    </xdr:from>
    <xdr:to>
      <xdr:col>81</xdr:col>
      <xdr:colOff>101600</xdr:colOff>
      <xdr:row>73</xdr:row>
      <xdr:rowOff>88392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5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104919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27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47828</xdr:rowOff>
    </xdr:from>
    <xdr:to>
      <xdr:col>76</xdr:col>
      <xdr:colOff>165100</xdr:colOff>
      <xdr:row>73</xdr:row>
      <xdr:rowOff>149428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165955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3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69564</xdr:rowOff>
    </xdr:from>
    <xdr:to>
      <xdr:col>72</xdr:col>
      <xdr:colOff>38100</xdr:colOff>
      <xdr:row>73</xdr:row>
      <xdr:rowOff>171164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58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16241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6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135610</xdr:rowOff>
    </xdr:from>
    <xdr:to>
      <xdr:col>67</xdr:col>
      <xdr:colOff>101600</xdr:colOff>
      <xdr:row>74</xdr:row>
      <xdr:rowOff>65760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82287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75879</xdr:rowOff>
    </xdr:from>
    <xdr:to>
      <xdr:col>85</xdr:col>
      <xdr:colOff>127000</xdr:colOff>
      <xdr:row>98</xdr:row>
      <xdr:rowOff>87412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77979"/>
          <a:ext cx="838200" cy="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67585</xdr:rowOff>
    </xdr:from>
    <xdr:to>
      <xdr:col>81</xdr:col>
      <xdr:colOff>50800</xdr:colOff>
      <xdr:row>98</xdr:row>
      <xdr:rowOff>75879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869685"/>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67585</xdr:rowOff>
    </xdr:from>
    <xdr:to>
      <xdr:col>76</xdr:col>
      <xdr:colOff>114300</xdr:colOff>
      <xdr:row>98</xdr:row>
      <xdr:rowOff>147526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69685"/>
          <a:ext cx="889000" cy="7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147526</xdr:rowOff>
    </xdr:from>
    <xdr:to>
      <xdr:col>71</xdr:col>
      <xdr:colOff>177800</xdr:colOff>
      <xdr:row>98</xdr:row>
      <xdr:rowOff>149282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49626"/>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36612</xdr:rowOff>
    </xdr:from>
    <xdr:to>
      <xdr:col>85</xdr:col>
      <xdr:colOff>177800</xdr:colOff>
      <xdr:row>98</xdr:row>
      <xdr:rowOff>138212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167439</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25079</xdr:rowOff>
    </xdr:from>
    <xdr:to>
      <xdr:col>81</xdr:col>
      <xdr:colOff>101600</xdr:colOff>
      <xdr:row>98</xdr:row>
      <xdr:rowOff>126679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82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143206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6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16785</xdr:rowOff>
    </xdr:from>
    <xdr:to>
      <xdr:col>76</xdr:col>
      <xdr:colOff>165100</xdr:colOff>
      <xdr:row>98</xdr:row>
      <xdr:rowOff>118385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134912</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96726</xdr:rowOff>
    </xdr:from>
    <xdr:to>
      <xdr:col>72</xdr:col>
      <xdr:colOff>38100</xdr:colOff>
      <xdr:row>99</xdr:row>
      <xdr:rowOff>26876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43403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98482</xdr:rowOff>
    </xdr:from>
    <xdr:to>
      <xdr:col>67</xdr:col>
      <xdr:colOff>101600</xdr:colOff>
      <xdr:row>99</xdr:row>
      <xdr:rowOff>28632</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45159</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118173</xdr:rowOff>
    </xdr:from>
    <xdr:to>
      <xdr:col>116</xdr:col>
      <xdr:colOff>63500</xdr:colOff>
      <xdr:row>33</xdr:row>
      <xdr:rowOff>41211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433123"/>
          <a:ext cx="838200" cy="26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134574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306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150749</xdr:rowOff>
    </xdr:from>
    <xdr:to>
      <xdr:col>111</xdr:col>
      <xdr:colOff>177800</xdr:colOff>
      <xdr:row>33</xdr:row>
      <xdr:rowOff>41211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5637149"/>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89044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43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112268</xdr:rowOff>
    </xdr:from>
    <xdr:to>
      <xdr:col>107</xdr:col>
      <xdr:colOff>50800</xdr:colOff>
      <xdr:row>32</xdr:row>
      <xdr:rowOff>150749</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598668"/>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68280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112268</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5598668"/>
          <a:ext cx="889000" cy="113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166197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67373</xdr:rowOff>
    </xdr:from>
    <xdr:to>
      <xdr:col>116</xdr:col>
      <xdr:colOff>114300</xdr:colOff>
      <xdr:row>31</xdr:row>
      <xdr:rowOff>168973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3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90250</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23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161861</xdr:rowOff>
    </xdr:from>
    <xdr:to>
      <xdr:col>112</xdr:col>
      <xdr:colOff>38100</xdr:colOff>
      <xdr:row>33</xdr:row>
      <xdr:rowOff>92011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6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108538</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42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99949</xdr:rowOff>
    </xdr:from>
    <xdr:to>
      <xdr:col>107</xdr:col>
      <xdr:colOff>101600</xdr:colOff>
      <xdr:row>33</xdr:row>
      <xdr:rowOff>30099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58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46626</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36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61468</xdr:rowOff>
    </xdr:from>
    <xdr:to>
      <xdr:col>102</xdr:col>
      <xdr:colOff>165100</xdr:colOff>
      <xdr:row>32</xdr:row>
      <xdr:rowOff>163068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8145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3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98813</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363"/>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97736</xdr:rowOff>
    </xdr:from>
    <xdr:to>
      <xdr:col>111</xdr:col>
      <xdr:colOff>177800</xdr:colOff>
      <xdr:row>59</xdr:row>
      <xdr:rowOff>98813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3286"/>
          <a:ext cx="8890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97736</xdr:rowOff>
    </xdr:from>
    <xdr:to>
      <xdr:col>107</xdr:col>
      <xdr:colOff>50800</xdr:colOff>
      <xdr:row>59</xdr:row>
      <xdr:rowOff>97997</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213286"/>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97703</xdr:rowOff>
    </xdr:from>
    <xdr:to>
      <xdr:col>102</xdr:col>
      <xdr:colOff>114300</xdr:colOff>
      <xdr:row>59</xdr:row>
      <xdr:rowOff>97997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325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48013</xdr:rowOff>
    </xdr:from>
    <xdr:to>
      <xdr:col>112</xdr:col>
      <xdr:colOff>38100</xdr:colOff>
      <xdr:row>59</xdr:row>
      <xdr:rowOff>149613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140740</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46936</xdr:rowOff>
    </xdr:from>
    <xdr:to>
      <xdr:col>107</xdr:col>
      <xdr:colOff>101600</xdr:colOff>
      <xdr:row>59</xdr:row>
      <xdr:rowOff>148536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139663</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77333" y="102552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47197</xdr:rowOff>
    </xdr:from>
    <xdr:to>
      <xdr:col>102</xdr:col>
      <xdr:colOff>165100</xdr:colOff>
      <xdr:row>59</xdr:row>
      <xdr:rowOff>148797</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139924</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88333" y="10255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46903</xdr:rowOff>
    </xdr:from>
    <xdr:to>
      <xdr:col>98</xdr:col>
      <xdr:colOff>38100</xdr:colOff>
      <xdr:row>59</xdr:row>
      <xdr:rowOff>148503</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139630</xdr:rowOff>
    </xdr:from>
    <xdr:ext cx="313932"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99333" y="1025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27023</xdr:rowOff>
    </xdr:from>
    <xdr:to>
      <xdr:col>116</xdr:col>
      <xdr:colOff>63500</xdr:colOff>
      <xdr:row>77</xdr:row>
      <xdr:rowOff>49495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228673"/>
          <a:ext cx="8382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49495</xdr:rowOff>
    </xdr:from>
    <xdr:to>
      <xdr:col>111</xdr:col>
      <xdr:colOff>177800</xdr:colOff>
      <xdr:row>77</xdr:row>
      <xdr:rowOff>56032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251145"/>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54318</xdr:rowOff>
    </xdr:from>
    <xdr:to>
      <xdr:col>107</xdr:col>
      <xdr:colOff>50800</xdr:colOff>
      <xdr:row>77</xdr:row>
      <xdr:rowOff>56032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25596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94872</xdr:rowOff>
    </xdr:from>
    <xdr:to>
      <xdr:col>102</xdr:col>
      <xdr:colOff>114300</xdr:colOff>
      <xdr:row>77</xdr:row>
      <xdr:rowOff>54318</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3125072"/>
          <a:ext cx="889000" cy="13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147673</xdr:rowOff>
    </xdr:from>
    <xdr:to>
      <xdr:col>116</xdr:col>
      <xdr:colOff>114300</xdr:colOff>
      <xdr:row>77</xdr:row>
      <xdr:rowOff>77823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126100</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15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170145</xdr:rowOff>
    </xdr:from>
    <xdr:to>
      <xdr:col>112</xdr:col>
      <xdr:colOff>38100</xdr:colOff>
      <xdr:row>77</xdr:row>
      <xdr:rowOff>100295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91422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29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5232</xdr:rowOff>
    </xdr:from>
    <xdr:to>
      <xdr:col>107</xdr:col>
      <xdr:colOff>101600</xdr:colOff>
      <xdr:row>77</xdr:row>
      <xdr:rowOff>106832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20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97959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2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3518</xdr:rowOff>
    </xdr:from>
    <xdr:to>
      <xdr:col>102</xdr:col>
      <xdr:colOff>165100</xdr:colOff>
      <xdr:row>77</xdr:row>
      <xdr:rowOff>105118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96245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2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44072</xdr:rowOff>
    </xdr:from>
    <xdr:to>
      <xdr:col>98</xdr:col>
      <xdr:colOff>38100</xdr:colOff>
      <xdr:row>76</xdr:row>
      <xdr:rowOff>145672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136799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人事院勧告や職員数増により増加しており、今後も人口増に伴う行政需要に対応するため職員数の増員を予定しており、人件費の増加が見込まれるため、新たな定員管理計画等に基づき、適正な職員配置を図っ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扶助費は、物価高騰対応重点支援給付金等臨時的な増加がみられる一方で、経常的な事業費についても依然として増加傾向であり、今後も人口増及び少子高齢化に伴う増加傾向は続く見込みである。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増加傾向が続いており、熊本地震に係る起債の償還は令和５年度でピークを迎えるものの、その後も大規模な公共施設整備に伴う起債を予定しているため、交付税算入率の高い地方債を活用するなど計画的な公債費管理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普通建設事業費は、護川小学校屋根改修事業及び大津中学校長寿命化改修事業により増加しており、今後も大規模な公共施設整備によりしばらく高止まりが見込まれる。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物価高騰対策、次の災害等への備え、人口増に伴う行政需要の増大にも対応すべく、引き続き健全で堅実な財政運営を行っていきたい。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熊本県大津町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36,013
35,232
99.10
19,690,317
18,171,113
459,905
9,309,682
16,869,863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20066</xdr:rowOff>
    </xdr:from>
    <xdr:to>
      <xdr:col>24</xdr:col>
      <xdr:colOff>63500</xdr:colOff>
      <xdr:row>37</xdr:row>
      <xdr:rowOff>24257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3716"/>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20066</xdr:rowOff>
    </xdr:from>
    <xdr:to>
      <xdr:col>19</xdr:col>
      <xdr:colOff>177800</xdr:colOff>
      <xdr:row>37</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371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37592</xdr:rowOff>
    </xdr:from>
    <xdr:to>
      <xdr:col>15</xdr:col>
      <xdr:colOff>50800</xdr:colOff>
      <xdr:row>37</xdr:row>
      <xdr:rowOff>45212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124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2540</xdr:rowOff>
    </xdr:from>
    <xdr:to>
      <xdr:col>10</xdr:col>
      <xdr:colOff>114300</xdr:colOff>
      <xdr:row>37</xdr:row>
      <xdr:rowOff>45212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6190"/>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144907</xdr:rowOff>
    </xdr:from>
    <xdr:to>
      <xdr:col>24</xdr:col>
      <xdr:colOff>114300</xdr:colOff>
      <xdr:row>37</xdr:row>
      <xdr:rowOff>75057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123334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140716</xdr:rowOff>
    </xdr:from>
    <xdr:to>
      <xdr:col>20</xdr:col>
      <xdr:colOff>38100</xdr:colOff>
      <xdr:row>37</xdr:row>
      <xdr:rowOff>70866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61993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158242</xdr:rowOff>
    </xdr:from>
    <xdr:to>
      <xdr:col>15</xdr:col>
      <xdr:colOff>101600</xdr:colOff>
      <xdr:row>37</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79519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165862</xdr:rowOff>
    </xdr:from>
    <xdr:to>
      <xdr:col>10</xdr:col>
      <xdr:colOff>165100</xdr:colOff>
      <xdr:row>37</xdr:row>
      <xdr:rowOff>96012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87139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123190</xdr:rowOff>
    </xdr:from>
    <xdr:to>
      <xdr:col>6</xdr:col>
      <xdr:colOff>38100</xdr:colOff>
      <xdr:row>37</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44467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117211</xdr:rowOff>
    </xdr:from>
    <xdr:to>
      <xdr:col>24</xdr:col>
      <xdr:colOff>63500</xdr:colOff>
      <xdr:row>58</xdr:row>
      <xdr:rowOff>133902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61311"/>
          <a:ext cx="838200" cy="1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117211</xdr:rowOff>
    </xdr:from>
    <xdr:to>
      <xdr:col>19</xdr:col>
      <xdr:colOff>177800</xdr:colOff>
      <xdr:row>58</xdr:row>
      <xdr:rowOff>135125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61311"/>
          <a:ext cx="889000" cy="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739</xdr:rowOff>
    </xdr:from>
    <xdr:to>
      <xdr:col>15</xdr:col>
      <xdr:colOff>50800</xdr:colOff>
      <xdr:row>58</xdr:row>
      <xdr:rowOff>135125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4839"/>
          <a:ext cx="889000" cy="13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739</xdr:rowOff>
    </xdr:from>
    <xdr:to>
      <xdr:col>10</xdr:col>
      <xdr:colOff>114300</xdr:colOff>
      <xdr:row>59</xdr:row>
      <xdr:rowOff>11243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4839"/>
          <a:ext cx="889000" cy="18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83102</xdr:rowOff>
    </xdr:from>
    <xdr:to>
      <xdr:col>24</xdr:col>
      <xdr:colOff>114300</xdr:colOff>
      <xdr:row>59</xdr:row>
      <xdr:rowOff>13252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66411</xdr:rowOff>
    </xdr:from>
    <xdr:to>
      <xdr:col>20</xdr:col>
      <xdr:colOff>38100</xdr:colOff>
      <xdr:row>58</xdr:row>
      <xdr:rowOff>168011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78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84325</xdr:rowOff>
    </xdr:from>
    <xdr:to>
      <xdr:col>15</xdr:col>
      <xdr:colOff>101600</xdr:colOff>
      <xdr:row>59</xdr:row>
      <xdr:rowOff>14475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5602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121389</xdr:rowOff>
    </xdr:from>
    <xdr:to>
      <xdr:col>10</xdr:col>
      <xdr:colOff>165100</xdr:colOff>
      <xdr:row>58</xdr:row>
      <xdr:rowOff>51539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42666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131893</xdr:rowOff>
    </xdr:from>
    <xdr:to>
      <xdr:col>6</xdr:col>
      <xdr:colOff>38100</xdr:colOff>
      <xdr:row>59</xdr:row>
      <xdr:rowOff>62043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53170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6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123051</xdr:rowOff>
    </xdr:from>
    <xdr:to>
      <xdr:col>24</xdr:col>
      <xdr:colOff>63500</xdr:colOff>
      <xdr:row>75</xdr:row>
      <xdr:rowOff>115418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10351"/>
          <a:ext cx="838200" cy="1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102362</xdr:rowOff>
    </xdr:from>
    <xdr:to>
      <xdr:col>19</xdr:col>
      <xdr:colOff>177800</xdr:colOff>
      <xdr:row>75</xdr:row>
      <xdr:rowOff>115418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89662"/>
          <a:ext cx="889000" cy="1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102362</xdr:rowOff>
    </xdr:from>
    <xdr:to>
      <xdr:col>15</xdr:col>
      <xdr:colOff>50800</xdr:colOff>
      <xdr:row>76</xdr:row>
      <xdr:rowOff>17221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89662"/>
          <a:ext cx="889000" cy="2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17221</xdr:rowOff>
    </xdr:from>
    <xdr:to>
      <xdr:col>10</xdr:col>
      <xdr:colOff>114300</xdr:colOff>
      <xdr:row>77</xdr:row>
      <xdr:rowOff>23851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47421"/>
          <a:ext cx="889000" cy="17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72251</xdr:rowOff>
    </xdr:from>
    <xdr:to>
      <xdr:col>24</xdr:col>
      <xdr:colOff>114300</xdr:colOff>
      <xdr:row>75</xdr:row>
      <xdr:rowOff>2401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5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95128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1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64618</xdr:rowOff>
    </xdr:from>
    <xdr:to>
      <xdr:col>20</xdr:col>
      <xdr:colOff>38100</xdr:colOff>
      <xdr:row>75</xdr:row>
      <xdr:rowOff>166218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11295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51562</xdr:rowOff>
    </xdr:from>
    <xdr:to>
      <xdr:col>15</xdr:col>
      <xdr:colOff>101600</xdr:colOff>
      <xdr:row>74</xdr:row>
      <xdr:rowOff>153162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169689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1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137871</xdr:rowOff>
    </xdr:from>
    <xdr:to>
      <xdr:col>10</xdr:col>
      <xdr:colOff>165100</xdr:colOff>
      <xdr:row>76</xdr:row>
      <xdr:rowOff>68021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7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144501</xdr:rowOff>
    </xdr:from>
    <xdr:to>
      <xdr:col>6</xdr:col>
      <xdr:colOff>38100</xdr:colOff>
      <xdr:row>77</xdr:row>
      <xdr:rowOff>74651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7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91177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4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89675</xdr:rowOff>
    </xdr:from>
    <xdr:to>
      <xdr:col>24</xdr:col>
      <xdr:colOff>63500</xdr:colOff>
      <xdr:row>96</xdr:row>
      <xdr:rowOff>105487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48875"/>
          <a:ext cx="8382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40373</xdr:rowOff>
    </xdr:from>
    <xdr:to>
      <xdr:col>19</xdr:col>
      <xdr:colOff>177800</xdr:colOff>
      <xdr:row>96</xdr:row>
      <xdr:rowOff>89675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99573"/>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29744</xdr:rowOff>
    </xdr:from>
    <xdr:to>
      <xdr:col>15</xdr:col>
      <xdr:colOff>50800</xdr:colOff>
      <xdr:row>96</xdr:row>
      <xdr:rowOff>40373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88944"/>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29744</xdr:rowOff>
    </xdr:from>
    <xdr:to>
      <xdr:col>10</xdr:col>
      <xdr:colOff>114300</xdr:colOff>
      <xdr:row>96</xdr:row>
      <xdr:rowOff>128232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88944"/>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54687</xdr:rowOff>
    </xdr:from>
    <xdr:to>
      <xdr:col>24</xdr:col>
      <xdr:colOff>114300</xdr:colOff>
      <xdr:row>96</xdr:row>
      <xdr:rowOff>156287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1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33114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9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38875</xdr:rowOff>
    </xdr:from>
    <xdr:to>
      <xdr:col>20</xdr:col>
      <xdr:colOff>38100</xdr:colOff>
      <xdr:row>96</xdr:row>
      <xdr:rowOff>140475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131602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161023</xdr:rowOff>
    </xdr:from>
    <xdr:to>
      <xdr:col>15</xdr:col>
      <xdr:colOff>101600</xdr:colOff>
      <xdr:row>96</xdr:row>
      <xdr:rowOff>91173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82300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150394</xdr:rowOff>
    </xdr:from>
    <xdr:to>
      <xdr:col>10</xdr:col>
      <xdr:colOff>165100</xdr:colOff>
      <xdr:row>96</xdr:row>
      <xdr:rowOff>80544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71671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53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77432</xdr:rowOff>
    </xdr:from>
    <xdr:to>
      <xdr:col>6</xdr:col>
      <xdr:colOff>38100</xdr:colOff>
      <xdr:row>97</xdr:row>
      <xdr:rowOff>7582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170159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795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32639</xdr:rowOff>
    </xdr:from>
    <xdr:to>
      <xdr:col>45</xdr:col>
      <xdr:colOff>177800</xdr:colOff>
      <xdr:row>39</xdr:row>
      <xdr:rowOff>41402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918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9398</xdr:rowOff>
    </xdr:from>
    <xdr:to>
      <xdr:col>41</xdr:col>
      <xdr:colOff>50800</xdr:colOff>
      <xdr:row>39</xdr:row>
      <xdr:rowOff>32639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9594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162052</xdr:rowOff>
    </xdr:from>
    <xdr:to>
      <xdr:col>46</xdr:col>
      <xdr:colOff>38100</xdr:colOff>
      <xdr:row>39</xdr:row>
      <xdr:rowOff>92202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83329</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153289</xdr:rowOff>
    </xdr:from>
    <xdr:to>
      <xdr:col>41</xdr:col>
      <xdr:colOff>101600</xdr:colOff>
      <xdr:row>39</xdr:row>
      <xdr:rowOff>83439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74566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130048</xdr:rowOff>
    </xdr:from>
    <xdr:to>
      <xdr:col>36</xdr:col>
      <xdr:colOff>165100</xdr:colOff>
      <xdr:row>39</xdr:row>
      <xdr:rowOff>60198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51325</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37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119850</xdr:rowOff>
    </xdr:from>
    <xdr:to>
      <xdr:col>55</xdr:col>
      <xdr:colOff>0</xdr:colOff>
      <xdr:row>57</xdr:row>
      <xdr:rowOff>128613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92500"/>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96971</xdr:rowOff>
    </xdr:from>
    <xdr:to>
      <xdr:col>50</xdr:col>
      <xdr:colOff>114300</xdr:colOff>
      <xdr:row>57</xdr:row>
      <xdr:rowOff>119850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698171"/>
          <a:ext cx="889000" cy="1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96971</xdr:rowOff>
    </xdr:from>
    <xdr:to>
      <xdr:col>45</xdr:col>
      <xdr:colOff>177800</xdr:colOff>
      <xdr:row>57</xdr:row>
      <xdr:rowOff>83674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698171"/>
          <a:ext cx="889000" cy="1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46927</xdr:rowOff>
    </xdr:from>
    <xdr:to>
      <xdr:col>41</xdr:col>
      <xdr:colOff>50800</xdr:colOff>
      <xdr:row>57</xdr:row>
      <xdr:rowOff>83674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819577"/>
          <a:ext cx="8890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77813</xdr:rowOff>
    </xdr:from>
    <xdr:to>
      <xdr:col>55</xdr:col>
      <xdr:colOff>50800</xdr:colOff>
      <xdr:row>58</xdr:row>
      <xdr:rowOff>7963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56240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2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69050</xdr:rowOff>
    </xdr:from>
    <xdr:to>
      <xdr:col>50</xdr:col>
      <xdr:colOff>165100</xdr:colOff>
      <xdr:row>57</xdr:row>
      <xdr:rowOff>170650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161777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46171</xdr:rowOff>
    </xdr:from>
    <xdr:to>
      <xdr:col>46</xdr:col>
      <xdr:colOff>38100</xdr:colOff>
      <xdr:row>56</xdr:row>
      <xdr:rowOff>147771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164298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2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32874</xdr:rowOff>
    </xdr:from>
    <xdr:to>
      <xdr:col>41</xdr:col>
      <xdr:colOff>101600</xdr:colOff>
      <xdr:row>57</xdr:row>
      <xdr:rowOff>134474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0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125601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8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167577</xdr:rowOff>
    </xdr:from>
    <xdr:to>
      <xdr:col>36</xdr:col>
      <xdr:colOff>165100</xdr:colOff>
      <xdr:row>57</xdr:row>
      <xdr:rowOff>97727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88854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8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142763</xdr:rowOff>
    </xdr:from>
    <xdr:to>
      <xdr:col>55</xdr:col>
      <xdr:colOff>0</xdr:colOff>
      <xdr:row>77</xdr:row>
      <xdr:rowOff>118120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72963"/>
          <a:ext cx="8382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142763</xdr:rowOff>
    </xdr:from>
    <xdr:to>
      <xdr:col>50</xdr:col>
      <xdr:colOff>114300</xdr:colOff>
      <xdr:row>77</xdr:row>
      <xdr:rowOff>97089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72963"/>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70228</xdr:rowOff>
    </xdr:from>
    <xdr:to>
      <xdr:col>45</xdr:col>
      <xdr:colOff>177800</xdr:colOff>
      <xdr:row>77</xdr:row>
      <xdr:rowOff>97089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71878"/>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70228</xdr:rowOff>
    </xdr:from>
    <xdr:to>
      <xdr:col>41</xdr:col>
      <xdr:colOff>50800</xdr:colOff>
      <xdr:row>78</xdr:row>
      <xdr:rowOff>33652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7187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67320</xdr:rowOff>
    </xdr:from>
    <xdr:to>
      <xdr:col>55</xdr:col>
      <xdr:colOff>50800</xdr:colOff>
      <xdr:row>77</xdr:row>
      <xdr:rowOff>168920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45747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4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91963</xdr:rowOff>
    </xdr:from>
    <xdr:to>
      <xdr:col>50</xdr:col>
      <xdr:colOff>165100</xdr:colOff>
      <xdr:row>77</xdr:row>
      <xdr:rowOff>22113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46289</xdr:rowOff>
    </xdr:from>
    <xdr:to>
      <xdr:col>46</xdr:col>
      <xdr:colOff>38100</xdr:colOff>
      <xdr:row>77</xdr:row>
      <xdr:rowOff>147889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4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139016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4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19428</xdr:rowOff>
    </xdr:from>
    <xdr:to>
      <xdr:col>41</xdr:col>
      <xdr:colOff>101600</xdr:colOff>
      <xdr:row>77</xdr:row>
      <xdr:rowOff>121028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2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112155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1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154302</xdr:rowOff>
    </xdr:from>
    <xdr:to>
      <xdr:col>36</xdr:col>
      <xdr:colOff>165100</xdr:colOff>
      <xdr:row>78</xdr:row>
      <xdr:rowOff>84452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75579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25400</xdr:rowOff>
    </xdr:from>
    <xdr:to>
      <xdr:col>55</xdr:col>
      <xdr:colOff>0</xdr:colOff>
      <xdr:row>97</xdr:row>
      <xdr:rowOff>129890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56050"/>
          <a:ext cx="838200" cy="10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165646</xdr:rowOff>
    </xdr:from>
    <xdr:to>
      <xdr:col>50</xdr:col>
      <xdr:colOff>114300</xdr:colOff>
      <xdr:row>97</xdr:row>
      <xdr:rowOff>129890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24846"/>
          <a:ext cx="889000" cy="1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165646</xdr:rowOff>
    </xdr:from>
    <xdr:to>
      <xdr:col>45</xdr:col>
      <xdr:colOff>177800</xdr:colOff>
      <xdr:row>97</xdr:row>
      <xdr:rowOff>111982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24846"/>
          <a:ext cx="889000" cy="1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148406</xdr:rowOff>
    </xdr:from>
    <xdr:to>
      <xdr:col>41</xdr:col>
      <xdr:colOff>50800</xdr:colOff>
      <xdr:row>97</xdr:row>
      <xdr:rowOff>111982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264706"/>
          <a:ext cx="889000" cy="47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146050</xdr:rowOff>
    </xdr:from>
    <xdr:to>
      <xdr:col>55</xdr:col>
      <xdr:colOff>50800</xdr:colOff>
      <xdr:row>97</xdr:row>
      <xdr:rowOff>76200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124477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79090</xdr:rowOff>
    </xdr:from>
    <xdr:to>
      <xdr:col>50</xdr:col>
      <xdr:colOff>165100</xdr:colOff>
      <xdr:row>98</xdr:row>
      <xdr:rowOff>9240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0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114846</xdr:rowOff>
    </xdr:from>
    <xdr:to>
      <xdr:col>46</xdr:col>
      <xdr:colOff>38100</xdr:colOff>
      <xdr:row>97</xdr:row>
      <xdr:rowOff>44996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36123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6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61182</xdr:rowOff>
    </xdr:from>
    <xdr:to>
      <xdr:col>41</xdr:col>
      <xdr:colOff>101600</xdr:colOff>
      <xdr:row>97</xdr:row>
      <xdr:rowOff>162782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153909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97606</xdr:rowOff>
    </xdr:from>
    <xdr:to>
      <xdr:col>36</xdr:col>
      <xdr:colOff>165100</xdr:colOff>
      <xdr:row>95</xdr:row>
      <xdr:rowOff>27756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2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44283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9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95717</xdr:rowOff>
    </xdr:from>
    <xdr:to>
      <xdr:col>85</xdr:col>
      <xdr:colOff>127000</xdr:colOff>
      <xdr:row>37</xdr:row>
      <xdr:rowOff>98369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39367"/>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2860</xdr:rowOff>
    </xdr:from>
    <xdr:to>
      <xdr:col>81</xdr:col>
      <xdr:colOff>50800</xdr:colOff>
      <xdr:row>37</xdr:row>
      <xdr:rowOff>95717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46510"/>
          <a:ext cx="8890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2860</xdr:rowOff>
    </xdr:from>
    <xdr:to>
      <xdr:col>76</xdr:col>
      <xdr:colOff>114300</xdr:colOff>
      <xdr:row>37</xdr:row>
      <xdr:rowOff>33858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46510"/>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32350</xdr:rowOff>
    </xdr:from>
    <xdr:to>
      <xdr:col>71</xdr:col>
      <xdr:colOff>177800</xdr:colOff>
      <xdr:row>37</xdr:row>
      <xdr:rowOff>33858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76000"/>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47569</xdr:rowOff>
    </xdr:from>
    <xdr:to>
      <xdr:col>85</xdr:col>
      <xdr:colOff>177800</xdr:colOff>
      <xdr:row>37</xdr:row>
      <xdr:rowOff>149169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133946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0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44917</xdr:rowOff>
    </xdr:from>
    <xdr:to>
      <xdr:col>81</xdr:col>
      <xdr:colOff>101600</xdr:colOff>
      <xdr:row>37</xdr:row>
      <xdr:rowOff>146517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137644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8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123510</xdr:rowOff>
    </xdr:from>
    <xdr:to>
      <xdr:col>76</xdr:col>
      <xdr:colOff>165100</xdr:colOff>
      <xdr:row>37</xdr:row>
      <xdr:rowOff>53660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44787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154508</xdr:rowOff>
    </xdr:from>
    <xdr:to>
      <xdr:col>72</xdr:col>
      <xdr:colOff>38100</xdr:colOff>
      <xdr:row>37</xdr:row>
      <xdr:rowOff>84658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75785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153000</xdr:rowOff>
    </xdr:from>
    <xdr:to>
      <xdr:col>67</xdr:col>
      <xdr:colOff>101600</xdr:colOff>
      <xdr:row>37</xdr:row>
      <xdr:rowOff>83150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2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74277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1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70516</xdr:rowOff>
    </xdr:from>
    <xdr:to>
      <xdr:col>85</xdr:col>
      <xdr:colOff>127000</xdr:colOff>
      <xdr:row>57</xdr:row>
      <xdr:rowOff>111500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328816"/>
          <a:ext cx="838200" cy="55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69945</xdr:rowOff>
    </xdr:from>
    <xdr:to>
      <xdr:col>81</xdr:col>
      <xdr:colOff>50800</xdr:colOff>
      <xdr:row>57</xdr:row>
      <xdr:rowOff>111500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71145"/>
          <a:ext cx="889000" cy="2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54122</xdr:rowOff>
    </xdr:from>
    <xdr:to>
      <xdr:col>76</xdr:col>
      <xdr:colOff>114300</xdr:colOff>
      <xdr:row>56</xdr:row>
      <xdr:rowOff>69945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483872"/>
          <a:ext cx="889000" cy="18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54122</xdr:rowOff>
    </xdr:from>
    <xdr:to>
      <xdr:col>71</xdr:col>
      <xdr:colOff>177800</xdr:colOff>
      <xdr:row>58</xdr:row>
      <xdr:rowOff>25792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483872"/>
          <a:ext cx="889000" cy="48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19716</xdr:rowOff>
    </xdr:from>
    <xdr:to>
      <xdr:col>85</xdr:col>
      <xdr:colOff>177800</xdr:colOff>
      <xdr:row>54</xdr:row>
      <xdr:rowOff>121316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42593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1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60700</xdr:rowOff>
    </xdr:from>
    <xdr:to>
      <xdr:col>81</xdr:col>
      <xdr:colOff>101600</xdr:colOff>
      <xdr:row>57</xdr:row>
      <xdr:rowOff>162300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153427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19145</xdr:rowOff>
    </xdr:from>
    <xdr:to>
      <xdr:col>76</xdr:col>
      <xdr:colOff>165100</xdr:colOff>
      <xdr:row>56</xdr:row>
      <xdr:rowOff>120745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111872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1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3322</xdr:rowOff>
    </xdr:from>
    <xdr:to>
      <xdr:col>72</xdr:col>
      <xdr:colOff>38100</xdr:colOff>
      <xdr:row>55</xdr:row>
      <xdr:rowOff>104922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121449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146442</xdr:rowOff>
    </xdr:from>
    <xdr:to>
      <xdr:col>67</xdr:col>
      <xdr:colOff>101600</xdr:colOff>
      <xdr:row>58</xdr:row>
      <xdr:rowOff>76592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67719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1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94078</xdr:rowOff>
    </xdr:from>
    <xdr:to>
      <xdr:col>85</xdr:col>
      <xdr:colOff>127000</xdr:colOff>
      <xdr:row>79</xdr:row>
      <xdr:rowOff>95907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862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162021</xdr:rowOff>
    </xdr:from>
    <xdr:to>
      <xdr:col>81</xdr:col>
      <xdr:colOff>50800</xdr:colOff>
      <xdr:row>79</xdr:row>
      <xdr:rowOff>95907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849321"/>
          <a:ext cx="889000" cy="7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121363</xdr:rowOff>
    </xdr:from>
    <xdr:to>
      <xdr:col>76</xdr:col>
      <xdr:colOff>114300</xdr:colOff>
      <xdr:row>74</xdr:row>
      <xdr:rowOff>162021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2637213"/>
          <a:ext cx="889000" cy="2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102128</xdr:rowOff>
    </xdr:from>
    <xdr:to>
      <xdr:col>71</xdr:col>
      <xdr:colOff>177800</xdr:colOff>
      <xdr:row>73</xdr:row>
      <xdr:rowOff>121363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2617978"/>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43278</xdr:rowOff>
    </xdr:from>
    <xdr:to>
      <xdr:col>85</xdr:col>
      <xdr:colOff>177800</xdr:colOff>
      <xdr:row>79</xdr:row>
      <xdr:rowOff>144878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45107</xdr:rowOff>
    </xdr:from>
    <xdr:to>
      <xdr:col>81</xdr:col>
      <xdr:colOff>101600</xdr:colOff>
      <xdr:row>79</xdr:row>
      <xdr:rowOff>146707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137834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111221</xdr:rowOff>
    </xdr:from>
    <xdr:to>
      <xdr:col>76</xdr:col>
      <xdr:colOff>165100</xdr:colOff>
      <xdr:row>75</xdr:row>
      <xdr:rowOff>41371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57898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25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70563</xdr:rowOff>
    </xdr:from>
    <xdr:to>
      <xdr:col>72</xdr:col>
      <xdr:colOff>38100</xdr:colOff>
      <xdr:row>74</xdr:row>
      <xdr:rowOff>713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5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17240</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51328</xdr:rowOff>
    </xdr:from>
    <xdr:to>
      <xdr:col>67</xdr:col>
      <xdr:colOff>101600</xdr:colOff>
      <xdr:row>73</xdr:row>
      <xdr:rowOff>152928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25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169455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234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32125</xdr:rowOff>
    </xdr:from>
    <xdr:to>
      <xdr:col>85</xdr:col>
      <xdr:colOff>127000</xdr:colOff>
      <xdr:row>93</xdr:row>
      <xdr:rowOff>37592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976975"/>
          <a:ext cx="8382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37592</xdr:rowOff>
    </xdr:from>
    <xdr:to>
      <xdr:col>81</xdr:col>
      <xdr:colOff>50800</xdr:colOff>
      <xdr:row>93</xdr:row>
      <xdr:rowOff>98628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82442"/>
          <a:ext cx="8890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98628</xdr:rowOff>
    </xdr:from>
    <xdr:to>
      <xdr:col>76</xdr:col>
      <xdr:colOff>114300</xdr:colOff>
      <xdr:row>93</xdr:row>
      <xdr:rowOff>120365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43478"/>
          <a:ext cx="889000" cy="2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120365</xdr:rowOff>
    </xdr:from>
    <xdr:to>
      <xdr:col>71</xdr:col>
      <xdr:colOff>177800</xdr:colOff>
      <xdr:row>94</xdr:row>
      <xdr:rowOff>14960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65215"/>
          <a:ext cx="889000" cy="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152775</xdr:rowOff>
    </xdr:from>
    <xdr:to>
      <xdr:col>85</xdr:col>
      <xdr:colOff>177800</xdr:colOff>
      <xdr:row>93</xdr:row>
      <xdr:rowOff>82925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4202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77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158242</xdr:rowOff>
    </xdr:from>
    <xdr:to>
      <xdr:col>81</xdr:col>
      <xdr:colOff>101600</xdr:colOff>
      <xdr:row>93</xdr:row>
      <xdr:rowOff>88392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104919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0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47828</xdr:rowOff>
    </xdr:from>
    <xdr:to>
      <xdr:col>76</xdr:col>
      <xdr:colOff>165100</xdr:colOff>
      <xdr:row>93</xdr:row>
      <xdr:rowOff>149428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165955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69565</xdr:rowOff>
    </xdr:from>
    <xdr:to>
      <xdr:col>72</xdr:col>
      <xdr:colOff>38100</xdr:colOff>
      <xdr:row>93</xdr:row>
      <xdr:rowOff>171165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16242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135610</xdr:rowOff>
    </xdr:from>
    <xdr:to>
      <xdr:col>67</xdr:col>
      <xdr:colOff>101600</xdr:colOff>
      <xdr:row>94</xdr:row>
      <xdr:rowOff>65760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82287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教育費が大きく増加しているが、護川小学校屋根改修事業及び大津中学校長寿命化改修事業が主な増加要因である。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民生費は、物価高騰対応重点支援給付金や電力・ガス・食料品等価格高騰重点支援給付金の増及び経常的な経費の増が影響し増加した。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商工費は、地域応援商品券事業や工場等振興奨励補助金の減が主な要因となり減少した。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土木費は、公営旧宅工事費の増が影響し増加した。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財政調整基金について、令和５年度決算に係る財政調整基金への積立（</a:t>
          </a:r>
          <a:r>
            <a:rPr kumimoji="1" lang="en-US" altLang="ja-JP" sz="1400">
              <a:solidFill>
                <a:sysClr val="windowText" lastClr="000000"/>
              </a:solidFill>
              <a:latin typeface="ＭＳ ゴシック" pitchFamily="49" charset="-128"/>
              <a:ea typeface="ＭＳ ゴシック" pitchFamily="49" charset="-128"/>
            </a:rPr>
            <a:t>1/2</a:t>
          </a:r>
          <a:r>
            <a:rPr kumimoji="1" lang="ja-JP" altLang="en-US" sz="1400">
              <a:solidFill>
                <a:sysClr val="windowText" lastClr="000000"/>
              </a:solidFill>
              <a:latin typeface="ＭＳ ゴシック" pitchFamily="49" charset="-128"/>
              <a:ea typeface="ＭＳ ゴシック" pitchFamily="49" charset="-128"/>
            </a:rPr>
            <a:t>）が</a:t>
          </a:r>
          <a:r>
            <a:rPr kumimoji="1" lang="en-US" altLang="ja-JP" sz="1400">
              <a:solidFill>
                <a:sysClr val="windowText" lastClr="000000"/>
              </a:solidFill>
              <a:latin typeface="ＭＳ ゴシック" pitchFamily="49" charset="-128"/>
              <a:ea typeface="ＭＳ ゴシック" pitchFamily="49" charset="-128"/>
            </a:rPr>
            <a:t>530</a:t>
          </a:r>
          <a:r>
            <a:rPr kumimoji="1" lang="ja-JP" altLang="en-US" sz="1400">
              <a:solidFill>
                <a:sysClr val="windowText" lastClr="000000"/>
              </a:solidFill>
              <a:latin typeface="ＭＳ ゴシック" pitchFamily="49" charset="-128"/>
              <a:ea typeface="ＭＳ ゴシック" pitchFamily="49" charset="-128"/>
            </a:rPr>
            <a:t>百万円となり前年より減額（＋</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百万円）した一方で、取り崩し額は</a:t>
          </a:r>
          <a:r>
            <a:rPr kumimoji="1" lang="en-US" altLang="ja-JP" sz="1400">
              <a:solidFill>
                <a:sysClr val="windowText" lastClr="000000"/>
              </a:solidFill>
              <a:latin typeface="ＭＳ ゴシック" pitchFamily="49" charset="-128"/>
              <a:ea typeface="ＭＳ ゴシック" pitchFamily="49" charset="-128"/>
            </a:rPr>
            <a:t>1,100</a:t>
          </a:r>
          <a:r>
            <a:rPr kumimoji="1" lang="ja-JP" altLang="en-US" sz="1400">
              <a:solidFill>
                <a:sysClr val="windowText" lastClr="000000"/>
              </a:solidFill>
              <a:latin typeface="ＭＳ ゴシック" pitchFamily="49" charset="-128"/>
              <a:ea typeface="ＭＳ ゴシック" pitchFamily="49" charset="-128"/>
            </a:rPr>
            <a:t>百万円となり前年度より大幅に増加（＋</a:t>
          </a:r>
          <a:r>
            <a:rPr kumimoji="1" lang="en-US" altLang="ja-JP" sz="1400">
              <a:solidFill>
                <a:sysClr val="windowText" lastClr="000000"/>
              </a:solidFill>
              <a:latin typeface="ＭＳ ゴシック" pitchFamily="49" charset="-128"/>
              <a:ea typeface="ＭＳ ゴシック" pitchFamily="49" charset="-128"/>
            </a:rPr>
            <a:t>1,100</a:t>
          </a:r>
          <a:r>
            <a:rPr kumimoji="1" lang="ja-JP" altLang="en-US" sz="1400">
              <a:solidFill>
                <a:sysClr val="windowText" lastClr="000000"/>
              </a:solidFill>
              <a:latin typeface="ＭＳ ゴシック" pitchFamily="49" charset="-128"/>
              <a:ea typeface="ＭＳ ゴシック" pitchFamily="49" charset="-128"/>
            </a:rPr>
            <a:t>百万円）したことが影響し、実質単年度収支はマイナスとなった。今後も人口増に伴う扶助費等経常経費の増加が見込まれ、実質単年度収支はマイナスが見込まれるが、納税義務者の増や新築家屋の増による税収の増加も見込まれていることから、実質単年度収支は徐々に改善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熊本県大津町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すべての会計で黒字であるが、一般会計については、翌年度への繰越財源が大幅に増加したことで黒字額が減少している。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介護保険特別会計については、余剰金発生により介護給付費準備基金へ積立を行ったことで黒字額が減少している。</a:t>
          </a:r>
        </a:p>
        <a:p>
          <a:r>
            <a:rPr kumimoji="1" lang="ja-JP" altLang="en-US" sz="1400">
              <a:solidFill>
                <a:sysClr val="windowText" lastClr="000000"/>
              </a:solidFill>
              <a:latin typeface="ＭＳ ゴシック" pitchFamily="49" charset="-128"/>
              <a:ea typeface="ＭＳ ゴシック" pitchFamily="49" charset="-128"/>
            </a:rPr>
            <a:t>　国民健康保険特別会計については、赤字が見込まれたことから国民健康保険基金からの繰入を行っており、黒字額が減少している。今後も赤字が見込まれるため、令和６年度から国民健康保険税率の段階的な引き上げを行いながら、不足分については法定外繰出を行っていく必要があるが、法定外繰出は必要最小限に留め、解消に向けて取り組まなければならない。</a:t>
          </a:r>
        </a:p>
        <a:p>
          <a:r>
            <a:rPr kumimoji="1" lang="ja-JP" altLang="en-US" sz="1400">
              <a:solidFill>
                <a:sysClr val="windowText" lastClr="000000"/>
              </a:solidFill>
              <a:latin typeface="ＭＳ ゴシック" pitchFamily="49" charset="-128"/>
              <a:ea typeface="ＭＳ ゴシック" pitchFamily="49" charset="-128"/>
            </a:rPr>
            <a:t>　その他の会計については、繰出基準外の繰出しがないよう、今後もこの状態を維持していく。</a:t>
          </a:r>
        </a:p>
        <a:p>
          <a:r>
            <a:rPr kumimoji="1" lang="ja-JP" altLang="en-US" sz="1400">
              <a:solidFill>
                <a:sysClr val="windowText" lastClr="000000"/>
              </a:solidFill>
              <a:latin typeface="ＭＳ ゴシック" pitchFamily="49" charset="-128"/>
              <a:ea typeface="ＭＳ ゴシック" pitchFamily="49" charset="-128"/>
            </a:rPr>
            <a:t>　なお、令和２年度に公営企業会計に移行した公共下水道特別会計、農業集落排水特別会計については、令和６年度から料金改定を行ながら経営改善を図っていく予定であり、今後も引き続き、運営については積極的に関与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4035_&#22823;&#2794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54.5</v>
          </cell>
          <cell r="BX53">
            <v>55.5</v>
          </cell>
          <cell r="CF53">
            <v>49.6</v>
          </cell>
          <cell r="CN53">
            <v>51.3</v>
          </cell>
          <cell r="CV53">
            <v>54.9</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2">
          <cell r="BP72" t="str">
            <v>R01</v>
          </cell>
          <cell r="BX72" t="str">
            <v>R02</v>
          </cell>
          <cell r="CF72" t="str">
            <v>R03</v>
          </cell>
          <cell r="CN72" t="str">
            <v>R04</v>
          </cell>
          <cell r="CV72" t="str">
            <v>R05</v>
          </cell>
        </row>
        <row r="73">
          <cell r="AN73" t="str">
            <v>当該団体値</v>
          </cell>
        </row>
        <row r="75">
          <cell r="BP75">
            <v>9.6</v>
          </cell>
          <cell r="BX75">
            <v>8</v>
          </cell>
          <cell r="CF75">
            <v>6.5</v>
          </cell>
          <cell r="CN75">
            <v>5.7</v>
          </cell>
          <cell r="CV75">
            <v>6.5</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19690317</v>
      </c>
      <c r="BO4" s="449"/>
      <c r="BP4" s="449"/>
      <c r="BQ4" s="449"/>
      <c r="BR4" s="449"/>
      <c r="BS4" s="449"/>
      <c r="BT4" s="449"/>
      <c r="BU4" s="450"/>
      <c r="BV4" s="448">
        <v>18126945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4.9000000000000004</v>
      </c>
      <c r="CU4" s="589"/>
      <c r="CV4" s="589"/>
      <c r="CW4" s="589"/>
      <c r="CX4" s="589"/>
      <c r="CY4" s="589"/>
      <c r="CZ4" s="589"/>
      <c r="DA4" s="590"/>
      <c r="DB4" s="588">
        <v>12.2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18171113</v>
      </c>
      <c r="BO5" s="420"/>
      <c r="BP5" s="420"/>
      <c r="BQ5" s="420"/>
      <c r="BR5" s="420"/>
      <c r="BS5" s="420"/>
      <c r="BT5" s="420"/>
      <c r="BU5" s="421"/>
      <c r="BV5" s="419">
        <v>16911249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89.9</v>
      </c>
      <c r="CU5" s="417"/>
      <c r="CV5" s="417"/>
      <c r="CW5" s="417"/>
      <c r="CX5" s="417"/>
      <c r="CY5" s="417"/>
      <c r="CZ5" s="417"/>
      <c r="DA5" s="418"/>
      <c r="DB5" s="416">
        <v>85.3</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1519204</v>
      </c>
      <c r="BO6" s="420"/>
      <c r="BP6" s="420"/>
      <c r="BQ6" s="420"/>
      <c r="BR6" s="420"/>
      <c r="BS6" s="420"/>
      <c r="BT6" s="420"/>
      <c r="BU6" s="421"/>
      <c r="BV6" s="419">
        <v>1215696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90.7</v>
      </c>
      <c r="CU6" s="563"/>
      <c r="CV6" s="563"/>
      <c r="CW6" s="563"/>
      <c r="CX6" s="563"/>
      <c r="CY6" s="563"/>
      <c r="CZ6" s="563"/>
      <c r="DA6" s="564"/>
      <c r="DB6" s="562">
        <v>87.3</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1059299</v>
      </c>
      <c r="BO7" s="420"/>
      <c r="BP7" s="420"/>
      <c r="BQ7" s="420"/>
      <c r="BR7" s="420"/>
      <c r="BS7" s="420"/>
      <c r="BT7" s="420"/>
      <c r="BU7" s="421"/>
      <c r="BV7" s="419">
        <v>113551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9309682</v>
      </c>
      <c r="CU7" s="420"/>
      <c r="CV7" s="420"/>
      <c r="CW7" s="420"/>
      <c r="CX7" s="420"/>
      <c r="CY7" s="420"/>
      <c r="CZ7" s="420"/>
      <c r="DA7" s="421"/>
      <c r="DB7" s="419">
        <v>9043836</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459905</v>
      </c>
      <c r="BO8" s="420"/>
      <c r="BP8" s="420"/>
      <c r="BQ8" s="420"/>
      <c r="BR8" s="420"/>
      <c r="BS8" s="420"/>
      <c r="BT8" s="420"/>
      <c r="BU8" s="421"/>
      <c r="BV8" s="419">
        <v>1102145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0.73</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35187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-642240</v>
      </c>
      <c r="BO9" s="420"/>
      <c r="BP9" s="420"/>
      <c r="BQ9" s="420"/>
      <c r="BR9" s="420"/>
      <c r="BS9" s="420"/>
      <c r="BT9" s="420"/>
      <c r="BU9" s="421"/>
      <c r="BV9" s="419">
        <v>-42008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14.2</v>
      </c>
      <c r="CU9" s="417"/>
      <c r="CV9" s="417"/>
      <c r="CW9" s="417"/>
      <c r="CX9" s="417"/>
      <c r="CY9" s="417"/>
      <c r="CZ9" s="417"/>
      <c r="DA9" s="418"/>
      <c r="DB9" s="416">
        <v>14.8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33452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530206</v>
      </c>
      <c r="BO10" s="420"/>
      <c r="BP10" s="420"/>
      <c r="BQ10" s="420"/>
      <c r="BR10" s="420"/>
      <c r="BS10" s="420"/>
      <c r="BT10" s="420"/>
      <c r="BU10" s="421"/>
      <c r="BV10" s="419">
        <v>553138</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36013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1100000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35232</v>
      </c>
      <c r="S13" s="507"/>
      <c r="T13" s="507"/>
      <c r="U13" s="507"/>
      <c r="V13" s="508"/>
      <c r="W13" s="509" t="s">
        <v>131</v>
      </c>
      <c r="X13" s="405"/>
      <c r="Y13" s="405"/>
      <c r="Z13" s="405"/>
      <c r="AA13" s="405"/>
      <c r="AB13" s="406"/>
      <c r="AC13" s="372">
        <v>1232</v>
      </c>
      <c r="AD13" s="373"/>
      <c r="AE13" s="373"/>
      <c r="AF13" s="373"/>
      <c r="AG13" s="374"/>
      <c r="AH13" s="372">
        <v>1241</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-1212034</v>
      </c>
      <c r="BO13" s="420"/>
      <c r="BP13" s="420"/>
      <c r="BQ13" s="420"/>
      <c r="BR13" s="420"/>
      <c r="BS13" s="420"/>
      <c r="BT13" s="420"/>
      <c r="BU13" s="421"/>
      <c r="BV13" s="419">
        <v>511130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5.7</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36030</v>
      </c>
      <c r="S14" s="507"/>
      <c r="T14" s="507"/>
      <c r="U14" s="507"/>
      <c r="V14" s="508"/>
      <c r="W14" s="510"/>
      <c r="X14" s="408"/>
      <c r="Y14" s="408"/>
      <c r="Z14" s="408"/>
      <c r="AA14" s="408"/>
      <c r="AB14" s="409"/>
      <c r="AC14" s="499">
        <v>7.1</v>
      </c>
      <c r="AD14" s="500"/>
      <c r="AE14" s="500"/>
      <c r="AF14" s="500"/>
      <c r="AG14" s="501"/>
      <c r="AH14" s="499">
        <v>7.7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35444</v>
      </c>
      <c r="S15" s="507"/>
      <c r="T15" s="507"/>
      <c r="U15" s="507"/>
      <c r="V15" s="508"/>
      <c r="W15" s="509" t="s">
        <v>137</v>
      </c>
      <c r="X15" s="405"/>
      <c r="Y15" s="405"/>
      <c r="Z15" s="405"/>
      <c r="AA15" s="405"/>
      <c r="AB15" s="406"/>
      <c r="AC15" s="372">
        <v>6232</v>
      </c>
      <c r="AD15" s="373"/>
      <c r="AE15" s="373"/>
      <c r="AF15" s="373"/>
      <c r="AG15" s="374"/>
      <c r="AH15" s="372">
        <v>5402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5699779</v>
      </c>
      <c r="BO15" s="449"/>
      <c r="BP15" s="449"/>
      <c r="BQ15" s="449"/>
      <c r="BR15" s="449"/>
      <c r="BS15" s="449"/>
      <c r="BT15" s="449"/>
      <c r="BU15" s="450"/>
      <c r="BV15" s="448">
        <v>5287432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35.799999999999997</v>
      </c>
      <c r="AD16" s="500"/>
      <c r="AE16" s="500"/>
      <c r="AF16" s="500"/>
      <c r="AG16" s="501"/>
      <c r="AH16" s="499">
        <v>33.700000000000003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7656383</v>
      </c>
      <c r="BO16" s="420"/>
      <c r="BP16" s="420"/>
      <c r="BQ16" s="420"/>
      <c r="BR16" s="420"/>
      <c r="BS16" s="420"/>
      <c r="BT16" s="420"/>
      <c r="BU16" s="421"/>
      <c r="BV16" s="419">
        <v>7378634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9920</v>
      </c>
      <c r="AD17" s="373"/>
      <c r="AE17" s="373"/>
      <c r="AF17" s="373"/>
      <c r="AG17" s="374"/>
      <c r="AH17" s="372">
        <v>9382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7265679</v>
      </c>
      <c r="BO17" s="420"/>
      <c r="BP17" s="420"/>
      <c r="BQ17" s="420"/>
      <c r="BR17" s="420"/>
      <c r="BS17" s="420"/>
      <c r="BT17" s="420"/>
      <c r="BU17" s="421"/>
      <c r="BV17" s="419">
        <v>6736606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99.1</v>
      </c>
      <c r="M18" s="472"/>
      <c r="N18" s="472"/>
      <c r="O18" s="472"/>
      <c r="P18" s="472"/>
      <c r="Q18" s="472"/>
      <c r="R18" s="473"/>
      <c r="S18" s="473"/>
      <c r="T18" s="473"/>
      <c r="U18" s="473"/>
      <c r="V18" s="474"/>
      <c r="W18" s="490"/>
      <c r="X18" s="491"/>
      <c r="Y18" s="491"/>
      <c r="Z18" s="491"/>
      <c r="AA18" s="491"/>
      <c r="AB18" s="515"/>
      <c r="AC18" s="389">
        <v>57.1</v>
      </c>
      <c r="AD18" s="390"/>
      <c r="AE18" s="390"/>
      <c r="AF18" s="390"/>
      <c r="AG18" s="475"/>
      <c r="AH18" s="389">
        <v>58.5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8351031</v>
      </c>
      <c r="BO18" s="420"/>
      <c r="BP18" s="420"/>
      <c r="BQ18" s="420"/>
      <c r="BR18" s="420"/>
      <c r="BS18" s="420"/>
      <c r="BT18" s="420"/>
      <c r="BU18" s="421"/>
      <c r="BV18" s="419">
        <v>8012509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355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13214314</v>
      </c>
      <c r="BO19" s="420"/>
      <c r="BP19" s="420"/>
      <c r="BQ19" s="420"/>
      <c r="BR19" s="420"/>
      <c r="BS19" s="420"/>
      <c r="BT19" s="420"/>
      <c r="BU19" s="421"/>
      <c r="BV19" s="419">
        <v>12651871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14165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16869863</v>
      </c>
      <c r="BO22" s="449"/>
      <c r="BP22" s="449"/>
      <c r="BQ22" s="449"/>
      <c r="BR22" s="449"/>
      <c r="BS22" s="449"/>
      <c r="BT22" s="449"/>
      <c r="BU22" s="450"/>
      <c r="BV22" s="448">
        <v>17413099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15743645</v>
      </c>
      <c r="BO23" s="420"/>
      <c r="BP23" s="420"/>
      <c r="BQ23" s="420"/>
      <c r="BR23" s="420"/>
      <c r="BS23" s="420"/>
      <c r="BT23" s="420"/>
      <c r="BU23" s="421"/>
      <c r="BV23" s="419">
        <v>16375232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5229</v>
      </c>
      <c r="R24" s="373"/>
      <c r="S24" s="373"/>
      <c r="T24" s="373"/>
      <c r="U24" s="373"/>
      <c r="V24" s="374"/>
      <c r="W24" s="462"/>
      <c r="X24" s="399"/>
      <c r="Y24" s="400"/>
      <c r="Z24" s="375" t="s">
        <v>162</v>
      </c>
      <c r="AA24" s="376"/>
      <c r="AB24" s="376"/>
      <c r="AC24" s="376"/>
      <c r="AD24" s="376"/>
      <c r="AE24" s="376"/>
      <c r="AF24" s="376"/>
      <c r="AG24" s="377"/>
      <c r="AH24" s="372">
        <v>188</v>
      </c>
      <c r="AI24" s="373"/>
      <c r="AJ24" s="373"/>
      <c r="AK24" s="373"/>
      <c r="AL24" s="374"/>
      <c r="AM24" s="372">
        <v>544636</v>
      </c>
      <c r="AN24" s="373"/>
      <c r="AO24" s="373"/>
      <c r="AP24" s="373"/>
      <c r="AQ24" s="373"/>
      <c r="AR24" s="374"/>
      <c r="AS24" s="372">
        <v>2897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11165276</v>
      </c>
      <c r="BO24" s="420"/>
      <c r="BP24" s="420"/>
      <c r="BQ24" s="420"/>
      <c r="BR24" s="420"/>
      <c r="BS24" s="420"/>
      <c r="BT24" s="420"/>
      <c r="BU24" s="421"/>
      <c r="BV24" s="419">
        <v>11211447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5930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7801800</v>
      </c>
      <c r="BO25" s="449"/>
      <c r="BP25" s="449"/>
      <c r="BQ25" s="449"/>
      <c r="BR25" s="449"/>
      <c r="BS25" s="449"/>
      <c r="BT25" s="449"/>
      <c r="BU25" s="450"/>
      <c r="BV25" s="448">
        <v>6677160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5420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21182</v>
      </c>
      <c r="AN26" s="373"/>
      <c r="AO26" s="373"/>
      <c r="AP26" s="373"/>
      <c r="AQ26" s="373"/>
      <c r="AR26" s="374"/>
      <c r="AS26" s="372">
        <v>3026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3320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32280</v>
      </c>
      <c r="AN27" s="373"/>
      <c r="AO27" s="373"/>
      <c r="AP27" s="373"/>
      <c r="AQ27" s="373"/>
      <c r="AR27" s="374"/>
      <c r="AS27" s="372">
        <v>3228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418363</v>
      </c>
      <c r="BO27" s="454"/>
      <c r="BP27" s="454"/>
      <c r="BQ27" s="454"/>
      <c r="BR27" s="454"/>
      <c r="BS27" s="454"/>
      <c r="BT27" s="454"/>
      <c r="BU27" s="455"/>
      <c r="BV27" s="453">
        <v>418345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2739</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2734188</v>
      </c>
      <c r="BO28" s="449"/>
      <c r="BP28" s="449"/>
      <c r="BQ28" s="449"/>
      <c r="BR28" s="449"/>
      <c r="BS28" s="449"/>
      <c r="BT28" s="449"/>
      <c r="BU28" s="450"/>
      <c r="BV28" s="448">
        <v>3303982</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14</v>
      </c>
      <c r="M29" s="373"/>
      <c r="N29" s="373"/>
      <c r="O29" s="373"/>
      <c r="P29" s="374"/>
      <c r="Q29" s="372">
        <v>2490</v>
      </c>
      <c r="R29" s="373"/>
      <c r="S29" s="373"/>
      <c r="T29" s="373"/>
      <c r="U29" s="373"/>
      <c r="V29" s="374"/>
      <c r="W29" s="463"/>
      <c r="X29" s="464"/>
      <c r="Y29" s="465"/>
      <c r="Z29" s="375" t="s">
        <v>177</v>
      </c>
      <c r="AA29" s="376"/>
      <c r="AB29" s="376"/>
      <c r="AC29" s="376"/>
      <c r="AD29" s="376"/>
      <c r="AE29" s="376"/>
      <c r="AF29" s="376"/>
      <c r="AG29" s="377"/>
      <c r="AH29" s="372">
        <v>198</v>
      </c>
      <c r="AI29" s="373"/>
      <c r="AJ29" s="373"/>
      <c r="AK29" s="373"/>
      <c r="AL29" s="374"/>
      <c r="AM29" s="372">
        <v>576916</v>
      </c>
      <c r="AN29" s="373"/>
      <c r="AO29" s="373"/>
      <c r="AP29" s="373"/>
      <c r="AQ29" s="373"/>
      <c r="AR29" s="374"/>
      <c r="AS29" s="372">
        <v>2914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540053</v>
      </c>
      <c r="BO29" s="420"/>
      <c r="BP29" s="420"/>
      <c r="BQ29" s="420"/>
      <c r="BR29" s="420"/>
      <c r="BS29" s="420"/>
      <c r="BT29" s="420"/>
      <c r="BU29" s="421"/>
      <c r="BV29" s="419">
        <v>516403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2397759</v>
      </c>
      <c r="BO30" s="454"/>
      <c r="BP30" s="454"/>
      <c r="BQ30" s="454"/>
      <c r="BR30" s="454"/>
      <c r="BS30" s="454"/>
      <c r="BT30" s="454"/>
      <c r="BU30" s="455"/>
      <c r="BV30" s="453">
        <v>2120192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公共下水道事業会計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大津町外四ヶ市町村共有財産管理処分事務受託特別会計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農業集落排水事業会計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大津菊陽水道企業団</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大津町工業団地整備事業特別会計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IF('各会計、関係団体の財政状況及び健全化判断比率'!B33="","",'各会計、関係団体の財政状況及び健全化判断比率'!B33)</f>
        <v>工業用水道事業会計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大津町・西原原野組合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菊池広域連合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熊本県後期高齢者医療広域連合（一般会計）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熊本県後期高齢者医療広域連合（後期高齢者医療特別会計）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796EYaMAakSkSovzd/2n7EJ9ETWE2FqMZ8qfnWeAfEnq2FwbA11prK0H8rxY8f+Ewb6Pg4KorctFgf1OM5jdg==" saltValue="R/nze6iUwsuAP3sgua9p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8</v>
      </c>
      <c r="G34" s="33">
        <v>7.28</v>
      </c>
      <c r="H34" s="33">
        <v>11.99</v>
      </c>
      <c r="I34" s="33">
        <v>11.64</v>
      </c>
      <c r="J34" s="34">
        <v>4.46</v>
      </c>
      <c r="K34" s="22"/>
      <c r="L34" s="22"/>
      <c r="M34" s="22"/>
      <c r="N34" s="22"/>
      <c r="O34" s="22"/>
      <c r="P34" s="22"/>
    </row>
    <row r="35" spans="1:16" ht="39" customHeight="1" x14ac:dyDescent="0.2">
      <c r="A35" s="22"/>
      <c r="B35" s="35"/>
      <c r="C35" s="1145" t="s">
        <v>536</v>
      </c>
      <c r="D35" s="1146"/>
      <c r="E35" s="1147"/>
      <c r="F35" s="36" t="s">
        <v>503</v>
      </c>
      <c r="G35" s="37">
        <v>1.05</v>
      </c>
      <c r="H35" s="37">
        <v>1.47</v>
      </c>
      <c r="I35" s="37">
        <v>1.85</v>
      </c>
      <c r="J35" s="38">
        <v>2.1</v>
      </c>
      <c r="K35" s="22"/>
      <c r="L35" s="22"/>
      <c r="M35" s="22"/>
      <c r="N35" s="22"/>
      <c r="O35" s="22"/>
      <c r="P35" s="22"/>
    </row>
    <row r="36" spans="1:16" ht="39" customHeight="1" x14ac:dyDescent="0.2">
      <c r="A36" s="22"/>
      <c r="B36" s="35"/>
      <c r="C36" s="1145" t="s">
        <v>537</v>
      </c>
      <c r="D36" s="1146"/>
      <c r="E36" s="1147"/>
      <c r="F36" s="36">
        <v>1.42</v>
      </c>
      <c r="G36" s="37">
        <v>1.27</v>
      </c>
      <c r="H36" s="37">
        <v>1.4</v>
      </c>
      <c r="I36" s="37">
        <v>1.61</v>
      </c>
      <c r="J36" s="38">
        <v>1.81</v>
      </c>
      <c r="K36" s="22"/>
      <c r="L36" s="22"/>
      <c r="M36" s="22"/>
      <c r="N36" s="22"/>
      <c r="O36" s="22"/>
      <c r="P36" s="22"/>
    </row>
    <row r="37" spans="1:16" ht="39" customHeight="1" x14ac:dyDescent="0.2">
      <c r="A37" s="22"/>
      <c r="B37" s="35"/>
      <c r="C37" s="1145" t="s">
        <v>538</v>
      </c>
      <c r="D37" s="1146"/>
      <c r="E37" s="1147"/>
      <c r="F37" s="36">
        <v>2.77</v>
      </c>
      <c r="G37" s="37">
        <v>2.06</v>
      </c>
      <c r="H37" s="37">
        <v>1.72</v>
      </c>
      <c r="I37" s="37">
        <v>1.34</v>
      </c>
      <c r="J37" s="38">
        <v>0.95</v>
      </c>
      <c r="K37" s="22"/>
      <c r="L37" s="22"/>
      <c r="M37" s="22"/>
      <c r="N37" s="22"/>
      <c r="O37" s="22"/>
      <c r="P37" s="22"/>
    </row>
    <row r="38" spans="1:16" ht="39" customHeight="1" x14ac:dyDescent="0.2">
      <c r="A38" s="22"/>
      <c r="B38" s="35"/>
      <c r="C38" s="1145" t="s">
        <v>539</v>
      </c>
      <c r="D38" s="1146"/>
      <c r="E38" s="1147"/>
      <c r="F38" s="36" t="s">
        <v>503</v>
      </c>
      <c r="G38" s="37">
        <v>0.26</v>
      </c>
      <c r="H38" s="37">
        <v>0.37</v>
      </c>
      <c r="I38" s="37">
        <v>0.46</v>
      </c>
      <c r="J38" s="38">
        <v>0.56999999999999995</v>
      </c>
      <c r="K38" s="22"/>
      <c r="L38" s="22"/>
      <c r="M38" s="22"/>
      <c r="N38" s="22"/>
      <c r="O38" s="22"/>
      <c r="P38" s="22"/>
    </row>
    <row r="39" spans="1:16" ht="39" customHeight="1" x14ac:dyDescent="0.2">
      <c r="A39" s="22"/>
      <c r="B39" s="35"/>
      <c r="C39" s="1145" t="s">
        <v>540</v>
      </c>
      <c r="D39" s="1146"/>
      <c r="E39" s="1147"/>
      <c r="F39" s="36">
        <v>0.52</v>
      </c>
      <c r="G39" s="37">
        <v>0.56000000000000005</v>
      </c>
      <c r="H39" s="37">
        <v>0.41</v>
      </c>
      <c r="I39" s="37">
        <v>0.54</v>
      </c>
      <c r="J39" s="38">
        <v>0.45</v>
      </c>
      <c r="K39" s="22"/>
      <c r="L39" s="22"/>
      <c r="M39" s="22"/>
      <c r="N39" s="22"/>
      <c r="O39" s="22"/>
      <c r="P39" s="22"/>
    </row>
    <row r="40" spans="1:16" ht="39" customHeight="1" x14ac:dyDescent="0.2">
      <c r="A40" s="22"/>
      <c r="B40" s="35"/>
      <c r="C40" s="1145" t="s">
        <v>541</v>
      </c>
      <c r="D40" s="1146"/>
      <c r="E40" s="1147"/>
      <c r="F40" s="36">
        <v>2.2400000000000002</v>
      </c>
      <c r="G40" s="37">
        <v>2.1</v>
      </c>
      <c r="H40" s="37">
        <v>1.64</v>
      </c>
      <c r="I40" s="37">
        <v>1.08</v>
      </c>
      <c r="J40" s="38">
        <v>0.42</v>
      </c>
      <c r="K40" s="22"/>
      <c r="L40" s="22"/>
      <c r="M40" s="22"/>
      <c r="N40" s="22"/>
      <c r="O40" s="22"/>
      <c r="P40" s="22"/>
    </row>
    <row r="41" spans="1:16" ht="39" customHeight="1" x14ac:dyDescent="0.2">
      <c r="A41" s="22"/>
      <c r="B41" s="35"/>
      <c r="C41" s="1145" t="s">
        <v>542</v>
      </c>
      <c r="D41" s="1146"/>
      <c r="E41" s="1147"/>
      <c r="F41" s="36">
        <v>0.03</v>
      </c>
      <c r="G41" s="37">
        <v>0.03</v>
      </c>
      <c r="H41" s="37">
        <v>0.02</v>
      </c>
      <c r="I41" s="37">
        <v>0.03</v>
      </c>
      <c r="J41" s="38">
        <v>0.02</v>
      </c>
      <c r="K41" s="22"/>
      <c r="L41" s="22"/>
      <c r="M41" s="22"/>
      <c r="N41" s="22"/>
      <c r="O41" s="22"/>
      <c r="P41" s="22"/>
    </row>
    <row r="42" spans="1:16" ht="39" customHeight="1" x14ac:dyDescent="0.2">
      <c r="A42" s="22"/>
      <c r="B42" s="39"/>
      <c r="C42" s="1145" t="s">
        <v>543</v>
      </c>
      <c r="D42" s="1146"/>
      <c r="E42" s="1147"/>
      <c r="F42" s="36" t="s">
        <v>503</v>
      </c>
      <c r="G42" s="37" t="s">
        <v>503</v>
      </c>
      <c r="H42" s="37" t="s">
        <v>503</v>
      </c>
      <c r="I42" s="37" t="s">
        <v>503</v>
      </c>
      <c r="J42" s="38" t="s">
        <v>503</v>
      </c>
      <c r="K42" s="22"/>
      <c r="L42" s="22"/>
      <c r="M42" s="22"/>
      <c r="N42" s="22"/>
      <c r="O42" s="22"/>
      <c r="P42" s="22"/>
    </row>
    <row r="43" spans="1:16" ht="39" customHeight="1" thickBot="1" x14ac:dyDescent="0.25">
      <c r="A43" s="22"/>
      <c r="B43" s="40"/>
      <c r="C43" s="1148" t="s">
        <v>544</v>
      </c>
      <c r="D43" s="1149"/>
      <c r="E43" s="1150"/>
      <c r="F43" s="41">
        <v>3.5</v>
      </c>
      <c r="G43" s="42" t="s">
        <v>503</v>
      </c>
      <c r="H43" s="42" t="s">
        <v>503</v>
      </c>
      <c r="I43" s="42" t="s">
        <v>503</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tzM12/1BbOLfkNXwI45Ghni2TYWwrlzeGLq5mYlYIWgQlrHqlZbcrkY6KMDGhdyXhplwrkj6EeOEsXOwvxwcQ==" saltValue="xn2VGIdK1N9ZZlcYhzFZ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1635</v>
      </c>
      <c r="L45" s="60">
        <v>1770</v>
      </c>
      <c r="M45" s="60">
        <v>1832</v>
      </c>
      <c r="N45" s="60">
        <v>1948</v>
      </c>
      <c r="O45" s="61">
        <v>1968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503</v>
      </c>
      <c r="L46" s="64" t="s">
        <v>503</v>
      </c>
      <c r="M46" s="64" t="s">
        <v>503</v>
      </c>
      <c r="N46" s="64" t="s">
        <v>503</v>
      </c>
      <c r="O46" s="65" t="s">
        <v>503</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503</v>
      </c>
      <c r="L47" s="64" t="s">
        <v>503</v>
      </c>
      <c r="M47" s="64" t="s">
        <v>503</v>
      </c>
      <c r="N47" s="64" t="s">
        <v>503</v>
      </c>
      <c r="O47" s="65" t="s">
        <v>503</v>
      </c>
      <c r="P47" s="48"/>
      <c r="Q47" s="48"/>
      <c r="R47" s="48"/>
      <c r="S47" s="48"/>
      <c r="T47" s="48"/>
      <c r="U47" s="48"/>
    </row>
    <row r="48" spans="1:21" ht="30.75" customHeight="1" x14ac:dyDescent="0.2">
      <c r="A48" s="48"/>
      <c r="B48" s="1178"/>
      <c r="C48" s="1179"/>
      <c r="D48" s="62"/>
      <c r="E48" s="1155" t="s">
        <v>13</v>
      </c>
      <c r="F48" s="1155"/>
      <c r="G48" s="1155"/>
      <c r="H48" s="1155"/>
      <c r="I48" s="1155"/>
      <c r="J48" s="1156"/>
      <c r="K48" s="63">
        <v>166</v>
      </c>
      <c r="L48" s="64">
        <v>91</v>
      </c>
      <c r="M48" s="64">
        <v>89</v>
      </c>
      <c r="N48" s="64">
        <v>85</v>
      </c>
      <c r="O48" s="65">
        <v>72</v>
      </c>
      <c r="P48" s="48"/>
      <c r="Q48" s="48"/>
      <c r="R48" s="48"/>
      <c r="S48" s="48"/>
      <c r="T48" s="48"/>
      <c r="U48" s="48"/>
    </row>
    <row r="49" spans="1:21" ht="30.75" customHeight="1" x14ac:dyDescent="0.2">
      <c r="A49" s="48"/>
      <c r="B49" s="1178"/>
      <c r="C49" s="1179"/>
      <c r="D49" s="62"/>
      <c r="E49" s="1155" t="s">
        <v>14</v>
      </c>
      <c r="F49" s="1155"/>
      <c r="G49" s="1155"/>
      <c r="H49" s="1155"/>
      <c r="I49" s="1155"/>
      <c r="J49" s="1156"/>
      <c r="K49" s="63">
        <v>72</v>
      </c>
      <c r="L49" s="64">
        <v>37</v>
      </c>
      <c r="M49" s="64">
        <v>51</v>
      </c>
      <c r="N49" s="64">
        <v>60</v>
      </c>
      <c r="O49" s="65">
        <v>114</v>
      </c>
      <c r="P49" s="48"/>
      <c r="Q49" s="48"/>
      <c r="R49" s="48"/>
      <c r="S49" s="48"/>
      <c r="T49" s="48"/>
      <c r="U49" s="48"/>
    </row>
    <row r="50" spans="1:21" ht="30.75" customHeight="1" x14ac:dyDescent="0.2">
      <c r="A50" s="48"/>
      <c r="B50" s="1178"/>
      <c r="C50" s="1179"/>
      <c r="D50" s="62"/>
      <c r="E50" s="1155" t="s">
        <v>15</v>
      </c>
      <c r="F50" s="1155"/>
      <c r="G50" s="1155"/>
      <c r="H50" s="1155"/>
      <c r="I50" s="1155"/>
      <c r="J50" s="1156"/>
      <c r="K50" s="63">
        <v>28</v>
      </c>
      <c r="L50" s="64">
        <v>33</v>
      </c>
      <c r="M50" s="64">
        <v>12</v>
      </c>
      <c r="N50" s="64">
        <v>10</v>
      </c>
      <c r="O50" s="65">
        <v>130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503</v>
      </c>
      <c r="L51" s="64" t="s">
        <v>503</v>
      </c>
      <c r="M51" s="64" t="s">
        <v>503</v>
      </c>
      <c r="N51" s="64" t="s">
        <v>503</v>
      </c>
      <c r="O51" s="65" t="s">
        <v>503</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1338</v>
      </c>
      <c r="L52" s="64">
        <v>1495</v>
      </c>
      <c r="M52" s="64">
        <v>1587</v>
      </c>
      <c r="N52" s="64">
        <v>1653</v>
      </c>
      <c r="O52" s="65">
        <v>1630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563</v>
      </c>
      <c r="L53" s="69">
        <v>436</v>
      </c>
      <c r="M53" s="69">
        <v>397</v>
      </c>
      <c r="N53" s="69">
        <v>450</v>
      </c>
      <c r="O53" s="70">
        <v>654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ztzOl2t3oO9TimAnsvZWPntHyhIo9ub/M5Cub0HmLY01fyQBVGuD2RbRWBhHFlFn6F4GlF1ThNAH8p1SQ4hew==" saltValue="Fs59dNqVKZczPaw8Hyd4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16990</v>
      </c>
      <c r="J41" s="356">
        <v>17566</v>
      </c>
      <c r="K41" s="356">
        <v>18671</v>
      </c>
      <c r="L41" s="356">
        <v>17413</v>
      </c>
      <c r="M41" s="357">
        <v>16870</v>
      </c>
    </row>
    <row r="42" spans="2:13" ht="27.75" customHeight="1" x14ac:dyDescent="0.2">
      <c r="B42" s="1186"/>
      <c r="C42" s="1187"/>
      <c r="D42" s="106"/>
      <c r="E42" s="1190" t="s">
        <v>32</v>
      </c>
      <c r="F42" s="1190"/>
      <c r="G42" s="1190"/>
      <c r="H42" s="1191"/>
      <c r="I42" s="358">
        <v>19</v>
      </c>
      <c r="J42" s="359">
        <v>10</v>
      </c>
      <c r="K42" s="359" t="s">
        <v>503</v>
      </c>
      <c r="L42" s="359" t="s">
        <v>503</v>
      </c>
      <c r="M42" s="360" t="s">
        <v>503</v>
      </c>
    </row>
    <row r="43" spans="2:13" ht="27.75" customHeight="1" x14ac:dyDescent="0.2">
      <c r="B43" s="1186"/>
      <c r="C43" s="1187"/>
      <c r="D43" s="106"/>
      <c r="E43" s="1190" t="s">
        <v>33</v>
      </c>
      <c r="F43" s="1190"/>
      <c r="G43" s="1190"/>
      <c r="H43" s="1191"/>
      <c r="I43" s="358">
        <v>2200</v>
      </c>
      <c r="J43" s="359">
        <v>1632</v>
      </c>
      <c r="K43" s="359">
        <v>1278</v>
      </c>
      <c r="L43" s="359">
        <v>948</v>
      </c>
      <c r="M43" s="360">
        <v>840</v>
      </c>
    </row>
    <row r="44" spans="2:13" ht="27.75" customHeight="1" x14ac:dyDescent="0.2">
      <c r="B44" s="1186"/>
      <c r="C44" s="1187"/>
      <c r="D44" s="106"/>
      <c r="E44" s="1190" t="s">
        <v>34</v>
      </c>
      <c r="F44" s="1190"/>
      <c r="G44" s="1190"/>
      <c r="H44" s="1191"/>
      <c r="I44" s="358">
        <v>630</v>
      </c>
      <c r="J44" s="359">
        <v>2493</v>
      </c>
      <c r="K44" s="359">
        <v>2907</v>
      </c>
      <c r="L44" s="359">
        <v>2882</v>
      </c>
      <c r="M44" s="360">
        <v>2844</v>
      </c>
    </row>
    <row r="45" spans="2:13" ht="27.75" customHeight="1" x14ac:dyDescent="0.2">
      <c r="B45" s="1186"/>
      <c r="C45" s="1187"/>
      <c r="D45" s="106"/>
      <c r="E45" s="1190" t="s">
        <v>35</v>
      </c>
      <c r="F45" s="1190"/>
      <c r="G45" s="1190"/>
      <c r="H45" s="1191"/>
      <c r="I45" s="358">
        <v>623</v>
      </c>
      <c r="J45" s="359">
        <v>582</v>
      </c>
      <c r="K45" s="359">
        <v>362</v>
      </c>
      <c r="L45" s="359">
        <v>258</v>
      </c>
      <c r="M45" s="360">
        <v>376</v>
      </c>
    </row>
    <row r="46" spans="2:13" ht="27.75" customHeight="1" x14ac:dyDescent="0.2">
      <c r="B46" s="1186"/>
      <c r="C46" s="1187"/>
      <c r="D46" s="107"/>
      <c r="E46" s="1190" t="s">
        <v>36</v>
      </c>
      <c r="F46" s="1190"/>
      <c r="G46" s="1190"/>
      <c r="H46" s="1191"/>
      <c r="I46" s="358" t="s">
        <v>503</v>
      </c>
      <c r="J46" s="359" t="s">
        <v>503</v>
      </c>
      <c r="K46" s="359" t="s">
        <v>503</v>
      </c>
      <c r="L46" s="359" t="s">
        <v>503</v>
      </c>
      <c r="M46" s="360" t="s">
        <v>503</v>
      </c>
    </row>
    <row r="47" spans="2:13" ht="27.75" customHeight="1" x14ac:dyDescent="0.2">
      <c r="B47" s="1186"/>
      <c r="C47" s="1187"/>
      <c r="D47" s="108"/>
      <c r="E47" s="1200" t="s">
        <v>37</v>
      </c>
      <c r="F47" s="1201"/>
      <c r="G47" s="1201"/>
      <c r="H47" s="1202"/>
      <c r="I47" s="358" t="s">
        <v>503</v>
      </c>
      <c r="J47" s="359" t="s">
        <v>503</v>
      </c>
      <c r="K47" s="359" t="s">
        <v>503</v>
      </c>
      <c r="L47" s="359" t="s">
        <v>503</v>
      </c>
      <c r="M47" s="360" t="s">
        <v>503</v>
      </c>
    </row>
    <row r="48" spans="2:13" ht="27.75" customHeight="1" x14ac:dyDescent="0.2">
      <c r="B48" s="1186"/>
      <c r="C48" s="1187"/>
      <c r="D48" s="106"/>
      <c r="E48" s="1190" t="s">
        <v>38</v>
      </c>
      <c r="F48" s="1190"/>
      <c r="G48" s="1190"/>
      <c r="H48" s="1191"/>
      <c r="I48" s="358" t="s">
        <v>503</v>
      </c>
      <c r="J48" s="359" t="s">
        <v>503</v>
      </c>
      <c r="K48" s="359" t="s">
        <v>503</v>
      </c>
      <c r="L48" s="359" t="s">
        <v>503</v>
      </c>
      <c r="M48" s="360" t="s">
        <v>503</v>
      </c>
    </row>
    <row r="49" spans="2:13" ht="27.75" customHeight="1" x14ac:dyDescent="0.2">
      <c r="B49" s="1188"/>
      <c r="C49" s="1189"/>
      <c r="D49" s="106"/>
      <c r="E49" s="1190" t="s">
        <v>39</v>
      </c>
      <c r="F49" s="1190"/>
      <c r="G49" s="1190"/>
      <c r="H49" s="1191"/>
      <c r="I49" s="358" t="s">
        <v>503</v>
      </c>
      <c r="J49" s="359" t="s">
        <v>503</v>
      </c>
      <c r="K49" s="359" t="s">
        <v>503</v>
      </c>
      <c r="L49" s="359" t="s">
        <v>503</v>
      </c>
      <c r="M49" s="360" t="s">
        <v>503</v>
      </c>
    </row>
    <row r="50" spans="2:13" ht="27.75" customHeight="1" x14ac:dyDescent="0.2">
      <c r="B50" s="1184" t="s">
        <v>40</v>
      </c>
      <c r="C50" s="1185"/>
      <c r="D50" s="109"/>
      <c r="E50" s="1190" t="s">
        <v>41</v>
      </c>
      <c r="F50" s="1190"/>
      <c r="G50" s="1190"/>
      <c r="H50" s="1191"/>
      <c r="I50" s="358">
        <v>5222</v>
      </c>
      <c r="J50" s="359">
        <v>5109</v>
      </c>
      <c r="K50" s="359">
        <v>5648</v>
      </c>
      <c r="L50" s="359">
        <v>6740</v>
      </c>
      <c r="M50" s="360">
        <v>6486</v>
      </c>
    </row>
    <row r="51" spans="2:13" ht="27.75" customHeight="1" x14ac:dyDescent="0.2">
      <c r="B51" s="1186"/>
      <c r="C51" s="1187"/>
      <c r="D51" s="106"/>
      <c r="E51" s="1190" t="s">
        <v>42</v>
      </c>
      <c r="F51" s="1190"/>
      <c r="G51" s="1190"/>
      <c r="H51" s="1191"/>
      <c r="I51" s="358">
        <v>960</v>
      </c>
      <c r="J51" s="359">
        <v>975</v>
      </c>
      <c r="K51" s="359">
        <v>996</v>
      </c>
      <c r="L51" s="359">
        <v>972</v>
      </c>
      <c r="M51" s="360">
        <v>1016</v>
      </c>
    </row>
    <row r="52" spans="2:13" ht="27.75" customHeight="1" x14ac:dyDescent="0.2">
      <c r="B52" s="1188"/>
      <c r="C52" s="1189"/>
      <c r="D52" s="106"/>
      <c r="E52" s="1190" t="s">
        <v>43</v>
      </c>
      <c r="F52" s="1190"/>
      <c r="G52" s="1190"/>
      <c r="H52" s="1191"/>
      <c r="I52" s="358">
        <v>16642</v>
      </c>
      <c r="J52" s="359">
        <v>17968</v>
      </c>
      <c r="K52" s="359">
        <v>18379</v>
      </c>
      <c r="L52" s="359">
        <v>17255</v>
      </c>
      <c r="M52" s="360">
        <v>16469</v>
      </c>
    </row>
    <row r="53" spans="2:13" ht="27.75" customHeight="1" thickBot="1" x14ac:dyDescent="0.25">
      <c r="B53" s="1192" t="s">
        <v>19</v>
      </c>
      <c r="C53" s="1193"/>
      <c r="D53" s="110"/>
      <c r="E53" s="1194" t="s">
        <v>44</v>
      </c>
      <c r="F53" s="1194"/>
      <c r="G53" s="1194"/>
      <c r="H53" s="1195"/>
      <c r="I53" s="361">
        <v>-2362</v>
      </c>
      <c r="J53" s="362">
        <v>-1770</v>
      </c>
      <c r="K53" s="362">
        <v>-1805</v>
      </c>
      <c r="L53" s="362">
        <v>-3466</v>
      </c>
      <c r="M53" s="363">
        <v>-3040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rp3Oev6jiYyM42L8YV4vCaOuZUOLZjPlZBdVFRygYIxM4Fq5DzrVJdHFyRCL19H9HlnQO9NLkO14h6BWMAPFQ==" saltValue="K5PIzcO3uSbNBFLE3/5q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122">
        <v>2751</v>
      </c>
      <c r="G55" s="122">
        <v>3304</v>
      </c>
      <c r="H55" s="123">
        <v>2734</v>
      </c>
    </row>
    <row r="56" spans="2:8" ht="52.5" customHeight="1" x14ac:dyDescent="0.2">
      <c r="B56" s="124"/>
      <c r="C56" s="1213" t="s">
        <v>47</v>
      </c>
      <c r="D56" s="1213"/>
      <c r="E56" s="1214"/>
      <c r="F56" s="125">
        <v>535</v>
      </c>
      <c r="G56" s="125">
        <v>516</v>
      </c>
      <c r="H56" s="126">
        <v>540</v>
      </c>
    </row>
    <row r="57" spans="2:8" ht="53.25" customHeight="1" x14ac:dyDescent="0.2">
      <c r="B57" s="124"/>
      <c r="C57" s="1215" t="s">
        <v>48</v>
      </c>
      <c r="D57" s="1215"/>
      <c r="E57" s="1216"/>
      <c r="F57" s="127">
        <v>1642</v>
      </c>
      <c r="G57" s="127">
        <v>2120</v>
      </c>
      <c r="H57" s="128">
        <v>2398</v>
      </c>
    </row>
    <row r="58" spans="2:8" ht="45.75" customHeight="1" x14ac:dyDescent="0.2">
      <c r="B58" s="129"/>
      <c r="C58" s="1203" t="s">
        <v>557</v>
      </c>
      <c r="D58" s="1204"/>
      <c r="E58" s="1205"/>
      <c r="F58" s="130">
        <v>1113</v>
      </c>
      <c r="G58" s="130">
        <v>1776</v>
      </c>
      <c r="H58" s="131">
        <v>1856</v>
      </c>
    </row>
    <row r="59" spans="2:8" ht="45.75" customHeight="1" x14ac:dyDescent="0.2">
      <c r="B59" s="129"/>
      <c r="C59" s="1203" t="s">
        <v>559</v>
      </c>
      <c r="D59" s="1204"/>
      <c r="E59" s="1205"/>
      <c r="F59" s="130">
        <v>127</v>
      </c>
      <c r="G59" s="130">
        <v>114</v>
      </c>
      <c r="H59" s="131">
        <v>226</v>
      </c>
    </row>
    <row r="60" spans="2:8" ht="45.75" customHeight="1" x14ac:dyDescent="0.2">
      <c r="B60" s="129"/>
      <c r="C60" s="1203" t="s">
        <v>558</v>
      </c>
      <c r="D60" s="1204"/>
      <c r="E60" s="1205"/>
      <c r="F60" s="130">
        <v>200</v>
      </c>
      <c r="G60" s="130">
        <v>200</v>
      </c>
      <c r="H60" s="131">
        <v>200</v>
      </c>
    </row>
    <row r="61" spans="2:8" ht="45.75" customHeight="1" x14ac:dyDescent="0.2">
      <c r="B61" s="129"/>
      <c r="C61" s="1203" t="s">
        <v>560</v>
      </c>
      <c r="D61" s="1204"/>
      <c r="E61" s="1205"/>
      <c r="F61" s="130">
        <v>203</v>
      </c>
      <c r="G61" s="130">
        <v>25</v>
      </c>
      <c r="H61" s="131">
        <v>79</v>
      </c>
    </row>
    <row r="62" spans="2:8" ht="45.75" customHeight="1" thickBot="1" x14ac:dyDescent="0.25">
      <c r="B62" s="132"/>
      <c r="C62" s="1206" t="s">
        <v>561</v>
      </c>
      <c r="D62" s="1207"/>
      <c r="E62" s="1208"/>
      <c r="F62" s="133" t="s">
        <v>503</v>
      </c>
      <c r="G62" s="133">
        <v>6</v>
      </c>
      <c r="H62" s="134">
        <v>37</v>
      </c>
    </row>
    <row r="63" spans="2:8" ht="52.5" customHeight="1" thickBot="1" x14ac:dyDescent="0.25">
      <c r="B63" s="135"/>
      <c r="C63" s="1209" t="s">
        <v>49</v>
      </c>
      <c r="D63" s="1209"/>
      <c r="E63" s="1210"/>
      <c r="F63" s="136">
        <v>4929</v>
      </c>
      <c r="G63" s="136">
        <v>5941</v>
      </c>
      <c r="H63" s="137">
        <v>5672</v>
      </c>
    </row>
    <row r="64" spans="2:8" ht="13.2" x14ac:dyDescent="0.2"/>
  </sheetData>
  <sheetProtection algorithmName="SHA-512" hashValue="tKDVpFgrVZmSz63H3ZOCmc4rV+mCxb6llctbxqob5nj2Pn+oc5lf1bIyJWGMZXc5d4tauCeIkJ5Lr3xLYGo18g==" saltValue="sFA8pQ9Prn9C+91jSg9L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CFAFC-EA54-4FCA-9498-B308A3A54AB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568</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569</v>
      </c>
      <c r="AO51" s="1254"/>
      <c r="AP51" s="1254"/>
      <c r="AQ51" s="1254"/>
      <c r="AR51" s="1254"/>
      <c r="AS51" s="1254"/>
      <c r="AT51" s="1254"/>
      <c r="AU51" s="1254"/>
      <c r="AV51" s="1254"/>
      <c r="AW51" s="1254"/>
      <c r="AX51" s="1254"/>
      <c r="AY51" s="1254"/>
      <c r="AZ51" s="1254"/>
      <c r="BA51" s="1254"/>
      <c r="BB51" s="1254" t="s">
        <v>570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571</v>
      </c>
      <c r="BC53" s="1254"/>
      <c r="BD53" s="1254"/>
      <c r="BE53" s="1254"/>
      <c r="BF53" s="1254"/>
      <c r="BG53" s="1254"/>
      <c r="BH53" s="1254"/>
      <c r="BI53" s="1254"/>
      <c r="BJ53" s="1254"/>
      <c r="BK53" s="1254"/>
      <c r="BL53" s="1254"/>
      <c r="BM53" s="1254"/>
      <c r="BN53" s="1254"/>
      <c r="BO53" s="1254"/>
      <c r="BP53" s="1255">
        <v>54.5</v>
      </c>
      <c r="BQ53" s="1255"/>
      <c r="BR53" s="1255"/>
      <c r="BS53" s="1255"/>
      <c r="BT53" s="1255"/>
      <c r="BU53" s="1255"/>
      <c r="BV53" s="1255"/>
      <c r="BW53" s="1255"/>
      <c r="BX53" s="1255">
        <v>55.5</v>
      </c>
      <c r="BY53" s="1255"/>
      <c r="BZ53" s="1255"/>
      <c r="CA53" s="1255"/>
      <c r="CB53" s="1255"/>
      <c r="CC53" s="1255"/>
      <c r="CD53" s="1255"/>
      <c r="CE53" s="1255"/>
      <c r="CF53" s="1255">
        <v>49.6</v>
      </c>
      <c r="CG53" s="1255"/>
      <c r="CH53" s="1255"/>
      <c r="CI53" s="1255"/>
      <c r="CJ53" s="1255"/>
      <c r="CK53" s="1255"/>
      <c r="CL53" s="1255"/>
      <c r="CM53" s="1255"/>
      <c r="CN53" s="1255">
        <v>51.3</v>
      </c>
      <c r="CO53" s="1255"/>
      <c r="CP53" s="1255"/>
      <c r="CQ53" s="1255"/>
      <c r="CR53" s="1255"/>
      <c r="CS53" s="1255"/>
      <c r="CT53" s="1255"/>
      <c r="CU53" s="1255"/>
      <c r="CV53" s="1255">
        <v>54.9</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572</v>
      </c>
      <c r="AO55" s="1250"/>
      <c r="AP55" s="1250"/>
      <c r="AQ55" s="1250"/>
      <c r="AR55" s="1250"/>
      <c r="AS55" s="1250"/>
      <c r="AT55" s="1250"/>
      <c r="AU55" s="1250"/>
      <c r="AV55" s="1250"/>
      <c r="AW55" s="1250"/>
      <c r="AX55" s="1250"/>
      <c r="AY55" s="1250"/>
      <c r="AZ55" s="1250"/>
      <c r="BA55" s="1250"/>
      <c r="BB55" s="1254" t="s">
        <v>570</v>
      </c>
      <c r="BC55" s="1254"/>
      <c r="BD55" s="1254"/>
      <c r="BE55" s="1254"/>
      <c r="BF55" s="1254"/>
      <c r="BG55" s="1254"/>
      <c r="BH55" s="1254"/>
      <c r="BI55" s="1254"/>
      <c r="BJ55" s="1254"/>
      <c r="BK55" s="1254"/>
      <c r="BL55" s="1254"/>
      <c r="BM55" s="1254"/>
      <c r="BN55" s="1254"/>
      <c r="BO55" s="1254"/>
      <c r="BP55" s="1255">
        <v>10.4</v>
      </c>
      <c r="BQ55" s="1255"/>
      <c r="BR55" s="1255"/>
      <c r="BS55" s="1255"/>
      <c r="BT55" s="1255"/>
      <c r="BU55" s="1255"/>
      <c r="BV55" s="1255"/>
      <c r="BW55" s="1255"/>
      <c r="BX55" s="1255">
        <v>10.9</v>
      </c>
      <c r="BY55" s="1255"/>
      <c r="BZ55" s="1255"/>
      <c r="CA55" s="1255"/>
      <c r="CB55" s="1255"/>
      <c r="CC55" s="1255"/>
      <c r="CD55" s="1255"/>
      <c r="CE55" s="1255"/>
      <c r="CF55" s="1255">
        <v>6.5</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571</v>
      </c>
      <c r="BC57" s="1254"/>
      <c r="BD57" s="1254"/>
      <c r="BE57" s="1254"/>
      <c r="BF57" s="1254"/>
      <c r="BG57" s="1254"/>
      <c r="BH57" s="1254"/>
      <c r="BI57" s="1254"/>
      <c r="BJ57" s="1254"/>
      <c r="BK57" s="1254"/>
      <c r="BL57" s="1254"/>
      <c r="BM57" s="1254"/>
      <c r="BN57" s="1254"/>
      <c r="BO57" s="1254"/>
      <c r="BP57" s="1255">
        <v>61.3</v>
      </c>
      <c r="BQ57" s="1255"/>
      <c r="BR57" s="1255"/>
      <c r="BS57" s="1255"/>
      <c r="BT57" s="1255"/>
      <c r="BU57" s="1255"/>
      <c r="BV57" s="1255"/>
      <c r="BW57" s="1255"/>
      <c r="BX57" s="1255">
        <v>62.2</v>
      </c>
      <c r="BY57" s="1255"/>
      <c r="BZ57" s="1255"/>
      <c r="CA57" s="1255"/>
      <c r="CB57" s="1255"/>
      <c r="CC57" s="1255"/>
      <c r="CD57" s="1255"/>
      <c r="CE57" s="1255"/>
      <c r="CF57" s="1255">
        <v>63.6</v>
      </c>
      <c r="CG57" s="1255"/>
      <c r="CH57" s="1255"/>
      <c r="CI57" s="1255"/>
      <c r="CJ57" s="1255"/>
      <c r="CK57" s="1255"/>
      <c r="CL57" s="1255"/>
      <c r="CM57" s="1255"/>
      <c r="CN57" s="1255">
        <v>64.7</v>
      </c>
      <c r="CO57" s="1255"/>
      <c r="CP57" s="1255"/>
      <c r="CQ57" s="1255"/>
      <c r="CR57" s="1255"/>
      <c r="CS57" s="1255"/>
      <c r="CT57" s="1255"/>
      <c r="CU57" s="1255"/>
      <c r="CV57" s="1255">
        <v>66.3</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573</v>
      </c>
    </row>
    <row r="64" spans="1:109" ht="13.2" x14ac:dyDescent="0.2">
      <c r="B64" s="1225"/>
      <c r="G64" s="1232"/>
      <c r="I64" s="1265"/>
      <c r="J64" s="1265"/>
      <c r="K64" s="1265"/>
      <c r="L64" s="1265"/>
      <c r="M64" s="1265"/>
      <c r="N64" s="1266"/>
      <c r="AM64" s="1232"/>
      <c r="AN64" s="1232" t="s">
        <v>566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568</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569</v>
      </c>
      <c r="AO73" s="1254"/>
      <c r="AP73" s="1254"/>
      <c r="AQ73" s="1254"/>
      <c r="AR73" s="1254"/>
      <c r="AS73" s="1254"/>
      <c r="AT73" s="1254"/>
      <c r="AU73" s="1254"/>
      <c r="AV73" s="1254"/>
      <c r="AW73" s="1254"/>
      <c r="AX73" s="1254"/>
      <c r="AY73" s="1254"/>
      <c r="AZ73" s="1254"/>
      <c r="BA73" s="1254"/>
      <c r="BB73" s="1254" t="s">
        <v>570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575</v>
      </c>
      <c r="BC75" s="1254"/>
      <c r="BD75" s="1254"/>
      <c r="BE75" s="1254"/>
      <c r="BF75" s="1254"/>
      <c r="BG75" s="1254"/>
      <c r="BH75" s="1254"/>
      <c r="BI75" s="1254"/>
      <c r="BJ75" s="1254"/>
      <c r="BK75" s="1254"/>
      <c r="BL75" s="1254"/>
      <c r="BM75" s="1254"/>
      <c r="BN75" s="1254"/>
      <c r="BO75" s="1254"/>
      <c r="BP75" s="1255">
        <v>9.6</v>
      </c>
      <c r="BQ75" s="1255"/>
      <c r="BR75" s="1255"/>
      <c r="BS75" s="1255"/>
      <c r="BT75" s="1255"/>
      <c r="BU75" s="1255"/>
      <c r="BV75" s="1255"/>
      <c r="BW75" s="1255"/>
      <c r="BX75" s="1255">
        <v>8</v>
      </c>
      <c r="BY75" s="1255"/>
      <c r="BZ75" s="1255"/>
      <c r="CA75" s="1255"/>
      <c r="CB75" s="1255"/>
      <c r="CC75" s="1255"/>
      <c r="CD75" s="1255"/>
      <c r="CE75" s="1255"/>
      <c r="CF75" s="1255">
        <v>6.5</v>
      </c>
      <c r="CG75" s="1255"/>
      <c r="CH75" s="1255"/>
      <c r="CI75" s="1255"/>
      <c r="CJ75" s="1255"/>
      <c r="CK75" s="1255"/>
      <c r="CL75" s="1255"/>
      <c r="CM75" s="1255"/>
      <c r="CN75" s="1255">
        <v>5.7</v>
      </c>
      <c r="CO75" s="1255"/>
      <c r="CP75" s="1255"/>
      <c r="CQ75" s="1255"/>
      <c r="CR75" s="1255"/>
      <c r="CS75" s="1255"/>
      <c r="CT75" s="1255"/>
      <c r="CU75" s="1255"/>
      <c r="CV75" s="1255">
        <v>6.5</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572</v>
      </c>
      <c r="AO77" s="1250"/>
      <c r="AP77" s="1250"/>
      <c r="AQ77" s="1250"/>
      <c r="AR77" s="1250"/>
      <c r="AS77" s="1250"/>
      <c r="AT77" s="1250"/>
      <c r="AU77" s="1250"/>
      <c r="AV77" s="1250"/>
      <c r="AW77" s="1250"/>
      <c r="AX77" s="1250"/>
      <c r="AY77" s="1250"/>
      <c r="AZ77" s="1250"/>
      <c r="BA77" s="1250"/>
      <c r="BB77" s="1254" t="s">
        <v>570</v>
      </c>
      <c r="BC77" s="1254"/>
      <c r="BD77" s="1254"/>
      <c r="BE77" s="1254"/>
      <c r="BF77" s="1254"/>
      <c r="BG77" s="1254"/>
      <c r="BH77" s="1254"/>
      <c r="BI77" s="1254"/>
      <c r="BJ77" s="1254"/>
      <c r="BK77" s="1254"/>
      <c r="BL77" s="1254"/>
      <c r="BM77" s="1254"/>
      <c r="BN77" s="1254"/>
      <c r="BO77" s="1254"/>
      <c r="BP77" s="1255">
        <v>10.4</v>
      </c>
      <c r="BQ77" s="1255"/>
      <c r="BR77" s="1255"/>
      <c r="BS77" s="1255"/>
      <c r="BT77" s="1255"/>
      <c r="BU77" s="1255"/>
      <c r="BV77" s="1255"/>
      <c r="BW77" s="1255"/>
      <c r="BX77" s="1255">
        <v>10.9</v>
      </c>
      <c r="BY77" s="1255"/>
      <c r="BZ77" s="1255"/>
      <c r="CA77" s="1255"/>
      <c r="CB77" s="1255"/>
      <c r="CC77" s="1255"/>
      <c r="CD77" s="1255"/>
      <c r="CE77" s="1255"/>
      <c r="CF77" s="1255">
        <v>6.5</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575</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5.9</v>
      </c>
      <c r="BY79" s="1255"/>
      <c r="BZ79" s="1255"/>
      <c r="CA79" s="1255"/>
      <c r="CB79" s="1255"/>
      <c r="CC79" s="1255"/>
      <c r="CD79" s="1255"/>
      <c r="CE79" s="1255"/>
      <c r="CF79" s="1255">
        <v>5.9</v>
      </c>
      <c r="CG79" s="1255"/>
      <c r="CH79" s="1255"/>
      <c r="CI79" s="1255"/>
      <c r="CJ79" s="1255"/>
      <c r="CK79" s="1255"/>
      <c r="CL79" s="1255"/>
      <c r="CM79" s="1255"/>
      <c r="CN79" s="1255">
        <v>6.1</v>
      </c>
      <c r="CO79" s="1255"/>
      <c r="CP79" s="1255"/>
      <c r="CQ79" s="1255"/>
      <c r="CR79" s="1255"/>
      <c r="CS79" s="1255"/>
      <c r="CT79" s="1255"/>
      <c r="CU79" s="1255"/>
      <c r="CV79" s="1255">
        <v>6.5</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VcKvltQeXX9CiDSDSDzMjkSwg45TXoaQwkRfHD9r/lKoKlLvHn6ca4BLc+T98eJzIONkqfmfx8x+rRzo7xwfKA==" saltValue="sMEVkR2voAXwWE/P8eah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6B19D-367B-41EC-8E27-E078214C6DC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tITvgQBbUW7Us8mKeKBYRTZGSDVKhn+kGTmPIZlYhMqu/w8Z8n3V4TOb37osn9QZQ9noeIxIMEDQ69lGV1HyOw==" saltValue="hTkTTGFPX5VSnWAhu/zmL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C92E7-2128-482B-AF11-2C894135142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Of7R6TE3GqcU5dVKFerRimzPSiql+QeSf+FXP7DTlJZzzaUIWOLMzl4bCE4rI0G0BmIu7wrduNgOaLfFy0r/Gw==" saltValue="g8DkjT+tb03KIZBTvqcm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59897</v>
      </c>
      <c r="E3" s="156"/>
      <c r="F3" s="157">
        <v>59119</v>
      </c>
      <c r="G3" s="158"/>
      <c r="H3" s="159"/>
    </row>
    <row r="4" spans="1:8" x14ac:dyDescent="0.2">
      <c r="A4" s="160"/>
      <c r="B4" s="161"/>
      <c r="C4" s="162"/>
      <c r="D4" s="163">
        <v>9666</v>
      </c>
      <c r="E4" s="164"/>
      <c r="F4" s="165">
        <v>29900</v>
      </c>
      <c r="G4" s="166"/>
      <c r="H4" s="167"/>
    </row>
    <row r="5" spans="1:8" x14ac:dyDescent="0.2">
      <c r="A5" s="148" t="s">
        <v>521</v>
      </c>
      <c r="B5" s="153"/>
      <c r="C5" s="154"/>
      <c r="D5" s="155">
        <v>49835</v>
      </c>
      <c r="E5" s="156"/>
      <c r="F5" s="157">
        <v>53895</v>
      </c>
      <c r="G5" s="158"/>
      <c r="H5" s="159"/>
    </row>
    <row r="6" spans="1:8" x14ac:dyDescent="0.2">
      <c r="A6" s="160"/>
      <c r="B6" s="161"/>
      <c r="C6" s="162"/>
      <c r="D6" s="163">
        <v>15168</v>
      </c>
      <c r="E6" s="164"/>
      <c r="F6" s="165">
        <v>31224</v>
      </c>
      <c r="G6" s="166"/>
      <c r="H6" s="167"/>
    </row>
    <row r="7" spans="1:8" x14ac:dyDescent="0.2">
      <c r="A7" s="148" t="s">
        <v>522</v>
      </c>
      <c r="B7" s="153"/>
      <c r="C7" s="154"/>
      <c r="D7" s="155">
        <v>58114</v>
      </c>
      <c r="E7" s="156"/>
      <c r="F7" s="157">
        <v>56181</v>
      </c>
      <c r="G7" s="158"/>
      <c r="H7" s="159"/>
    </row>
    <row r="8" spans="1:8" x14ac:dyDescent="0.2">
      <c r="A8" s="160"/>
      <c r="B8" s="161"/>
      <c r="C8" s="162"/>
      <c r="D8" s="163">
        <v>15340</v>
      </c>
      <c r="E8" s="164"/>
      <c r="F8" s="165">
        <v>32039</v>
      </c>
      <c r="G8" s="166"/>
      <c r="H8" s="167"/>
    </row>
    <row r="9" spans="1:8" x14ac:dyDescent="0.2">
      <c r="A9" s="148" t="s">
        <v>523</v>
      </c>
      <c r="B9" s="153"/>
      <c r="C9" s="154"/>
      <c r="D9" s="155">
        <v>31635</v>
      </c>
      <c r="E9" s="156"/>
      <c r="F9" s="157">
        <v>47730</v>
      </c>
      <c r="G9" s="158"/>
      <c r="H9" s="159"/>
    </row>
    <row r="10" spans="1:8" x14ac:dyDescent="0.2">
      <c r="A10" s="160"/>
      <c r="B10" s="161"/>
      <c r="C10" s="162"/>
      <c r="D10" s="163">
        <v>16327</v>
      </c>
      <c r="E10" s="164"/>
      <c r="F10" s="165">
        <v>26378</v>
      </c>
      <c r="G10" s="166"/>
      <c r="H10" s="167"/>
    </row>
    <row r="11" spans="1:8" x14ac:dyDescent="0.2">
      <c r="A11" s="148" t="s">
        <v>524</v>
      </c>
      <c r="B11" s="153"/>
      <c r="C11" s="154"/>
      <c r="D11" s="155">
        <v>60907</v>
      </c>
      <c r="E11" s="156"/>
      <c r="F11" s="157">
        <v>61921</v>
      </c>
      <c r="G11" s="158"/>
      <c r="H11" s="159"/>
    </row>
    <row r="12" spans="1:8" x14ac:dyDescent="0.2">
      <c r="A12" s="160"/>
      <c r="B12" s="161"/>
      <c r="C12" s="168"/>
      <c r="D12" s="163">
        <v>28188</v>
      </c>
      <c r="E12" s="164"/>
      <c r="F12" s="165">
        <v>34719</v>
      </c>
      <c r="G12" s="166"/>
      <c r="H12" s="167"/>
    </row>
    <row r="13" spans="1:8" x14ac:dyDescent="0.2">
      <c r="A13" s="148"/>
      <c r="B13" s="153"/>
      <c r="C13" s="169"/>
      <c r="D13" s="170">
        <v>52078</v>
      </c>
      <c r="E13" s="171"/>
      <c r="F13" s="172">
        <v>55769</v>
      </c>
      <c r="G13" s="173"/>
      <c r="H13" s="159"/>
    </row>
    <row r="14" spans="1:8" x14ac:dyDescent="0.2">
      <c r="A14" s="160"/>
      <c r="B14" s="161"/>
      <c r="C14" s="162"/>
      <c r="D14" s="163">
        <v>16938</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8.5299999999999994</v>
      </c>
      <c r="C19" s="174">
        <f>ROUND(VALUE(SUBSTITUTE(実質収支比率等に係る経年分析!G$48,"▲","-")),2)</f>
        <v>7.85</v>
      </c>
      <c r="D19" s="174">
        <f>ROUND(VALUE(SUBSTITUTE(実質収支比率等に係る経年分析!H$48,"▲","-")),2)</f>
        <v>12.41</v>
      </c>
      <c r="E19" s="174">
        <f>ROUND(VALUE(SUBSTITUTE(実質収支比率等に係る経年分析!I$48,"▲","-")),2)</f>
        <v>12.19</v>
      </c>
      <c r="F19" s="174">
        <f>ROUND(VALUE(SUBSTITUTE(実質収支比率等に係る経年分析!J$48,"▲","-")),2)</f>
        <v>4.9400000000000004</v>
      </c>
    </row>
    <row r="20" spans="1:11" x14ac:dyDescent="0.2">
      <c r="A20" s="174" t="s">
        <v>53</v>
      </c>
      <c r="B20" s="174">
        <f>ROUND(VALUE(SUBSTITUTE(実質収支比率等に係る経年分析!F$47,"▲","-")),2)</f>
        <v>34.78</v>
      </c>
      <c r="C20" s="174">
        <f>ROUND(VALUE(SUBSTITUTE(実質収支比率等に係る経年分析!G$47,"▲","-")),2)</f>
        <v>32.1</v>
      </c>
      <c r="D20" s="174">
        <f>ROUND(VALUE(SUBSTITUTE(実質収支比率等に係る経年分析!H$47,"▲","-")),2)</f>
        <v>29.84</v>
      </c>
      <c r="E20" s="174">
        <f>ROUND(VALUE(SUBSTITUTE(実質収支比率等に係る経年分析!I$47,"▲","-")),2)</f>
        <v>36.53</v>
      </c>
      <c r="F20" s="174">
        <f>ROUND(VALUE(SUBSTITUTE(実質収支比率等に係る経年分析!J$47,"▲","-")),2)</f>
        <v>29.37</v>
      </c>
    </row>
    <row r="21" spans="1:11" x14ac:dyDescent="0.2">
      <c r="A21" s="174" t="s">
        <v>54</v>
      </c>
      <c r="B21" s="174">
        <f>IF(ISNUMBER(VALUE(SUBSTITUTE(実質収支比率等に係る経年分析!F$49,"▲","-"))),ROUND(VALUE(SUBSTITUTE(実質収支比率等に係る経年分析!F$49,"▲","-")),2),NA())</f>
        <v>-1.38</v>
      </c>
      <c r="C21" s="174">
        <f>IF(ISNUMBER(VALUE(SUBSTITUTE(実質収支比率等に係る経年分析!G$49,"▲","-"))),ROUND(VALUE(SUBSTITUTE(実質収支比率等に係る経年分析!G$49,"▲","-")),2),NA())</f>
        <v>-0.6</v>
      </c>
      <c r="D21" s="174">
        <f>IF(ISNUMBER(VALUE(SUBSTITUTE(実質収支比率等に係る経年分析!H$49,"▲","-"))),ROUND(VALUE(SUBSTITUTE(実質収支比率等に係る経年分析!H$49,"▲","-")),2),NA())</f>
        <v>5.26</v>
      </c>
      <c r="E21" s="174">
        <f>IF(ISNUMBER(VALUE(SUBSTITUTE(実質収支比率等に係る経年分析!I$49,"▲","-"))),ROUND(VALUE(SUBSTITUTE(実質収支比率等に係る経年分析!I$49,"▲","-")),2),NA())</f>
        <v>5.65</v>
      </c>
      <c r="F21" s="174">
        <f>IF(ISNUMBER(VALUE(SUBSTITUTE(実質収支比率等に係る経年分析!J$49,"▲","-"))),ROUND(VALUE(SUBSTITUTE(実質収支比率等に係る経年分析!J$49,"▲","-")),2),NA())</f>
        <v>-13.02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3.5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2.2400000000000002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1.64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0.42</v>
      </c>
    </row>
    <row r="31" spans="1:11" x14ac:dyDescent="0.2">
      <c r="A31" s="175" t="str">
        <f>IF(連結実質赤字比率に係る赤字・黒字の構成分析!C$39="",NA(),連結実質赤字比率に係る赤字・黒字の構成分析!C$39)</f>
        <v>大津町外四ヶ市町村共有財産管理処分事務受託特別会計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0.56000000000000005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0.45</v>
      </c>
    </row>
    <row r="32" spans="1:11" x14ac:dyDescent="0.2">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0.56999999999999995</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0.95</v>
      </c>
    </row>
    <row r="34" spans="1:16" x14ac:dyDescent="0.2">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1.81</v>
      </c>
    </row>
    <row r="35" spans="1:16" x14ac:dyDescent="0.2">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1.47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1338</v>
      </c>
      <c r="E42" s="176"/>
      <c r="F42" s="176"/>
      <c r="G42" s="176">
        <f>'実質公債費比率（分子）の構造'!L$52</f>
        <v>1495</v>
      </c>
      <c r="H42" s="176"/>
      <c r="I42" s="176"/>
      <c r="J42" s="176">
        <f>'実質公債費比率（分子）の構造'!M$52</f>
        <v>1587</v>
      </c>
      <c r="K42" s="176"/>
      <c r="L42" s="176"/>
      <c r="M42" s="176">
        <f>'実質公債費比率（分子）の構造'!N$52</f>
        <v>1653</v>
      </c>
      <c r="N42" s="176"/>
      <c r="O42" s="176"/>
      <c r="P42" s="176">
        <f>'実質公債費比率（分子）の構造'!O$52</f>
        <v>1630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28</v>
      </c>
      <c r="C44" s="176"/>
      <c r="D44" s="176"/>
      <c r="E44" s="176">
        <f>'実質公債費比率（分子）の構造'!L$50</f>
        <v>33</v>
      </c>
      <c r="F44" s="176"/>
      <c r="G44" s="176"/>
      <c r="H44" s="176">
        <f>'実質公債費比率（分子）の構造'!M$50</f>
        <v>12</v>
      </c>
      <c r="I44" s="176"/>
      <c r="J44" s="176"/>
      <c r="K44" s="176">
        <f>'実質公債費比率（分子）の構造'!N$50</f>
        <v>10</v>
      </c>
      <c r="L44" s="176"/>
      <c r="M44" s="176"/>
      <c r="N44" s="176">
        <f>'実質公債費比率（分子）の構造'!O$50</f>
        <v>130</v>
      </c>
      <c r="O44" s="176"/>
      <c r="P44" s="176"/>
    </row>
    <row r="45" spans="1:16" x14ac:dyDescent="0.2">
      <c r="A45" s="176" t="s">
        <v>63</v>
      </c>
      <c r="B45" s="176">
        <f>'実質公債費比率（分子）の構造'!K$49</f>
        <v>72</v>
      </c>
      <c r="C45" s="176"/>
      <c r="D45" s="176"/>
      <c r="E45" s="176">
        <f>'実質公債費比率（分子）の構造'!L$49</f>
        <v>37</v>
      </c>
      <c r="F45" s="176"/>
      <c r="G45" s="176"/>
      <c r="H45" s="176">
        <f>'実質公債費比率（分子）の構造'!M$49</f>
        <v>51</v>
      </c>
      <c r="I45" s="176"/>
      <c r="J45" s="176"/>
      <c r="K45" s="176">
        <f>'実質公債費比率（分子）の構造'!N$49</f>
        <v>60</v>
      </c>
      <c r="L45" s="176"/>
      <c r="M45" s="176"/>
      <c r="N45" s="176">
        <f>'実質公債費比率（分子）の構造'!O$49</f>
        <v>114</v>
      </c>
      <c r="O45" s="176"/>
      <c r="P45" s="176"/>
    </row>
    <row r="46" spans="1:16" x14ac:dyDescent="0.2">
      <c r="A46" s="176" t="s">
        <v>64</v>
      </c>
      <c r="B46" s="176">
        <f>'実質公債費比率（分子）の構造'!K$48</f>
        <v>166</v>
      </c>
      <c r="C46" s="176"/>
      <c r="D46" s="176"/>
      <c r="E46" s="176">
        <f>'実質公債費比率（分子）の構造'!L$48</f>
        <v>91</v>
      </c>
      <c r="F46" s="176"/>
      <c r="G46" s="176"/>
      <c r="H46" s="176">
        <f>'実質公債費比率（分子）の構造'!M$48</f>
        <v>89</v>
      </c>
      <c r="I46" s="176"/>
      <c r="J46" s="176"/>
      <c r="K46" s="176">
        <f>'実質公債費比率（分子）の構造'!N$48</f>
        <v>85</v>
      </c>
      <c r="L46" s="176"/>
      <c r="M46" s="176"/>
      <c r="N46" s="176">
        <f>'実質公債費比率（分子）の構造'!O$48</f>
        <v>72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1635</v>
      </c>
      <c r="C49" s="176"/>
      <c r="D49" s="176"/>
      <c r="E49" s="176">
        <f>'実質公債費比率（分子）の構造'!L$45</f>
        <v>1770</v>
      </c>
      <c r="F49" s="176"/>
      <c r="G49" s="176"/>
      <c r="H49" s="176">
        <f>'実質公債費比率（分子）の構造'!M$45</f>
        <v>1832</v>
      </c>
      <c r="I49" s="176"/>
      <c r="J49" s="176"/>
      <c r="K49" s="176">
        <f>'実質公債費比率（分子）の構造'!N$45</f>
        <v>1948</v>
      </c>
      <c r="L49" s="176"/>
      <c r="M49" s="176"/>
      <c r="N49" s="176">
        <f>'実質公債費比率（分子）の構造'!O$45</f>
        <v>1968</v>
      </c>
      <c r="O49" s="176"/>
      <c r="P49" s="176"/>
    </row>
    <row r="50" spans="1:16" x14ac:dyDescent="0.2">
      <c r="A50" s="176" t="s">
        <v>67</v>
      </c>
      <c r="B50" s="176" t="e">
        <f>NA()</f>
        <v>#N/A</v>
      </c>
      <c r="C50" s="176">
        <f>IF(ISNUMBER('実質公債費比率（分子）の構造'!K$53),'実質公債費比率（分子）の構造'!K$53,NA())</f>
        <v>563</v>
      </c>
      <c r="D50" s="176" t="e">
        <f>NA()</f>
        <v>#N/A</v>
      </c>
      <c r="E50" s="176" t="e">
        <f>NA()</f>
        <v>#N/A</v>
      </c>
      <c r="F50" s="176">
        <f>IF(ISNUMBER('実質公債費比率（分子）の構造'!L$53),'実質公債費比率（分子）の構造'!L$53,NA())</f>
        <v>436</v>
      </c>
      <c r="G50" s="176" t="e">
        <f>NA()</f>
        <v>#N/A</v>
      </c>
      <c r="H50" s="176" t="e">
        <f>NA()</f>
        <v>#N/A</v>
      </c>
      <c r="I50" s="176">
        <f>IF(ISNUMBER('実質公債費比率（分子）の構造'!M$53),'実質公債費比率（分子）の構造'!M$53,NA())</f>
        <v>397</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654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16642</v>
      </c>
      <c r="E56" s="175"/>
      <c r="F56" s="175"/>
      <c r="G56" s="175">
        <f>'将来負担比率（分子）の構造'!J$52</f>
        <v>17968</v>
      </c>
      <c r="H56" s="175"/>
      <c r="I56" s="175"/>
      <c r="J56" s="175">
        <f>'将来負担比率（分子）の構造'!K$52</f>
        <v>18379</v>
      </c>
      <c r="K56" s="175"/>
      <c r="L56" s="175"/>
      <c r="M56" s="175">
        <f>'将来負担比率（分子）の構造'!L$52</f>
        <v>17255</v>
      </c>
      <c r="N56" s="175"/>
      <c r="O56" s="175"/>
      <c r="P56" s="175">
        <f>'将来負担比率（分子）の構造'!M$52</f>
        <v>16469</v>
      </c>
    </row>
    <row r="57" spans="1:16" x14ac:dyDescent="0.2">
      <c r="A57" s="175" t="s">
        <v>42</v>
      </c>
      <c r="B57" s="175"/>
      <c r="C57" s="175"/>
      <c r="D57" s="175">
        <f>'将来負担比率（分子）の構造'!I$51</f>
        <v>960</v>
      </c>
      <c r="E57" s="175"/>
      <c r="F57" s="175"/>
      <c r="G57" s="175">
        <f>'将来負担比率（分子）の構造'!J$51</f>
        <v>975</v>
      </c>
      <c r="H57" s="175"/>
      <c r="I57" s="175"/>
      <c r="J57" s="175">
        <f>'将来負担比率（分子）の構造'!K$51</f>
        <v>996</v>
      </c>
      <c r="K57" s="175"/>
      <c r="L57" s="175"/>
      <c r="M57" s="175">
        <f>'将来負担比率（分子）の構造'!L$51</f>
        <v>972</v>
      </c>
      <c r="N57" s="175"/>
      <c r="O57" s="175"/>
      <c r="P57" s="175">
        <f>'将来負担比率（分子）の構造'!M$51</f>
        <v>1016</v>
      </c>
    </row>
    <row r="58" spans="1:16" x14ac:dyDescent="0.2">
      <c r="A58" s="175" t="s">
        <v>41</v>
      </c>
      <c r="B58" s="175"/>
      <c r="C58" s="175"/>
      <c r="D58" s="175">
        <f>'将来負担比率（分子）の構造'!I$50</f>
        <v>5222</v>
      </c>
      <c r="E58" s="175"/>
      <c r="F58" s="175"/>
      <c r="G58" s="175">
        <f>'将来負担比率（分子）の構造'!J$50</f>
        <v>5109</v>
      </c>
      <c r="H58" s="175"/>
      <c r="I58" s="175"/>
      <c r="J58" s="175">
        <f>'将来負担比率（分子）の構造'!K$50</f>
        <v>5648</v>
      </c>
      <c r="K58" s="175"/>
      <c r="L58" s="175"/>
      <c r="M58" s="175">
        <f>'将来負担比率（分子）の構造'!L$50</f>
        <v>6740</v>
      </c>
      <c r="N58" s="175"/>
      <c r="O58" s="175"/>
      <c r="P58" s="175">
        <f>'将来負担比率（分子）の構造'!M$50</f>
        <v>6486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623</v>
      </c>
      <c r="C62" s="175"/>
      <c r="D62" s="175"/>
      <c r="E62" s="175">
        <f>'将来負担比率（分子）の構造'!J$45</f>
        <v>582</v>
      </c>
      <c r="F62" s="175"/>
      <c r="G62" s="175"/>
      <c r="H62" s="175">
        <f>'将来負担比率（分子）の構造'!K$45</f>
        <v>362</v>
      </c>
      <c r="I62" s="175"/>
      <c r="J62" s="175"/>
      <c r="K62" s="175">
        <f>'将来負担比率（分子）の構造'!L$45</f>
        <v>258</v>
      </c>
      <c r="L62" s="175"/>
      <c r="M62" s="175"/>
      <c r="N62" s="175">
        <f>'将来負担比率（分子）の構造'!M$45</f>
        <v>376</v>
      </c>
      <c r="O62" s="175"/>
      <c r="P62" s="175"/>
    </row>
    <row r="63" spans="1:16" x14ac:dyDescent="0.2">
      <c r="A63" s="175" t="s">
        <v>34</v>
      </c>
      <c r="B63" s="175">
        <f>'将来負担比率（分子）の構造'!I$44</f>
        <v>630</v>
      </c>
      <c r="C63" s="175"/>
      <c r="D63" s="175"/>
      <c r="E63" s="175">
        <f>'将来負担比率（分子）の構造'!J$44</f>
        <v>2493</v>
      </c>
      <c r="F63" s="175"/>
      <c r="G63" s="175"/>
      <c r="H63" s="175">
        <f>'将来負担比率（分子）の構造'!K$44</f>
        <v>2907</v>
      </c>
      <c r="I63" s="175"/>
      <c r="J63" s="175"/>
      <c r="K63" s="175">
        <f>'将来負担比率（分子）の構造'!L$44</f>
        <v>2882</v>
      </c>
      <c r="L63" s="175"/>
      <c r="M63" s="175"/>
      <c r="N63" s="175">
        <f>'将来負担比率（分子）の構造'!M$44</f>
        <v>2844</v>
      </c>
      <c r="O63" s="175"/>
      <c r="P63" s="175"/>
    </row>
    <row r="64" spans="1:16" x14ac:dyDescent="0.2">
      <c r="A64" s="175" t="s">
        <v>33</v>
      </c>
      <c r="B64" s="175">
        <f>'将来負担比率（分子）の構造'!I$43</f>
        <v>2200</v>
      </c>
      <c r="C64" s="175"/>
      <c r="D64" s="175"/>
      <c r="E64" s="175">
        <f>'将来負担比率（分子）の構造'!J$43</f>
        <v>1632</v>
      </c>
      <c r="F64" s="175"/>
      <c r="G64" s="175"/>
      <c r="H64" s="175">
        <f>'将来負担比率（分子）の構造'!K$43</f>
        <v>1278</v>
      </c>
      <c r="I64" s="175"/>
      <c r="J64" s="175"/>
      <c r="K64" s="175">
        <f>'将来負担比率（分子）の構造'!L$43</f>
        <v>948</v>
      </c>
      <c r="L64" s="175"/>
      <c r="M64" s="175"/>
      <c r="N64" s="175">
        <f>'将来負担比率（分子）の構造'!M$43</f>
        <v>840</v>
      </c>
      <c r="O64" s="175"/>
      <c r="P64" s="175"/>
    </row>
    <row r="65" spans="1:16" x14ac:dyDescent="0.2">
      <c r="A65" s="175" t="s">
        <v>32</v>
      </c>
      <c r="B65" s="175">
        <f>'将来負担比率（分子）の構造'!I$42</f>
        <v>19</v>
      </c>
      <c r="C65" s="175"/>
      <c r="D65" s="175"/>
      <c r="E65" s="175">
        <f>'将来負担比率（分子）の構造'!J$42</f>
        <v>10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16990</v>
      </c>
      <c r="C66" s="175"/>
      <c r="D66" s="175"/>
      <c r="E66" s="175">
        <f>'将来負担比率（分子）の構造'!J$41</f>
        <v>17566</v>
      </c>
      <c r="F66" s="175"/>
      <c r="G66" s="175"/>
      <c r="H66" s="175">
        <f>'将来負担比率（分子）の構造'!K$41</f>
        <v>18671</v>
      </c>
      <c r="I66" s="175"/>
      <c r="J66" s="175"/>
      <c r="K66" s="175">
        <f>'将来負担比率（分子）の構造'!L$41</f>
        <v>17413</v>
      </c>
      <c r="L66" s="175"/>
      <c r="M66" s="175"/>
      <c r="N66" s="175">
        <f>'将来負担比率（分子）の構造'!M$41</f>
        <v>16870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2751</v>
      </c>
      <c r="C72" s="179">
        <f>基金残高に係る経年分析!G55</f>
        <v>3304</v>
      </c>
      <c r="D72" s="179">
        <f>基金残高に係る経年分析!H55</f>
        <v>2734</v>
      </c>
    </row>
    <row r="73" spans="1:16" x14ac:dyDescent="0.2">
      <c r="A73" s="178" t="s">
        <v>74</v>
      </c>
      <c r="B73" s="179">
        <f>基金残高に係る経年分析!F56</f>
        <v>535</v>
      </c>
      <c r="C73" s="179">
        <f>基金残高に係る経年分析!G56</f>
        <v>516</v>
      </c>
      <c r="D73" s="179">
        <f>基金残高に係る経年分析!H56</f>
        <v>540</v>
      </c>
    </row>
    <row r="74" spans="1:16" x14ac:dyDescent="0.2">
      <c r="A74" s="178" t="s">
        <v>75</v>
      </c>
      <c r="B74" s="179">
        <f>基金残高に係る経年分析!F57</f>
        <v>1642</v>
      </c>
      <c r="C74" s="179">
        <f>基金残高に係る経年分析!G57</f>
        <v>2120</v>
      </c>
      <c r="D74" s="179">
        <f>基金残高に係る経年分析!H57</f>
        <v>2398</v>
      </c>
    </row>
  </sheetData>
  <sheetProtection algorithmName="SHA-512" hashValue="9ea6G1pJFaL9YsfxXAjR0maiXh6DAOLVzajM3zQQetO4dv2uHFi5ybxRaFoxzQUR+MCsgmlkX67779QwspB5eQ==" saltValue="olVD7Ak5kzGb+6BsfPvX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5970487</v>
      </c>
      <c r="S5" s="677"/>
      <c r="T5" s="677"/>
      <c r="U5" s="677"/>
      <c r="V5" s="677"/>
      <c r="W5" s="677"/>
      <c r="X5" s="677"/>
      <c r="Y5" s="702"/>
      <c r="Z5" s="715">
        <v>30.3</v>
      </c>
      <c r="AA5" s="715"/>
      <c r="AB5" s="715"/>
      <c r="AC5" s="715"/>
      <c r="AD5" s="716">
        <v>5970487</v>
      </c>
      <c r="AE5" s="716"/>
      <c r="AF5" s="716"/>
      <c r="AG5" s="716"/>
      <c r="AH5" s="716"/>
      <c r="AI5" s="716"/>
      <c r="AJ5" s="716"/>
      <c r="AK5" s="716"/>
      <c r="AL5" s="703">
        <v>64.900000000000006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5967356</v>
      </c>
      <c r="BH5" s="622"/>
      <c r="BI5" s="622"/>
      <c r="BJ5" s="622"/>
      <c r="BK5" s="622"/>
      <c r="BL5" s="622"/>
      <c r="BM5" s="622"/>
      <c r="BN5" s="623"/>
      <c r="BO5" s="659">
        <v>99.9</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121878</v>
      </c>
      <c r="S6" s="622"/>
      <c r="T6" s="622"/>
      <c r="U6" s="622"/>
      <c r="V6" s="622"/>
      <c r="W6" s="622"/>
      <c r="X6" s="622"/>
      <c r="Y6" s="623"/>
      <c r="Z6" s="659">
        <v>0.6</v>
      </c>
      <c r="AA6" s="659"/>
      <c r="AB6" s="659"/>
      <c r="AC6" s="659"/>
      <c r="AD6" s="660">
        <v>121878</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5967356</v>
      </c>
      <c r="BH6" s="622"/>
      <c r="BI6" s="622"/>
      <c r="BJ6" s="622"/>
      <c r="BK6" s="622"/>
      <c r="BL6" s="622"/>
      <c r="BM6" s="622"/>
      <c r="BN6" s="623"/>
      <c r="BO6" s="659">
        <v>99.9</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106343</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106343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986</v>
      </c>
      <c r="S7" s="622"/>
      <c r="T7" s="622"/>
      <c r="U7" s="622"/>
      <c r="V7" s="622"/>
      <c r="W7" s="622"/>
      <c r="X7" s="622"/>
      <c r="Y7" s="623"/>
      <c r="Z7" s="659">
        <v>0</v>
      </c>
      <c r="AA7" s="659"/>
      <c r="AB7" s="659"/>
      <c r="AC7" s="659"/>
      <c r="AD7" s="660">
        <v>986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2279749</v>
      </c>
      <c r="BH7" s="622"/>
      <c r="BI7" s="622"/>
      <c r="BJ7" s="622"/>
      <c r="BK7" s="622"/>
      <c r="BL7" s="622"/>
      <c r="BM7" s="622"/>
      <c r="BN7" s="623"/>
      <c r="BO7" s="659">
        <v>38.200000000000003</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3008921</v>
      </c>
      <c r="CS7" s="622"/>
      <c r="CT7" s="622"/>
      <c r="CU7" s="622"/>
      <c r="CV7" s="622"/>
      <c r="CW7" s="622"/>
      <c r="CX7" s="622"/>
      <c r="CY7" s="623"/>
      <c r="CZ7" s="659">
        <v>16.600000000000001</v>
      </c>
      <c r="DA7" s="659"/>
      <c r="DB7" s="659"/>
      <c r="DC7" s="659"/>
      <c r="DD7" s="627">
        <v>28087</v>
      </c>
      <c r="DE7" s="622"/>
      <c r="DF7" s="622"/>
      <c r="DG7" s="622"/>
      <c r="DH7" s="622"/>
      <c r="DI7" s="622"/>
      <c r="DJ7" s="622"/>
      <c r="DK7" s="622"/>
      <c r="DL7" s="622"/>
      <c r="DM7" s="622"/>
      <c r="DN7" s="622"/>
      <c r="DO7" s="622"/>
      <c r="DP7" s="623"/>
      <c r="DQ7" s="627">
        <v>2718549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15056</v>
      </c>
      <c r="S8" s="622"/>
      <c r="T8" s="622"/>
      <c r="U8" s="622"/>
      <c r="V8" s="622"/>
      <c r="W8" s="622"/>
      <c r="X8" s="622"/>
      <c r="Y8" s="623"/>
      <c r="Z8" s="659">
        <v>0.1</v>
      </c>
      <c r="AA8" s="659"/>
      <c r="AB8" s="659"/>
      <c r="AC8" s="659"/>
      <c r="AD8" s="660">
        <v>15056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64906</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6529542</v>
      </c>
      <c r="CS8" s="622"/>
      <c r="CT8" s="622"/>
      <c r="CU8" s="622"/>
      <c r="CV8" s="622"/>
      <c r="CW8" s="622"/>
      <c r="CX8" s="622"/>
      <c r="CY8" s="623"/>
      <c r="CZ8" s="659">
        <v>35.9</v>
      </c>
      <c r="DA8" s="659"/>
      <c r="DB8" s="659"/>
      <c r="DC8" s="659"/>
      <c r="DD8" s="627">
        <v>37805</v>
      </c>
      <c r="DE8" s="622"/>
      <c r="DF8" s="622"/>
      <c r="DG8" s="622"/>
      <c r="DH8" s="622"/>
      <c r="DI8" s="622"/>
      <c r="DJ8" s="622"/>
      <c r="DK8" s="622"/>
      <c r="DL8" s="622"/>
      <c r="DM8" s="622"/>
      <c r="DN8" s="622"/>
      <c r="DO8" s="622"/>
      <c r="DP8" s="623"/>
      <c r="DQ8" s="627">
        <v>3065359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15498</v>
      </c>
      <c r="S9" s="622"/>
      <c r="T9" s="622"/>
      <c r="U9" s="622"/>
      <c r="V9" s="622"/>
      <c r="W9" s="622"/>
      <c r="X9" s="622"/>
      <c r="Y9" s="623"/>
      <c r="Z9" s="659">
        <v>0.1</v>
      </c>
      <c r="AA9" s="659"/>
      <c r="AB9" s="659"/>
      <c r="AC9" s="659"/>
      <c r="AD9" s="660">
        <v>15498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1789575</v>
      </c>
      <c r="BH9" s="622"/>
      <c r="BI9" s="622"/>
      <c r="BJ9" s="622"/>
      <c r="BK9" s="622"/>
      <c r="BL9" s="622"/>
      <c r="BM9" s="622"/>
      <c r="BN9" s="623"/>
      <c r="BO9" s="659">
        <v>30</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1148746</v>
      </c>
      <c r="CS9" s="622"/>
      <c r="CT9" s="622"/>
      <c r="CU9" s="622"/>
      <c r="CV9" s="622"/>
      <c r="CW9" s="622"/>
      <c r="CX9" s="622"/>
      <c r="CY9" s="623"/>
      <c r="CZ9" s="659">
        <v>6.3</v>
      </c>
      <c r="DA9" s="659"/>
      <c r="DB9" s="659"/>
      <c r="DC9" s="659"/>
      <c r="DD9" s="627">
        <v>2220</v>
      </c>
      <c r="DE9" s="622"/>
      <c r="DF9" s="622"/>
      <c r="DG9" s="622"/>
      <c r="DH9" s="622"/>
      <c r="DI9" s="622"/>
      <c r="DJ9" s="622"/>
      <c r="DK9" s="622"/>
      <c r="DL9" s="622"/>
      <c r="DM9" s="622"/>
      <c r="DN9" s="622"/>
      <c r="DO9" s="622"/>
      <c r="DP9" s="623"/>
      <c r="DQ9" s="627">
        <v>946647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135103</v>
      </c>
      <c r="BH10" s="622"/>
      <c r="BI10" s="622"/>
      <c r="BJ10" s="622"/>
      <c r="BK10" s="622"/>
      <c r="BL10" s="622"/>
      <c r="BM10" s="622"/>
      <c r="BN10" s="623"/>
      <c r="BO10" s="659">
        <v>2.2999999999999998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913165</v>
      </c>
      <c r="S11" s="622"/>
      <c r="T11" s="622"/>
      <c r="U11" s="622"/>
      <c r="V11" s="622"/>
      <c r="W11" s="622"/>
      <c r="X11" s="622"/>
      <c r="Y11" s="623"/>
      <c r="Z11" s="624">
        <v>4.5999999999999996</v>
      </c>
      <c r="AA11" s="625"/>
      <c r="AB11" s="625"/>
      <c r="AC11" s="626"/>
      <c r="AD11" s="627">
        <v>913165</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290165</v>
      </c>
      <c r="BH11" s="622"/>
      <c r="BI11" s="622"/>
      <c r="BJ11" s="622"/>
      <c r="BK11" s="622"/>
      <c r="BL11" s="622"/>
      <c r="BM11" s="622"/>
      <c r="BN11" s="623"/>
      <c r="BO11" s="659">
        <v>4.9000000000000004</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489143</v>
      </c>
      <c r="CS11" s="622"/>
      <c r="CT11" s="622"/>
      <c r="CU11" s="622"/>
      <c r="CV11" s="622"/>
      <c r="CW11" s="622"/>
      <c r="CX11" s="622"/>
      <c r="CY11" s="623"/>
      <c r="CZ11" s="659">
        <v>2.7</v>
      </c>
      <c r="DA11" s="659"/>
      <c r="DB11" s="659"/>
      <c r="DC11" s="659"/>
      <c r="DD11" s="627">
        <v>79925</v>
      </c>
      <c r="DE11" s="622"/>
      <c r="DF11" s="622"/>
      <c r="DG11" s="622"/>
      <c r="DH11" s="622"/>
      <c r="DI11" s="622"/>
      <c r="DJ11" s="622"/>
      <c r="DK11" s="622"/>
      <c r="DL11" s="622"/>
      <c r="DM11" s="622"/>
      <c r="DN11" s="622"/>
      <c r="DO11" s="622"/>
      <c r="DP11" s="623"/>
      <c r="DQ11" s="627">
        <v>354615</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17752</v>
      </c>
      <c r="S12" s="622"/>
      <c r="T12" s="622"/>
      <c r="U12" s="622"/>
      <c r="V12" s="622"/>
      <c r="W12" s="622"/>
      <c r="X12" s="622"/>
      <c r="Y12" s="623"/>
      <c r="Z12" s="659">
        <v>0.1</v>
      </c>
      <c r="AA12" s="659"/>
      <c r="AB12" s="659"/>
      <c r="AC12" s="659"/>
      <c r="AD12" s="660">
        <v>17752</v>
      </c>
      <c r="AE12" s="660"/>
      <c r="AF12" s="660"/>
      <c r="AG12" s="660"/>
      <c r="AH12" s="660"/>
      <c r="AI12" s="660"/>
      <c r="AJ12" s="660"/>
      <c r="AK12" s="660"/>
      <c r="AL12" s="624">
        <v>0.2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3156293</v>
      </c>
      <c r="BH12" s="622"/>
      <c r="BI12" s="622"/>
      <c r="BJ12" s="622"/>
      <c r="BK12" s="622"/>
      <c r="BL12" s="622"/>
      <c r="BM12" s="622"/>
      <c r="BN12" s="623"/>
      <c r="BO12" s="659">
        <v>52.9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304109</v>
      </c>
      <c r="CS12" s="622"/>
      <c r="CT12" s="622"/>
      <c r="CU12" s="622"/>
      <c r="CV12" s="622"/>
      <c r="CW12" s="622"/>
      <c r="CX12" s="622"/>
      <c r="CY12" s="623"/>
      <c r="CZ12" s="659">
        <v>1.7</v>
      </c>
      <c r="DA12" s="659"/>
      <c r="DB12" s="659"/>
      <c r="DC12" s="659"/>
      <c r="DD12" s="627" t="s">
        <v>122</v>
      </c>
      <c r="DE12" s="622"/>
      <c r="DF12" s="622"/>
      <c r="DG12" s="622"/>
      <c r="DH12" s="622"/>
      <c r="DI12" s="622"/>
      <c r="DJ12" s="622"/>
      <c r="DK12" s="622"/>
      <c r="DL12" s="622"/>
      <c r="DM12" s="622"/>
      <c r="DN12" s="622"/>
      <c r="DO12" s="622"/>
      <c r="DP12" s="623"/>
      <c r="DQ12" s="627">
        <v>261844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3153724</v>
      </c>
      <c r="BH13" s="622"/>
      <c r="BI13" s="622"/>
      <c r="BJ13" s="622"/>
      <c r="BK13" s="622"/>
      <c r="BL13" s="622"/>
      <c r="BM13" s="622"/>
      <c r="BN13" s="623"/>
      <c r="BO13" s="659">
        <v>52.8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1404517</v>
      </c>
      <c r="CS13" s="622"/>
      <c r="CT13" s="622"/>
      <c r="CU13" s="622"/>
      <c r="CV13" s="622"/>
      <c r="CW13" s="622"/>
      <c r="CX13" s="622"/>
      <c r="CY13" s="623"/>
      <c r="CZ13" s="659">
        <v>7.7</v>
      </c>
      <c r="DA13" s="659"/>
      <c r="DB13" s="659"/>
      <c r="DC13" s="659"/>
      <c r="DD13" s="627">
        <v>773296</v>
      </c>
      <c r="DE13" s="622"/>
      <c r="DF13" s="622"/>
      <c r="DG13" s="622"/>
      <c r="DH13" s="622"/>
      <c r="DI13" s="622"/>
      <c r="DJ13" s="622"/>
      <c r="DK13" s="622"/>
      <c r="DL13" s="622"/>
      <c r="DM13" s="622"/>
      <c r="DN13" s="622"/>
      <c r="DO13" s="622"/>
      <c r="DP13" s="623"/>
      <c r="DQ13" s="627">
        <v>544952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692</v>
      </c>
      <c r="S14" s="622"/>
      <c r="T14" s="622"/>
      <c r="U14" s="622"/>
      <c r="V14" s="622"/>
      <c r="W14" s="622"/>
      <c r="X14" s="622"/>
      <c r="Y14" s="623"/>
      <c r="Z14" s="659">
        <v>0</v>
      </c>
      <c r="AA14" s="659"/>
      <c r="AB14" s="659"/>
      <c r="AC14" s="659"/>
      <c r="AD14" s="660">
        <v>692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148028</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527732</v>
      </c>
      <c r="CS14" s="622"/>
      <c r="CT14" s="622"/>
      <c r="CU14" s="622"/>
      <c r="CV14" s="622"/>
      <c r="CW14" s="622"/>
      <c r="CX14" s="622"/>
      <c r="CY14" s="623"/>
      <c r="CZ14" s="659">
        <v>2.9</v>
      </c>
      <c r="DA14" s="659"/>
      <c r="DB14" s="659"/>
      <c r="DC14" s="659"/>
      <c r="DD14" s="627">
        <v>72966</v>
      </c>
      <c r="DE14" s="622"/>
      <c r="DF14" s="622"/>
      <c r="DG14" s="622"/>
      <c r="DH14" s="622"/>
      <c r="DI14" s="622"/>
      <c r="DJ14" s="622"/>
      <c r="DK14" s="622"/>
      <c r="DL14" s="622"/>
      <c r="DM14" s="622"/>
      <c r="DN14" s="622"/>
      <c r="DO14" s="622"/>
      <c r="DP14" s="623"/>
      <c r="DQ14" s="627">
        <v>456476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383286</v>
      </c>
      <c r="BH15" s="622"/>
      <c r="BI15" s="622"/>
      <c r="BJ15" s="622"/>
      <c r="BK15" s="622"/>
      <c r="BL15" s="622"/>
      <c r="BM15" s="622"/>
      <c r="BN15" s="623"/>
      <c r="BO15" s="659">
        <v>6.4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2673489</v>
      </c>
      <c r="CS15" s="622"/>
      <c r="CT15" s="622"/>
      <c r="CU15" s="622"/>
      <c r="CV15" s="622"/>
      <c r="CW15" s="622"/>
      <c r="CX15" s="622"/>
      <c r="CY15" s="623"/>
      <c r="CZ15" s="659">
        <v>14.7</v>
      </c>
      <c r="DA15" s="659"/>
      <c r="DB15" s="659"/>
      <c r="DC15" s="659"/>
      <c r="DD15" s="627">
        <v>1199133</v>
      </c>
      <c r="DE15" s="622"/>
      <c r="DF15" s="622"/>
      <c r="DG15" s="622"/>
      <c r="DH15" s="622"/>
      <c r="DI15" s="622"/>
      <c r="DJ15" s="622"/>
      <c r="DK15" s="622"/>
      <c r="DL15" s="622"/>
      <c r="DM15" s="622"/>
      <c r="DN15" s="622"/>
      <c r="DO15" s="622"/>
      <c r="DP15" s="623"/>
      <c r="DQ15" s="627">
        <v>1358905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11525</v>
      </c>
      <c r="S16" s="622"/>
      <c r="T16" s="622"/>
      <c r="U16" s="622"/>
      <c r="V16" s="622"/>
      <c r="W16" s="622"/>
      <c r="X16" s="622"/>
      <c r="Y16" s="623"/>
      <c r="Z16" s="659">
        <v>0.1</v>
      </c>
      <c r="AA16" s="659"/>
      <c r="AB16" s="659"/>
      <c r="AC16" s="659"/>
      <c r="AD16" s="660">
        <v>11525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10575</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3865</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80980</v>
      </c>
      <c r="S17" s="622"/>
      <c r="T17" s="622"/>
      <c r="U17" s="622"/>
      <c r="V17" s="622"/>
      <c r="W17" s="622"/>
      <c r="X17" s="622"/>
      <c r="Y17" s="623"/>
      <c r="Z17" s="659">
        <v>0.4</v>
      </c>
      <c r="AA17" s="659"/>
      <c r="AB17" s="659"/>
      <c r="AC17" s="659"/>
      <c r="AD17" s="660">
        <v>80980</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1967996</v>
      </c>
      <c r="CS17" s="622"/>
      <c r="CT17" s="622"/>
      <c r="CU17" s="622"/>
      <c r="CV17" s="622"/>
      <c r="CW17" s="622"/>
      <c r="CX17" s="622"/>
      <c r="CY17" s="623"/>
      <c r="CZ17" s="659">
        <v>10.8</v>
      </c>
      <c r="DA17" s="659"/>
      <c r="DB17" s="659"/>
      <c r="DC17" s="659"/>
      <c r="DD17" s="627" t="s">
        <v>122</v>
      </c>
      <c r="DE17" s="622"/>
      <c r="DF17" s="622"/>
      <c r="DG17" s="622"/>
      <c r="DH17" s="622"/>
      <c r="DI17" s="622"/>
      <c r="DJ17" s="622"/>
      <c r="DK17" s="622"/>
      <c r="DL17" s="622"/>
      <c r="DM17" s="622"/>
      <c r="DN17" s="622"/>
      <c r="DO17" s="622"/>
      <c r="DP17" s="623"/>
      <c r="DQ17" s="627">
        <v>1877555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67885</v>
      </c>
      <c r="S18" s="622"/>
      <c r="T18" s="622"/>
      <c r="U18" s="622"/>
      <c r="V18" s="622"/>
      <c r="W18" s="622"/>
      <c r="X18" s="622"/>
      <c r="Y18" s="623"/>
      <c r="Z18" s="659">
        <v>0.3</v>
      </c>
      <c r="AA18" s="659"/>
      <c r="AB18" s="659"/>
      <c r="AC18" s="659"/>
      <c r="AD18" s="660">
        <v>67885</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59988</v>
      </c>
      <c r="S19" s="622"/>
      <c r="T19" s="622"/>
      <c r="U19" s="622"/>
      <c r="V19" s="622"/>
      <c r="W19" s="622"/>
      <c r="X19" s="622"/>
      <c r="Y19" s="623"/>
      <c r="Z19" s="659">
        <v>0.3</v>
      </c>
      <c r="AA19" s="659"/>
      <c r="AB19" s="659"/>
      <c r="AC19" s="659"/>
      <c r="AD19" s="660">
        <v>59988</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3131</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7897</v>
      </c>
      <c r="S20" s="622"/>
      <c r="T20" s="622"/>
      <c r="U20" s="622"/>
      <c r="V20" s="622"/>
      <c r="W20" s="622"/>
      <c r="X20" s="622"/>
      <c r="Y20" s="623"/>
      <c r="Z20" s="659">
        <v>0</v>
      </c>
      <c r="AA20" s="659"/>
      <c r="AB20" s="659"/>
      <c r="AC20" s="659"/>
      <c r="AD20" s="660">
        <v>7897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3131</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18171113</v>
      </c>
      <c r="CS20" s="622"/>
      <c r="CT20" s="622"/>
      <c r="CU20" s="622"/>
      <c r="CV20" s="622"/>
      <c r="CW20" s="622"/>
      <c r="CX20" s="622"/>
      <c r="CY20" s="623"/>
      <c r="CZ20" s="659">
        <v>100</v>
      </c>
      <c r="DA20" s="659"/>
      <c r="DB20" s="659"/>
      <c r="DC20" s="659"/>
      <c r="DD20" s="627">
        <v>2193432</v>
      </c>
      <c r="DE20" s="622"/>
      <c r="DF20" s="622"/>
      <c r="DG20" s="622"/>
      <c r="DH20" s="622"/>
      <c r="DI20" s="622"/>
      <c r="DJ20" s="622"/>
      <c r="DK20" s="622"/>
      <c r="DL20" s="622"/>
      <c r="DM20" s="622"/>
      <c r="DN20" s="622"/>
      <c r="DO20" s="622"/>
      <c r="DP20" s="623"/>
      <c r="DQ20" s="627">
        <v>11695110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2291153</v>
      </c>
      <c r="S21" s="622"/>
      <c r="T21" s="622"/>
      <c r="U21" s="622"/>
      <c r="V21" s="622"/>
      <c r="W21" s="622"/>
      <c r="X21" s="622"/>
      <c r="Y21" s="623"/>
      <c r="Z21" s="659">
        <v>11.6</v>
      </c>
      <c r="AA21" s="659"/>
      <c r="AB21" s="659"/>
      <c r="AC21" s="659"/>
      <c r="AD21" s="660">
        <v>1959136</v>
      </c>
      <c r="AE21" s="660"/>
      <c r="AF21" s="660"/>
      <c r="AG21" s="660"/>
      <c r="AH21" s="660"/>
      <c r="AI21" s="660"/>
      <c r="AJ21" s="660"/>
      <c r="AK21" s="660"/>
      <c r="AL21" s="624">
        <v>21.3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3131</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1959136</v>
      </c>
      <c r="S22" s="622"/>
      <c r="T22" s="622"/>
      <c r="U22" s="622"/>
      <c r="V22" s="622"/>
      <c r="W22" s="622"/>
      <c r="X22" s="622"/>
      <c r="Y22" s="623"/>
      <c r="Z22" s="659">
        <v>9.9</v>
      </c>
      <c r="AA22" s="659"/>
      <c r="AB22" s="659"/>
      <c r="AC22" s="659"/>
      <c r="AD22" s="660">
        <v>1959136</v>
      </c>
      <c r="AE22" s="660"/>
      <c r="AF22" s="660"/>
      <c r="AG22" s="660"/>
      <c r="AH22" s="660"/>
      <c r="AI22" s="660"/>
      <c r="AJ22" s="660"/>
      <c r="AK22" s="660"/>
      <c r="AL22" s="624">
        <v>21.3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332017</v>
      </c>
      <c r="S23" s="622"/>
      <c r="T23" s="622"/>
      <c r="U23" s="622"/>
      <c r="V23" s="622"/>
      <c r="W23" s="622"/>
      <c r="X23" s="622"/>
      <c r="Y23" s="623"/>
      <c r="Z23" s="659">
        <v>1.7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8705810</v>
      </c>
      <c r="CS24" s="677"/>
      <c r="CT24" s="677"/>
      <c r="CU24" s="677"/>
      <c r="CV24" s="677"/>
      <c r="CW24" s="677"/>
      <c r="CX24" s="677"/>
      <c r="CY24" s="702"/>
      <c r="CZ24" s="703">
        <v>47.9</v>
      </c>
      <c r="DA24" s="685"/>
      <c r="DB24" s="685"/>
      <c r="DC24" s="705"/>
      <c r="DD24" s="701">
        <v>5464663</v>
      </c>
      <c r="DE24" s="677"/>
      <c r="DF24" s="677"/>
      <c r="DG24" s="677"/>
      <c r="DH24" s="677"/>
      <c r="DI24" s="677"/>
      <c r="DJ24" s="677"/>
      <c r="DK24" s="702"/>
      <c r="DL24" s="701">
        <v>4962320</v>
      </c>
      <c r="DM24" s="677"/>
      <c r="DN24" s="677"/>
      <c r="DO24" s="677"/>
      <c r="DP24" s="677"/>
      <c r="DQ24" s="677"/>
      <c r="DR24" s="677"/>
      <c r="DS24" s="677"/>
      <c r="DT24" s="677"/>
      <c r="DU24" s="677"/>
      <c r="DV24" s="702"/>
      <c r="DW24" s="703">
        <v>53.4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9507057</v>
      </c>
      <c r="S25" s="622"/>
      <c r="T25" s="622"/>
      <c r="U25" s="622"/>
      <c r="V25" s="622"/>
      <c r="W25" s="622"/>
      <c r="X25" s="622"/>
      <c r="Y25" s="623"/>
      <c r="Z25" s="659">
        <v>48.3</v>
      </c>
      <c r="AA25" s="659"/>
      <c r="AB25" s="659"/>
      <c r="AC25" s="659"/>
      <c r="AD25" s="660">
        <v>9175040</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2036785</v>
      </c>
      <c r="CS25" s="634"/>
      <c r="CT25" s="634"/>
      <c r="CU25" s="634"/>
      <c r="CV25" s="634"/>
      <c r="CW25" s="634"/>
      <c r="CX25" s="634"/>
      <c r="CY25" s="635"/>
      <c r="CZ25" s="624">
        <v>11.2</v>
      </c>
      <c r="DA25" s="636"/>
      <c r="DB25" s="636"/>
      <c r="DC25" s="637"/>
      <c r="DD25" s="627">
        <v>1881366</v>
      </c>
      <c r="DE25" s="634"/>
      <c r="DF25" s="634"/>
      <c r="DG25" s="634"/>
      <c r="DH25" s="634"/>
      <c r="DI25" s="634"/>
      <c r="DJ25" s="634"/>
      <c r="DK25" s="635"/>
      <c r="DL25" s="627">
        <v>1863543</v>
      </c>
      <c r="DM25" s="634"/>
      <c r="DN25" s="634"/>
      <c r="DO25" s="634"/>
      <c r="DP25" s="634"/>
      <c r="DQ25" s="634"/>
      <c r="DR25" s="634"/>
      <c r="DS25" s="634"/>
      <c r="DT25" s="634"/>
      <c r="DU25" s="634"/>
      <c r="DV25" s="635"/>
      <c r="DW25" s="624">
        <v>20.100000000000001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3666</v>
      </c>
      <c r="S26" s="622"/>
      <c r="T26" s="622"/>
      <c r="U26" s="622"/>
      <c r="V26" s="622"/>
      <c r="W26" s="622"/>
      <c r="X26" s="622"/>
      <c r="Y26" s="623"/>
      <c r="Z26" s="659">
        <v>0</v>
      </c>
      <c r="AA26" s="659"/>
      <c r="AB26" s="659"/>
      <c r="AC26" s="659"/>
      <c r="AD26" s="660">
        <v>3666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1148593</v>
      </c>
      <c r="CS26" s="622"/>
      <c r="CT26" s="622"/>
      <c r="CU26" s="622"/>
      <c r="CV26" s="622"/>
      <c r="CW26" s="622"/>
      <c r="CX26" s="622"/>
      <c r="CY26" s="623"/>
      <c r="CZ26" s="624">
        <v>6.3</v>
      </c>
      <c r="DA26" s="636"/>
      <c r="DB26" s="636"/>
      <c r="DC26" s="637"/>
      <c r="DD26" s="627">
        <v>1056424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112718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5970487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4701029</v>
      </c>
      <c r="CS27" s="634"/>
      <c r="CT27" s="634"/>
      <c r="CU27" s="634"/>
      <c r="CV27" s="634"/>
      <c r="CW27" s="634"/>
      <c r="CX27" s="634"/>
      <c r="CY27" s="635"/>
      <c r="CZ27" s="624">
        <v>25.9</v>
      </c>
      <c r="DA27" s="636"/>
      <c r="DB27" s="636"/>
      <c r="DC27" s="637"/>
      <c r="DD27" s="627">
        <v>1705742</v>
      </c>
      <c r="DE27" s="634"/>
      <c r="DF27" s="634"/>
      <c r="DG27" s="634"/>
      <c r="DH27" s="634"/>
      <c r="DI27" s="634"/>
      <c r="DJ27" s="634"/>
      <c r="DK27" s="635"/>
      <c r="DL27" s="627">
        <v>1221222</v>
      </c>
      <c r="DM27" s="634"/>
      <c r="DN27" s="634"/>
      <c r="DO27" s="634"/>
      <c r="DP27" s="634"/>
      <c r="DQ27" s="634"/>
      <c r="DR27" s="634"/>
      <c r="DS27" s="634"/>
      <c r="DT27" s="634"/>
      <c r="DU27" s="634"/>
      <c r="DV27" s="635"/>
      <c r="DW27" s="624">
        <v>13.1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188902</v>
      </c>
      <c r="S28" s="622"/>
      <c r="T28" s="622"/>
      <c r="U28" s="622"/>
      <c r="V28" s="622"/>
      <c r="W28" s="622"/>
      <c r="X28" s="622"/>
      <c r="Y28" s="623"/>
      <c r="Z28" s="659">
        <v>1</v>
      </c>
      <c r="AA28" s="659"/>
      <c r="AB28" s="659"/>
      <c r="AC28" s="659"/>
      <c r="AD28" s="660">
        <v>8244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1967996</v>
      </c>
      <c r="CS28" s="622"/>
      <c r="CT28" s="622"/>
      <c r="CU28" s="622"/>
      <c r="CV28" s="622"/>
      <c r="CW28" s="622"/>
      <c r="CX28" s="622"/>
      <c r="CY28" s="623"/>
      <c r="CZ28" s="624">
        <v>10.8</v>
      </c>
      <c r="DA28" s="636"/>
      <c r="DB28" s="636"/>
      <c r="DC28" s="637"/>
      <c r="DD28" s="627">
        <v>1877555</v>
      </c>
      <c r="DE28" s="622"/>
      <c r="DF28" s="622"/>
      <c r="DG28" s="622"/>
      <c r="DH28" s="622"/>
      <c r="DI28" s="622"/>
      <c r="DJ28" s="622"/>
      <c r="DK28" s="623"/>
      <c r="DL28" s="627">
        <v>1877555</v>
      </c>
      <c r="DM28" s="622"/>
      <c r="DN28" s="622"/>
      <c r="DO28" s="622"/>
      <c r="DP28" s="622"/>
      <c r="DQ28" s="622"/>
      <c r="DR28" s="622"/>
      <c r="DS28" s="622"/>
      <c r="DT28" s="622"/>
      <c r="DU28" s="622"/>
      <c r="DV28" s="623"/>
      <c r="DW28" s="624">
        <v>20.2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70293</v>
      </c>
      <c r="S29" s="622"/>
      <c r="T29" s="622"/>
      <c r="U29" s="622"/>
      <c r="V29" s="622"/>
      <c r="W29" s="622"/>
      <c r="X29" s="622"/>
      <c r="Y29" s="623"/>
      <c r="Z29" s="659">
        <v>0.4</v>
      </c>
      <c r="AA29" s="659"/>
      <c r="AB29" s="659"/>
      <c r="AC29" s="659"/>
      <c r="AD29" s="660">
        <v>251</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1967996</v>
      </c>
      <c r="CS29" s="634"/>
      <c r="CT29" s="634"/>
      <c r="CU29" s="634"/>
      <c r="CV29" s="634"/>
      <c r="CW29" s="634"/>
      <c r="CX29" s="634"/>
      <c r="CY29" s="635"/>
      <c r="CZ29" s="624">
        <v>10.8</v>
      </c>
      <c r="DA29" s="636"/>
      <c r="DB29" s="636"/>
      <c r="DC29" s="637"/>
      <c r="DD29" s="627">
        <v>1877555</v>
      </c>
      <c r="DE29" s="634"/>
      <c r="DF29" s="634"/>
      <c r="DG29" s="634"/>
      <c r="DH29" s="634"/>
      <c r="DI29" s="634"/>
      <c r="DJ29" s="634"/>
      <c r="DK29" s="635"/>
      <c r="DL29" s="627">
        <v>1877555</v>
      </c>
      <c r="DM29" s="634"/>
      <c r="DN29" s="634"/>
      <c r="DO29" s="634"/>
      <c r="DP29" s="634"/>
      <c r="DQ29" s="634"/>
      <c r="DR29" s="634"/>
      <c r="DS29" s="634"/>
      <c r="DT29" s="634"/>
      <c r="DU29" s="634"/>
      <c r="DV29" s="635"/>
      <c r="DW29" s="624">
        <v>20.2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3276901</v>
      </c>
      <c r="S30" s="622"/>
      <c r="T30" s="622"/>
      <c r="U30" s="622"/>
      <c r="V30" s="622"/>
      <c r="W30" s="622"/>
      <c r="X30" s="622"/>
      <c r="Y30" s="623"/>
      <c r="Z30" s="659">
        <v>16.600000000000001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1920603</v>
      </c>
      <c r="CS30" s="622"/>
      <c r="CT30" s="622"/>
      <c r="CU30" s="622"/>
      <c r="CV30" s="622"/>
      <c r="CW30" s="622"/>
      <c r="CX30" s="622"/>
      <c r="CY30" s="623"/>
      <c r="CZ30" s="624">
        <v>10.6</v>
      </c>
      <c r="DA30" s="636"/>
      <c r="DB30" s="636"/>
      <c r="DC30" s="637"/>
      <c r="DD30" s="627">
        <v>1834509</v>
      </c>
      <c r="DE30" s="622"/>
      <c r="DF30" s="622"/>
      <c r="DG30" s="622"/>
      <c r="DH30" s="622"/>
      <c r="DI30" s="622"/>
      <c r="DJ30" s="622"/>
      <c r="DK30" s="623"/>
      <c r="DL30" s="627">
        <v>1834509</v>
      </c>
      <c r="DM30" s="622"/>
      <c r="DN30" s="622"/>
      <c r="DO30" s="622"/>
      <c r="DP30" s="622"/>
      <c r="DQ30" s="622"/>
      <c r="DR30" s="622"/>
      <c r="DS30" s="622"/>
      <c r="DT30" s="622"/>
      <c r="DU30" s="622"/>
      <c r="DV30" s="623"/>
      <c r="DW30" s="624">
        <v>19.7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97.6</v>
      </c>
      <c r="BN31" s="684"/>
      <c r="BO31" s="684"/>
      <c r="BP31" s="684"/>
      <c r="BQ31" s="686"/>
      <c r="BR31" s="683">
        <v>99.3</v>
      </c>
      <c r="BS31" s="684"/>
      <c r="BT31" s="684"/>
      <c r="BU31" s="684"/>
      <c r="BV31" s="684"/>
      <c r="BW31" s="684"/>
      <c r="BX31" s="685">
        <v>97.5</v>
      </c>
      <c r="BY31" s="684"/>
      <c r="BZ31" s="684"/>
      <c r="CA31" s="684"/>
      <c r="CB31" s="686"/>
      <c r="CD31" s="642"/>
      <c r="CE31" s="643"/>
      <c r="CF31" s="618" t="s">
        <v>300</v>
      </c>
      <c r="CG31" s="619"/>
      <c r="CH31" s="619"/>
      <c r="CI31" s="619"/>
      <c r="CJ31" s="619"/>
      <c r="CK31" s="619"/>
      <c r="CL31" s="619"/>
      <c r="CM31" s="619"/>
      <c r="CN31" s="619"/>
      <c r="CO31" s="619"/>
      <c r="CP31" s="619"/>
      <c r="CQ31" s="620"/>
      <c r="CR31" s="621">
        <v>47393</v>
      </c>
      <c r="CS31" s="634"/>
      <c r="CT31" s="634"/>
      <c r="CU31" s="634"/>
      <c r="CV31" s="634"/>
      <c r="CW31" s="634"/>
      <c r="CX31" s="634"/>
      <c r="CY31" s="635"/>
      <c r="CZ31" s="624">
        <v>0.3</v>
      </c>
      <c r="DA31" s="636"/>
      <c r="DB31" s="636"/>
      <c r="DC31" s="637"/>
      <c r="DD31" s="627">
        <v>43046</v>
      </c>
      <c r="DE31" s="634"/>
      <c r="DF31" s="634"/>
      <c r="DG31" s="634"/>
      <c r="DH31" s="634"/>
      <c r="DI31" s="634"/>
      <c r="DJ31" s="634"/>
      <c r="DK31" s="635"/>
      <c r="DL31" s="627">
        <v>43046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1613775</v>
      </c>
      <c r="S32" s="622"/>
      <c r="T32" s="622"/>
      <c r="U32" s="622"/>
      <c r="V32" s="622"/>
      <c r="W32" s="622"/>
      <c r="X32" s="622"/>
      <c r="Y32" s="623"/>
      <c r="Z32" s="659">
        <v>8.1999999999999993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98.9</v>
      </c>
      <c r="BH32" s="634"/>
      <c r="BI32" s="634"/>
      <c r="BJ32" s="634"/>
      <c r="BK32" s="634"/>
      <c r="BL32" s="634"/>
      <c r="BM32" s="625">
        <v>96.3</v>
      </c>
      <c r="BN32" s="634"/>
      <c r="BO32" s="634"/>
      <c r="BP32" s="634"/>
      <c r="BQ32" s="657"/>
      <c r="BR32" s="687">
        <v>99</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43208</v>
      </c>
      <c r="S33" s="622"/>
      <c r="T33" s="622"/>
      <c r="U33" s="622"/>
      <c r="V33" s="622"/>
      <c r="W33" s="622"/>
      <c r="X33" s="622"/>
      <c r="Y33" s="623"/>
      <c r="Z33" s="659">
        <v>0.2</v>
      </c>
      <c r="AA33" s="659"/>
      <c r="AB33" s="659"/>
      <c r="AC33" s="659"/>
      <c r="AD33" s="660">
        <v>18660</v>
      </c>
      <c r="AE33" s="660"/>
      <c r="AF33" s="660"/>
      <c r="AG33" s="660"/>
      <c r="AH33" s="660"/>
      <c r="AI33" s="660"/>
      <c r="AJ33" s="660"/>
      <c r="AK33" s="660"/>
      <c r="AL33" s="624">
        <v>0.2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98.4</v>
      </c>
      <c r="BN33" s="606"/>
      <c r="BO33" s="606"/>
      <c r="BP33" s="606"/>
      <c r="BQ33" s="669"/>
      <c r="BR33" s="682">
        <v>99.5</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7261296</v>
      </c>
      <c r="CS33" s="634"/>
      <c r="CT33" s="634"/>
      <c r="CU33" s="634"/>
      <c r="CV33" s="634"/>
      <c r="CW33" s="634"/>
      <c r="CX33" s="634"/>
      <c r="CY33" s="635"/>
      <c r="CZ33" s="624">
        <v>40</v>
      </c>
      <c r="DA33" s="636"/>
      <c r="DB33" s="636"/>
      <c r="DC33" s="637"/>
      <c r="DD33" s="627">
        <v>6042733</v>
      </c>
      <c r="DE33" s="634"/>
      <c r="DF33" s="634"/>
      <c r="DG33" s="634"/>
      <c r="DH33" s="634"/>
      <c r="DI33" s="634"/>
      <c r="DJ33" s="634"/>
      <c r="DK33" s="635"/>
      <c r="DL33" s="627">
        <v>3388711</v>
      </c>
      <c r="DM33" s="634"/>
      <c r="DN33" s="634"/>
      <c r="DO33" s="634"/>
      <c r="DP33" s="634"/>
      <c r="DQ33" s="634"/>
      <c r="DR33" s="634"/>
      <c r="DS33" s="634"/>
      <c r="DT33" s="634"/>
      <c r="DU33" s="634"/>
      <c r="DV33" s="635"/>
      <c r="DW33" s="624">
        <v>36.5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668219</v>
      </c>
      <c r="S34" s="622"/>
      <c r="T34" s="622"/>
      <c r="U34" s="622"/>
      <c r="V34" s="622"/>
      <c r="W34" s="622"/>
      <c r="X34" s="622"/>
      <c r="Y34" s="623"/>
      <c r="Z34" s="659">
        <v>3.4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2639145</v>
      </c>
      <c r="CS34" s="622"/>
      <c r="CT34" s="622"/>
      <c r="CU34" s="622"/>
      <c r="CV34" s="622"/>
      <c r="CW34" s="622"/>
      <c r="CX34" s="622"/>
      <c r="CY34" s="623"/>
      <c r="CZ34" s="624">
        <v>14.5</v>
      </c>
      <c r="DA34" s="636"/>
      <c r="DB34" s="636"/>
      <c r="DC34" s="637"/>
      <c r="DD34" s="627">
        <v>2082545</v>
      </c>
      <c r="DE34" s="622"/>
      <c r="DF34" s="622"/>
      <c r="DG34" s="622"/>
      <c r="DH34" s="622"/>
      <c r="DI34" s="622"/>
      <c r="DJ34" s="622"/>
      <c r="DK34" s="623"/>
      <c r="DL34" s="627">
        <v>1387176</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1521318</v>
      </c>
      <c r="S35" s="622"/>
      <c r="T35" s="622"/>
      <c r="U35" s="622"/>
      <c r="V35" s="622"/>
      <c r="W35" s="622"/>
      <c r="X35" s="622"/>
      <c r="Y35" s="623"/>
      <c r="Z35" s="659">
        <v>7.7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273260</v>
      </c>
      <c r="CS35" s="634"/>
      <c r="CT35" s="634"/>
      <c r="CU35" s="634"/>
      <c r="CV35" s="634"/>
      <c r="CW35" s="634"/>
      <c r="CX35" s="634"/>
      <c r="CY35" s="635"/>
      <c r="CZ35" s="624">
        <v>1.5</v>
      </c>
      <c r="DA35" s="636"/>
      <c r="DB35" s="636"/>
      <c r="DC35" s="637"/>
      <c r="DD35" s="627">
        <v>193128</v>
      </c>
      <c r="DE35" s="634"/>
      <c r="DF35" s="634"/>
      <c r="DG35" s="634"/>
      <c r="DH35" s="634"/>
      <c r="DI35" s="634"/>
      <c r="DJ35" s="634"/>
      <c r="DK35" s="635"/>
      <c r="DL35" s="627">
        <v>183497</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1215696</v>
      </c>
      <c r="S36" s="622"/>
      <c r="T36" s="622"/>
      <c r="U36" s="622"/>
      <c r="V36" s="622"/>
      <c r="W36" s="622"/>
      <c r="X36" s="622"/>
      <c r="Y36" s="623"/>
      <c r="Z36" s="659">
        <v>6.2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1509108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39987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1721157</v>
      </c>
      <c r="CS36" s="622"/>
      <c r="CT36" s="622"/>
      <c r="CU36" s="622"/>
      <c r="CV36" s="622"/>
      <c r="CW36" s="622"/>
      <c r="CX36" s="622"/>
      <c r="CY36" s="623"/>
      <c r="CZ36" s="624">
        <v>9.5</v>
      </c>
      <c r="DA36" s="636"/>
      <c r="DB36" s="636"/>
      <c r="DC36" s="637"/>
      <c r="DD36" s="627">
        <v>1473086</v>
      </c>
      <c r="DE36" s="622"/>
      <c r="DF36" s="622"/>
      <c r="DG36" s="622"/>
      <c r="DH36" s="622"/>
      <c r="DI36" s="622"/>
      <c r="DJ36" s="622"/>
      <c r="DK36" s="623"/>
      <c r="DL36" s="627">
        <v>855556</v>
      </c>
      <c r="DM36" s="622"/>
      <c r="DN36" s="622"/>
      <c r="DO36" s="622"/>
      <c r="DP36" s="622"/>
      <c r="DQ36" s="622"/>
      <c r="DR36" s="622"/>
      <c r="DS36" s="622"/>
      <c r="DT36" s="622"/>
      <c r="DU36" s="622"/>
      <c r="DV36" s="623"/>
      <c r="DW36" s="624">
        <v>9.1999999999999993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91197</v>
      </c>
      <c r="S37" s="622"/>
      <c r="T37" s="622"/>
      <c r="U37" s="622"/>
      <c r="V37" s="622"/>
      <c r="W37" s="622"/>
      <c r="X37" s="622"/>
      <c r="Y37" s="623"/>
      <c r="Z37" s="659">
        <v>0.5</v>
      </c>
      <c r="AA37" s="659"/>
      <c r="AB37" s="659"/>
      <c r="AC37" s="659"/>
      <c r="AD37" s="660">
        <v>586</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341236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29605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666844</v>
      </c>
      <c r="CS37" s="634"/>
      <c r="CT37" s="634"/>
      <c r="CU37" s="634"/>
      <c r="CV37" s="634"/>
      <c r="CW37" s="634"/>
      <c r="CX37" s="634"/>
      <c r="CY37" s="635"/>
      <c r="CZ37" s="624">
        <v>3.7</v>
      </c>
      <c r="DA37" s="636"/>
      <c r="DB37" s="636"/>
      <c r="DC37" s="637"/>
      <c r="DD37" s="627">
        <v>666844</v>
      </c>
      <c r="DE37" s="634"/>
      <c r="DF37" s="634"/>
      <c r="DG37" s="634"/>
      <c r="DH37" s="634"/>
      <c r="DI37" s="634"/>
      <c r="DJ37" s="634"/>
      <c r="DK37" s="635"/>
      <c r="DL37" s="627">
        <v>552900</v>
      </c>
      <c r="DM37" s="634"/>
      <c r="DN37" s="634"/>
      <c r="DO37" s="634"/>
      <c r="DP37" s="634"/>
      <c r="DQ37" s="634"/>
      <c r="DR37" s="634"/>
      <c r="DS37" s="634"/>
      <c r="DT37" s="634"/>
      <c r="DU37" s="634"/>
      <c r="DV37" s="635"/>
      <c r="DW37" s="624">
        <v>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1377367</v>
      </c>
      <c r="S38" s="622"/>
      <c r="T38" s="622"/>
      <c r="U38" s="622"/>
      <c r="V38" s="622"/>
      <c r="W38" s="622"/>
      <c r="X38" s="622"/>
      <c r="Y38" s="623"/>
      <c r="Z38" s="659">
        <v>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t="s">
        <v>122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3622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1167872</v>
      </c>
      <c r="CS38" s="622"/>
      <c r="CT38" s="622"/>
      <c r="CU38" s="622"/>
      <c r="CV38" s="622"/>
      <c r="CW38" s="622"/>
      <c r="CX38" s="622"/>
      <c r="CY38" s="623"/>
      <c r="CZ38" s="624">
        <v>6.4</v>
      </c>
      <c r="DA38" s="636"/>
      <c r="DB38" s="636"/>
      <c r="DC38" s="637"/>
      <c r="DD38" s="627">
        <v>950056</v>
      </c>
      <c r="DE38" s="622"/>
      <c r="DF38" s="622"/>
      <c r="DG38" s="622"/>
      <c r="DH38" s="622"/>
      <c r="DI38" s="622"/>
      <c r="DJ38" s="622"/>
      <c r="DK38" s="623"/>
      <c r="DL38" s="627">
        <v>930108</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5611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1214519</v>
      </c>
      <c r="CS39" s="634"/>
      <c r="CT39" s="634"/>
      <c r="CU39" s="634"/>
      <c r="CV39" s="634"/>
      <c r="CW39" s="634"/>
      <c r="CX39" s="634"/>
      <c r="CY39" s="635"/>
      <c r="CZ39" s="624">
        <v>6.7</v>
      </c>
      <c r="DA39" s="636"/>
      <c r="DB39" s="636"/>
      <c r="DC39" s="637"/>
      <c r="DD39" s="627">
        <v>1098575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84867</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245343</v>
      </c>
      <c r="CS40" s="622"/>
      <c r="CT40" s="622"/>
      <c r="CU40" s="622"/>
      <c r="CV40" s="622"/>
      <c r="CW40" s="622"/>
      <c r="CX40" s="622"/>
      <c r="CY40" s="623"/>
      <c r="CZ40" s="624">
        <v>1.4</v>
      </c>
      <c r="DA40" s="636"/>
      <c r="DB40" s="636"/>
      <c r="DC40" s="637"/>
      <c r="DD40" s="627">
        <v>245343</v>
      </c>
      <c r="DE40" s="622"/>
      <c r="DF40" s="622"/>
      <c r="DG40" s="622"/>
      <c r="DH40" s="622"/>
      <c r="DI40" s="622"/>
      <c r="DJ40" s="622"/>
      <c r="DK40" s="623"/>
      <c r="DL40" s="627">
        <v>32374</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19690317</v>
      </c>
      <c r="S41" s="646"/>
      <c r="T41" s="646"/>
      <c r="U41" s="646"/>
      <c r="V41" s="646"/>
      <c r="W41" s="646"/>
      <c r="X41" s="646"/>
      <c r="Y41" s="649"/>
      <c r="Z41" s="650">
        <v>100</v>
      </c>
      <c r="AA41" s="650"/>
      <c r="AB41" s="650"/>
      <c r="AC41" s="650"/>
      <c r="AD41" s="651">
        <v>9206447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215340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952532</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2204007</v>
      </c>
      <c r="CS42" s="634"/>
      <c r="CT42" s="634"/>
      <c r="CU42" s="634"/>
      <c r="CV42" s="634"/>
      <c r="CW42" s="634"/>
      <c r="CX42" s="634"/>
      <c r="CY42" s="635"/>
      <c r="CZ42" s="624">
        <v>12.1</v>
      </c>
      <c r="DA42" s="636"/>
      <c r="DB42" s="636"/>
      <c r="DC42" s="637"/>
      <c r="DD42" s="627">
        <v>187714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919</v>
      </c>
      <c r="CS43" s="634"/>
      <c r="CT43" s="634"/>
      <c r="CU43" s="634"/>
      <c r="CV43" s="634"/>
      <c r="CW43" s="634"/>
      <c r="CX43" s="634"/>
      <c r="CY43" s="635"/>
      <c r="CZ43" s="624">
        <v>0</v>
      </c>
      <c r="DA43" s="636"/>
      <c r="DB43" s="636"/>
      <c r="DC43" s="637"/>
      <c r="DD43" s="627">
        <v>255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2193432</v>
      </c>
      <c r="CS44" s="622"/>
      <c r="CT44" s="622"/>
      <c r="CU44" s="622"/>
      <c r="CV44" s="622"/>
      <c r="CW44" s="622"/>
      <c r="CX44" s="622"/>
      <c r="CY44" s="623"/>
      <c r="CZ44" s="624">
        <v>12.1</v>
      </c>
      <c r="DA44" s="625"/>
      <c r="DB44" s="625"/>
      <c r="DC44" s="626"/>
      <c r="DD44" s="627">
        <v>183849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1172861</v>
      </c>
      <c r="CS45" s="634"/>
      <c r="CT45" s="634"/>
      <c r="CU45" s="634"/>
      <c r="CV45" s="634"/>
      <c r="CW45" s="634"/>
      <c r="CX45" s="634"/>
      <c r="CY45" s="635"/>
      <c r="CZ45" s="624">
        <v>6.5</v>
      </c>
      <c r="DA45" s="636"/>
      <c r="DB45" s="636"/>
      <c r="DC45" s="637"/>
      <c r="DD45" s="627">
        <v>24810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1015129</v>
      </c>
      <c r="CS46" s="622"/>
      <c r="CT46" s="622"/>
      <c r="CU46" s="622"/>
      <c r="CV46" s="622"/>
      <c r="CW46" s="622"/>
      <c r="CX46" s="622"/>
      <c r="CY46" s="623"/>
      <c r="CZ46" s="624">
        <v>5.6</v>
      </c>
      <c r="DA46" s="625"/>
      <c r="DB46" s="625"/>
      <c r="DC46" s="626"/>
      <c r="DD46" s="627">
        <v>155547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10575</v>
      </c>
      <c r="CS47" s="634"/>
      <c r="CT47" s="634"/>
      <c r="CU47" s="634"/>
      <c r="CV47" s="634"/>
      <c r="CW47" s="634"/>
      <c r="CX47" s="634"/>
      <c r="CY47" s="635"/>
      <c r="CZ47" s="624">
        <v>0.1</v>
      </c>
      <c r="DA47" s="636"/>
      <c r="DB47" s="636"/>
      <c r="DC47" s="637"/>
      <c r="DD47" s="627">
        <v>3865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18171113</v>
      </c>
      <c r="CS49" s="606"/>
      <c r="CT49" s="606"/>
      <c r="CU49" s="606"/>
      <c r="CV49" s="606"/>
      <c r="CW49" s="606"/>
      <c r="CX49" s="606"/>
      <c r="CY49" s="607"/>
      <c r="CZ49" s="608">
        <v>100</v>
      </c>
      <c r="DA49" s="609"/>
      <c r="DB49" s="609"/>
      <c r="DC49" s="610"/>
      <c r="DD49" s="611">
        <v>11695110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QX5blyR3eCqMBEZQlnmrx0RqwHQgtLvHcRTPxQlXgPFM2dE7zB8Xh+EGATzqyTLBBNsamxALDSCaWFvbkiD9w==" saltValue="LUVhfpqWZVhWvlB7+Qc8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19656</v>
      </c>
      <c r="R7" s="1103"/>
      <c r="S7" s="1103"/>
      <c r="T7" s="1103"/>
      <c r="U7" s="1103"/>
      <c r="V7" s="1103">
        <v>18748</v>
      </c>
      <c r="W7" s="1103"/>
      <c r="X7" s="1103"/>
      <c r="Y7" s="1103"/>
      <c r="Z7" s="1103"/>
      <c r="AA7" s="1103">
        <v>908</v>
      </c>
      <c r="AB7" s="1103"/>
      <c r="AC7" s="1103"/>
      <c r="AD7" s="1103"/>
      <c r="AE7" s="1104"/>
      <c r="AF7" s="1105">
        <v>416</v>
      </c>
      <c r="AG7" s="1106"/>
      <c r="AH7" s="1106"/>
      <c r="AI7" s="1106"/>
      <c r="AJ7" s="1107"/>
      <c r="AK7" s="1108">
        <v>1529</v>
      </c>
      <c r="AL7" s="1109"/>
      <c r="AM7" s="1109"/>
      <c r="AN7" s="1109"/>
      <c r="AO7" s="1109"/>
      <c r="AP7" s="1109">
        <v>16870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50</v>
      </c>
      <c r="R8" s="1039"/>
      <c r="S8" s="1039"/>
      <c r="T8" s="1039"/>
      <c r="U8" s="1039"/>
      <c r="V8" s="1039">
        <v>8</v>
      </c>
      <c r="W8" s="1039"/>
      <c r="X8" s="1039"/>
      <c r="Y8" s="1039"/>
      <c r="Z8" s="1039"/>
      <c r="AA8" s="1039">
        <v>43</v>
      </c>
      <c r="AB8" s="1039"/>
      <c r="AC8" s="1039"/>
      <c r="AD8" s="1039"/>
      <c r="AE8" s="1040"/>
      <c r="AF8" s="1035">
        <v>43</v>
      </c>
      <c r="AG8" s="1036"/>
      <c r="AH8" s="1036"/>
      <c r="AI8" s="1036"/>
      <c r="AJ8" s="1037"/>
      <c r="AK8" s="1080">
        <v>0</v>
      </c>
      <c r="AL8" s="1081"/>
      <c r="AM8" s="1081"/>
      <c r="AN8" s="1081"/>
      <c r="AO8" s="1081"/>
      <c r="AP8" s="1080" t="s">
        <v>550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572</v>
      </c>
      <c r="R9" s="1039"/>
      <c r="S9" s="1039"/>
      <c r="T9" s="1039"/>
      <c r="U9" s="1039"/>
      <c r="V9" s="1039">
        <v>4</v>
      </c>
      <c r="W9" s="1039"/>
      <c r="X9" s="1039"/>
      <c r="Y9" s="1039"/>
      <c r="Z9" s="1039"/>
      <c r="AA9" s="1039">
        <v>568</v>
      </c>
      <c r="AB9" s="1039"/>
      <c r="AC9" s="1039"/>
      <c r="AD9" s="1039"/>
      <c r="AE9" s="1040"/>
      <c r="AF9" s="1035">
        <v>2</v>
      </c>
      <c r="AG9" s="1036"/>
      <c r="AH9" s="1036"/>
      <c r="AI9" s="1036"/>
      <c r="AJ9" s="1037"/>
      <c r="AK9" s="1080">
        <v>572</v>
      </c>
      <c r="AL9" s="1081"/>
      <c r="AM9" s="1081"/>
      <c r="AN9" s="1081"/>
      <c r="AO9" s="1081"/>
      <c r="AP9" s="1080" t="s">
        <v>550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19699</v>
      </c>
      <c r="R23" s="1061"/>
      <c r="S23" s="1061"/>
      <c r="T23" s="1061"/>
      <c r="U23" s="1061"/>
      <c r="V23" s="1061">
        <v>18180</v>
      </c>
      <c r="W23" s="1061"/>
      <c r="X23" s="1061"/>
      <c r="Y23" s="1061"/>
      <c r="Z23" s="1061"/>
      <c r="AA23" s="1061">
        <v>1519</v>
      </c>
      <c r="AB23" s="1061"/>
      <c r="AC23" s="1061"/>
      <c r="AD23" s="1061"/>
      <c r="AE23" s="1068"/>
      <c r="AF23" s="1069">
        <v>460</v>
      </c>
      <c r="AG23" s="1061"/>
      <c r="AH23" s="1061"/>
      <c r="AI23" s="1061"/>
      <c r="AJ23" s="1070"/>
      <c r="AK23" s="1071"/>
      <c r="AL23" s="1072"/>
      <c r="AM23" s="1072"/>
      <c r="AN23" s="1072"/>
      <c r="AO23" s="1072"/>
      <c r="AP23" s="1061">
        <v>16870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2939</v>
      </c>
      <c r="R28" s="1051"/>
      <c r="S28" s="1051"/>
      <c r="T28" s="1051"/>
      <c r="U28" s="1051"/>
      <c r="V28" s="1051">
        <v>2899</v>
      </c>
      <c r="W28" s="1051"/>
      <c r="X28" s="1051"/>
      <c r="Y28" s="1051"/>
      <c r="Z28" s="1051"/>
      <c r="AA28" s="1051">
        <v>40</v>
      </c>
      <c r="AB28" s="1051"/>
      <c r="AC28" s="1051"/>
      <c r="AD28" s="1051"/>
      <c r="AE28" s="1052"/>
      <c r="AF28" s="1053">
        <v>40</v>
      </c>
      <c r="AG28" s="1051"/>
      <c r="AH28" s="1051"/>
      <c r="AI28" s="1051"/>
      <c r="AJ28" s="1054"/>
      <c r="AK28" s="1042">
        <v>227</v>
      </c>
      <c r="AL28" s="1043"/>
      <c r="AM28" s="1043"/>
      <c r="AN28" s="1043"/>
      <c r="AO28" s="1043"/>
      <c r="AP28" s="1043" t="s">
        <v>503</v>
      </c>
      <c r="AQ28" s="1043"/>
      <c r="AR28" s="1043"/>
      <c r="AS28" s="1043"/>
      <c r="AT28" s="1043"/>
      <c r="AU28" s="1043" t="s">
        <v>503</v>
      </c>
      <c r="AV28" s="1043"/>
      <c r="AW28" s="1043"/>
      <c r="AX28" s="1043"/>
      <c r="AY28" s="1043"/>
      <c r="AZ28" s="1044" t="s">
        <v>503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2904</v>
      </c>
      <c r="R29" s="1039"/>
      <c r="S29" s="1039"/>
      <c r="T29" s="1039"/>
      <c r="U29" s="1039"/>
      <c r="V29" s="1039">
        <v>2816</v>
      </c>
      <c r="W29" s="1039"/>
      <c r="X29" s="1039"/>
      <c r="Y29" s="1039"/>
      <c r="Z29" s="1039"/>
      <c r="AA29" s="1039">
        <v>89</v>
      </c>
      <c r="AB29" s="1039"/>
      <c r="AC29" s="1039"/>
      <c r="AD29" s="1039"/>
      <c r="AE29" s="1040"/>
      <c r="AF29" s="1035">
        <v>89</v>
      </c>
      <c r="AG29" s="1036"/>
      <c r="AH29" s="1036"/>
      <c r="AI29" s="1036"/>
      <c r="AJ29" s="1037"/>
      <c r="AK29" s="980">
        <v>423</v>
      </c>
      <c r="AL29" s="971"/>
      <c r="AM29" s="971"/>
      <c r="AN29" s="971"/>
      <c r="AO29" s="971"/>
      <c r="AP29" s="971" t="s">
        <v>503</v>
      </c>
      <c r="AQ29" s="971"/>
      <c r="AR29" s="971"/>
      <c r="AS29" s="971"/>
      <c r="AT29" s="971"/>
      <c r="AU29" s="971" t="s">
        <v>503</v>
      </c>
      <c r="AV29" s="971"/>
      <c r="AW29" s="971"/>
      <c r="AX29" s="971"/>
      <c r="AY29" s="971"/>
      <c r="AZ29" s="1041" t="s">
        <v>503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434</v>
      </c>
      <c r="R30" s="1039"/>
      <c r="S30" s="1039"/>
      <c r="T30" s="1039"/>
      <c r="U30" s="1039"/>
      <c r="V30" s="1039">
        <v>432</v>
      </c>
      <c r="W30" s="1039"/>
      <c r="X30" s="1039"/>
      <c r="Y30" s="1039"/>
      <c r="Z30" s="1039"/>
      <c r="AA30" s="1039">
        <v>2</v>
      </c>
      <c r="AB30" s="1039"/>
      <c r="AC30" s="1039"/>
      <c r="AD30" s="1039"/>
      <c r="AE30" s="1040"/>
      <c r="AF30" s="1035">
        <v>2</v>
      </c>
      <c r="AG30" s="1036"/>
      <c r="AH30" s="1036"/>
      <c r="AI30" s="1036"/>
      <c r="AJ30" s="1037"/>
      <c r="AK30" s="980">
        <v>97</v>
      </c>
      <c r="AL30" s="971"/>
      <c r="AM30" s="971"/>
      <c r="AN30" s="971"/>
      <c r="AO30" s="971"/>
      <c r="AP30" s="971" t="s">
        <v>503</v>
      </c>
      <c r="AQ30" s="971"/>
      <c r="AR30" s="971"/>
      <c r="AS30" s="971"/>
      <c r="AT30" s="971"/>
      <c r="AU30" s="971" t="s">
        <v>503</v>
      </c>
      <c r="AV30" s="971"/>
      <c r="AW30" s="971"/>
      <c r="AX30" s="971"/>
      <c r="AY30" s="971"/>
      <c r="AZ30" s="1041" t="s">
        <v>503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716</v>
      </c>
      <c r="R31" s="1039"/>
      <c r="S31" s="1039"/>
      <c r="T31" s="1039"/>
      <c r="U31" s="1039"/>
      <c r="V31" s="1039">
        <v>774</v>
      </c>
      <c r="W31" s="1039"/>
      <c r="X31" s="1039"/>
      <c r="Y31" s="1039"/>
      <c r="Z31" s="1039"/>
      <c r="AA31" s="1039">
        <v>-58</v>
      </c>
      <c r="AB31" s="1039"/>
      <c r="AC31" s="1039"/>
      <c r="AD31" s="1039"/>
      <c r="AE31" s="1040"/>
      <c r="AF31" s="1035">
        <v>196</v>
      </c>
      <c r="AG31" s="1036"/>
      <c r="AH31" s="1036"/>
      <c r="AI31" s="1036"/>
      <c r="AJ31" s="1037"/>
      <c r="AK31" s="980">
        <v>226</v>
      </c>
      <c r="AL31" s="971"/>
      <c r="AM31" s="971"/>
      <c r="AN31" s="971"/>
      <c r="AO31" s="971"/>
      <c r="AP31" s="971">
        <v>3249</v>
      </c>
      <c r="AQ31" s="971"/>
      <c r="AR31" s="971"/>
      <c r="AS31" s="971"/>
      <c r="AT31" s="971"/>
      <c r="AU31" s="971">
        <v>526</v>
      </c>
      <c r="AV31" s="971"/>
      <c r="AW31" s="971"/>
      <c r="AX31" s="971"/>
      <c r="AY31" s="971"/>
      <c r="AZ31" s="971" t="s">
        <v>550</v>
      </c>
      <c r="BA31" s="971"/>
      <c r="BB31" s="971"/>
      <c r="BC31" s="971"/>
      <c r="BD31" s="97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119</v>
      </c>
      <c r="R32" s="1039"/>
      <c r="S32" s="1039"/>
      <c r="T32" s="1039"/>
      <c r="U32" s="1039"/>
      <c r="V32" s="1039">
        <v>152</v>
      </c>
      <c r="W32" s="1039"/>
      <c r="X32" s="1039"/>
      <c r="Y32" s="1039"/>
      <c r="Z32" s="1039"/>
      <c r="AA32" s="1039">
        <v>-33</v>
      </c>
      <c r="AB32" s="1039"/>
      <c r="AC32" s="1039"/>
      <c r="AD32" s="1039"/>
      <c r="AE32" s="1040"/>
      <c r="AF32" s="1035">
        <v>53</v>
      </c>
      <c r="AG32" s="1036"/>
      <c r="AH32" s="1036"/>
      <c r="AI32" s="1036"/>
      <c r="AJ32" s="1037"/>
      <c r="AK32" s="980">
        <v>116</v>
      </c>
      <c r="AL32" s="971"/>
      <c r="AM32" s="971"/>
      <c r="AN32" s="971"/>
      <c r="AO32" s="971"/>
      <c r="AP32" s="971">
        <v>1071</v>
      </c>
      <c r="AQ32" s="971"/>
      <c r="AR32" s="971"/>
      <c r="AS32" s="971"/>
      <c r="AT32" s="971"/>
      <c r="AU32" s="971">
        <v>314</v>
      </c>
      <c r="AV32" s="971"/>
      <c r="AW32" s="971"/>
      <c r="AX32" s="971"/>
      <c r="AY32" s="971"/>
      <c r="AZ32" s="971" t="s">
        <v>550</v>
      </c>
      <c r="BA32" s="971"/>
      <c r="BB32" s="971"/>
      <c r="BC32" s="971"/>
      <c r="BD32" s="97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66</v>
      </c>
      <c r="R33" s="1039"/>
      <c r="S33" s="1039"/>
      <c r="T33" s="1039"/>
      <c r="U33" s="1039"/>
      <c r="V33" s="1039">
        <v>55</v>
      </c>
      <c r="W33" s="1039"/>
      <c r="X33" s="1039"/>
      <c r="Y33" s="1039"/>
      <c r="Z33" s="1039"/>
      <c r="AA33" s="1039">
        <v>12</v>
      </c>
      <c r="AB33" s="1039"/>
      <c r="AC33" s="1039"/>
      <c r="AD33" s="1039"/>
      <c r="AE33" s="1040"/>
      <c r="AF33" s="1035">
        <v>169</v>
      </c>
      <c r="AG33" s="1036"/>
      <c r="AH33" s="1036"/>
      <c r="AI33" s="1036"/>
      <c r="AJ33" s="1037"/>
      <c r="AK33" s="980" t="s">
        <v>550</v>
      </c>
      <c r="AL33" s="971"/>
      <c r="AM33" s="971"/>
      <c r="AN33" s="971"/>
      <c r="AO33" s="971"/>
      <c r="AP33" s="971">
        <v>2</v>
      </c>
      <c r="AQ33" s="971"/>
      <c r="AR33" s="971"/>
      <c r="AS33" s="971"/>
      <c r="AT33" s="971"/>
      <c r="AU33" s="971">
        <v>0</v>
      </c>
      <c r="AV33" s="971"/>
      <c r="AW33" s="971"/>
      <c r="AX33" s="971"/>
      <c r="AY33" s="971"/>
      <c r="AZ33" s="971" t="s">
        <v>550</v>
      </c>
      <c r="BA33" s="971"/>
      <c r="BB33" s="971"/>
      <c r="BC33" s="971"/>
      <c r="BD33" s="97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549</v>
      </c>
      <c r="AG63" s="959"/>
      <c r="AH63" s="959"/>
      <c r="AI63" s="959"/>
      <c r="AJ63" s="1022"/>
      <c r="AK63" s="1023"/>
      <c r="AL63" s="963"/>
      <c r="AM63" s="963"/>
      <c r="AN63" s="963"/>
      <c r="AO63" s="963"/>
      <c r="AP63" s="959">
        <v>4322</v>
      </c>
      <c r="AQ63" s="959"/>
      <c r="AR63" s="959"/>
      <c r="AS63" s="959"/>
      <c r="AT63" s="959"/>
      <c r="AU63" s="959">
        <v>840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551</v>
      </c>
      <c r="C68" s="986"/>
      <c r="D68" s="986"/>
      <c r="E68" s="986"/>
      <c r="F68" s="986"/>
      <c r="G68" s="986"/>
      <c r="H68" s="986"/>
      <c r="I68" s="986"/>
      <c r="J68" s="986"/>
      <c r="K68" s="986"/>
      <c r="L68" s="986"/>
      <c r="M68" s="986"/>
      <c r="N68" s="986"/>
      <c r="O68" s="986"/>
      <c r="P68" s="987"/>
      <c r="Q68" s="988">
        <v>5250</v>
      </c>
      <c r="R68" s="982"/>
      <c r="S68" s="982"/>
      <c r="T68" s="982"/>
      <c r="U68" s="982"/>
      <c r="V68" s="982">
        <v>5104</v>
      </c>
      <c r="W68" s="982"/>
      <c r="X68" s="982"/>
      <c r="Y68" s="982"/>
      <c r="Z68" s="982"/>
      <c r="AA68" s="982">
        <v>146</v>
      </c>
      <c r="AB68" s="982"/>
      <c r="AC68" s="982"/>
      <c r="AD68" s="982"/>
      <c r="AE68" s="982"/>
      <c r="AF68" s="982">
        <v>146</v>
      </c>
      <c r="AG68" s="982"/>
      <c r="AH68" s="982"/>
      <c r="AI68" s="982"/>
      <c r="AJ68" s="982"/>
      <c r="AK68" s="982">
        <v>2418</v>
      </c>
      <c r="AL68" s="982"/>
      <c r="AM68" s="982"/>
      <c r="AN68" s="982"/>
      <c r="AO68" s="982"/>
      <c r="AP68" s="982">
        <v>0</v>
      </c>
      <c r="AQ68" s="982"/>
      <c r="AR68" s="982"/>
      <c r="AS68" s="982"/>
      <c r="AT68" s="982"/>
      <c r="AU68" s="982" t="s">
        <v>562</v>
      </c>
      <c r="AV68" s="982"/>
      <c r="AW68" s="982"/>
      <c r="AX68" s="982"/>
      <c r="AY68" s="982"/>
      <c r="AZ68" s="983" t="s">
        <v>563</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1459</v>
      </c>
      <c r="R69" s="971"/>
      <c r="S69" s="971"/>
      <c r="T69" s="971"/>
      <c r="U69" s="971"/>
      <c r="V69" s="971">
        <v>1122</v>
      </c>
      <c r="W69" s="971"/>
      <c r="X69" s="971"/>
      <c r="Y69" s="971"/>
      <c r="Z69" s="971"/>
      <c r="AA69" s="971">
        <v>337</v>
      </c>
      <c r="AB69" s="971"/>
      <c r="AC69" s="971"/>
      <c r="AD69" s="971"/>
      <c r="AE69" s="971"/>
      <c r="AF69" s="971">
        <v>1454</v>
      </c>
      <c r="AG69" s="971"/>
      <c r="AH69" s="971"/>
      <c r="AI69" s="971"/>
      <c r="AJ69" s="971"/>
      <c r="AK69" s="971" t="s">
        <v>562</v>
      </c>
      <c r="AL69" s="971"/>
      <c r="AM69" s="971"/>
      <c r="AN69" s="971"/>
      <c r="AO69" s="971"/>
      <c r="AP69" s="971">
        <v>1134</v>
      </c>
      <c r="AQ69" s="971"/>
      <c r="AR69" s="971"/>
      <c r="AS69" s="971"/>
      <c r="AT69" s="971"/>
      <c r="AU69" s="971" t="s">
        <v>562</v>
      </c>
      <c r="AV69" s="971"/>
      <c r="AW69" s="971"/>
      <c r="AX69" s="971"/>
      <c r="AY69" s="971"/>
      <c r="AZ69" s="972" t="s">
        <v>564</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553</v>
      </c>
      <c r="C70" s="975"/>
      <c r="D70" s="975"/>
      <c r="E70" s="975"/>
      <c r="F70" s="975"/>
      <c r="G70" s="975"/>
      <c r="H70" s="975"/>
      <c r="I70" s="975"/>
      <c r="J70" s="975"/>
      <c r="K70" s="975"/>
      <c r="L70" s="975"/>
      <c r="M70" s="975"/>
      <c r="N70" s="975"/>
      <c r="O70" s="975"/>
      <c r="P70" s="976"/>
      <c r="Q70" s="977">
        <v>2</v>
      </c>
      <c r="R70" s="971"/>
      <c r="S70" s="971"/>
      <c r="T70" s="971"/>
      <c r="U70" s="971"/>
      <c r="V70" s="971">
        <v>1</v>
      </c>
      <c r="W70" s="971"/>
      <c r="X70" s="971"/>
      <c r="Y70" s="971"/>
      <c r="Z70" s="971"/>
      <c r="AA70" s="971">
        <v>1</v>
      </c>
      <c r="AB70" s="971"/>
      <c r="AC70" s="971"/>
      <c r="AD70" s="971"/>
      <c r="AE70" s="971"/>
      <c r="AF70" s="971">
        <v>1</v>
      </c>
      <c r="AG70" s="971"/>
      <c r="AH70" s="971"/>
      <c r="AI70" s="971"/>
      <c r="AJ70" s="971"/>
      <c r="AK70" s="971" t="s">
        <v>562</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4849</v>
      </c>
      <c r="R71" s="971"/>
      <c r="S71" s="971"/>
      <c r="T71" s="971"/>
      <c r="U71" s="971"/>
      <c r="V71" s="971">
        <v>4646</v>
      </c>
      <c r="W71" s="971"/>
      <c r="X71" s="971"/>
      <c r="Y71" s="971"/>
      <c r="Z71" s="971"/>
      <c r="AA71" s="971">
        <v>203</v>
      </c>
      <c r="AB71" s="971"/>
      <c r="AC71" s="971"/>
      <c r="AD71" s="971"/>
      <c r="AE71" s="971"/>
      <c r="AF71" s="971">
        <v>203</v>
      </c>
      <c r="AG71" s="971"/>
      <c r="AH71" s="971"/>
      <c r="AI71" s="971"/>
      <c r="AJ71" s="971"/>
      <c r="AK71" s="971">
        <v>202</v>
      </c>
      <c r="AL71" s="971"/>
      <c r="AM71" s="971"/>
      <c r="AN71" s="971"/>
      <c r="AO71" s="971"/>
      <c r="AP71" s="971">
        <v>14729</v>
      </c>
      <c r="AQ71" s="971"/>
      <c r="AR71" s="971"/>
      <c r="AS71" s="971"/>
      <c r="AT71" s="971"/>
      <c r="AU71" s="971">
        <v>2844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270</v>
      </c>
      <c r="R72" s="971"/>
      <c r="S72" s="971"/>
      <c r="T72" s="971"/>
      <c r="U72" s="971"/>
      <c r="V72" s="971">
        <v>247</v>
      </c>
      <c r="W72" s="971"/>
      <c r="X72" s="971"/>
      <c r="Y72" s="971"/>
      <c r="Z72" s="971"/>
      <c r="AA72" s="971">
        <v>23</v>
      </c>
      <c r="AB72" s="971"/>
      <c r="AC72" s="971"/>
      <c r="AD72" s="971"/>
      <c r="AE72" s="971"/>
      <c r="AF72" s="971">
        <v>23</v>
      </c>
      <c r="AG72" s="971"/>
      <c r="AH72" s="971"/>
      <c r="AI72" s="971"/>
      <c r="AJ72" s="971"/>
      <c r="AK72" s="971" t="s">
        <v>562</v>
      </c>
      <c r="AL72" s="971"/>
      <c r="AM72" s="971"/>
      <c r="AN72" s="971"/>
      <c r="AO72" s="971"/>
      <c r="AP72" s="971" t="s">
        <v>562</v>
      </c>
      <c r="AQ72" s="971"/>
      <c r="AR72" s="971"/>
      <c r="AS72" s="971"/>
      <c r="AT72" s="971"/>
      <c r="AU72" s="971" t="s">
        <v>562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556</v>
      </c>
      <c r="C73" s="975"/>
      <c r="D73" s="975"/>
      <c r="E73" s="975"/>
      <c r="F73" s="975"/>
      <c r="G73" s="975"/>
      <c r="H73" s="975"/>
      <c r="I73" s="975"/>
      <c r="J73" s="975"/>
      <c r="K73" s="975"/>
      <c r="L73" s="975"/>
      <c r="M73" s="975"/>
      <c r="N73" s="975"/>
      <c r="O73" s="975"/>
      <c r="P73" s="976"/>
      <c r="Q73" s="977">
        <v>315636</v>
      </c>
      <c r="R73" s="971"/>
      <c r="S73" s="971"/>
      <c r="T73" s="971"/>
      <c r="U73" s="971"/>
      <c r="V73" s="971">
        <v>306127</v>
      </c>
      <c r="W73" s="971"/>
      <c r="X73" s="971"/>
      <c r="Y73" s="971"/>
      <c r="Z73" s="971"/>
      <c r="AA73" s="971">
        <v>9509</v>
      </c>
      <c r="AB73" s="971"/>
      <c r="AC73" s="971"/>
      <c r="AD73" s="971"/>
      <c r="AE73" s="971"/>
      <c r="AF73" s="971">
        <v>6033</v>
      </c>
      <c r="AG73" s="971"/>
      <c r="AH73" s="971"/>
      <c r="AI73" s="971"/>
      <c r="AJ73" s="971"/>
      <c r="AK73" s="971" t="s">
        <v>562</v>
      </c>
      <c r="AL73" s="971"/>
      <c r="AM73" s="971"/>
      <c r="AN73" s="971"/>
      <c r="AO73" s="971"/>
      <c r="AP73" s="971" t="s">
        <v>562</v>
      </c>
      <c r="AQ73" s="971"/>
      <c r="AR73" s="971"/>
      <c r="AS73" s="971"/>
      <c r="AT73" s="971"/>
      <c r="AU73" s="971" t="s">
        <v>562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7860</v>
      </c>
      <c r="AG88" s="959"/>
      <c r="AH88" s="959"/>
      <c r="AI88" s="959"/>
      <c r="AJ88" s="959"/>
      <c r="AK88" s="963"/>
      <c r="AL88" s="963"/>
      <c r="AM88" s="963"/>
      <c r="AN88" s="963"/>
      <c r="AO88" s="963"/>
      <c r="AP88" s="959">
        <v>15863</v>
      </c>
      <c r="AQ88" s="959"/>
      <c r="AR88" s="959"/>
      <c r="AS88" s="959"/>
      <c r="AT88" s="959"/>
      <c r="AU88" s="959">
        <v>2844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1831734</v>
      </c>
      <c r="AB110" s="889"/>
      <c r="AC110" s="889"/>
      <c r="AD110" s="889"/>
      <c r="AE110" s="890"/>
      <c r="AF110" s="891">
        <v>1948047</v>
      </c>
      <c r="AG110" s="889"/>
      <c r="AH110" s="889"/>
      <c r="AI110" s="889"/>
      <c r="AJ110" s="890"/>
      <c r="AK110" s="891">
        <v>1967996</v>
      </c>
      <c r="AL110" s="889"/>
      <c r="AM110" s="889"/>
      <c r="AN110" s="889"/>
      <c r="AO110" s="890"/>
      <c r="AP110" s="892">
        <v>25.3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18671252</v>
      </c>
      <c r="BR110" s="842"/>
      <c r="BS110" s="842"/>
      <c r="BT110" s="842"/>
      <c r="BU110" s="842"/>
      <c r="BV110" s="842">
        <v>17413099</v>
      </c>
      <c r="BW110" s="842"/>
      <c r="BX110" s="842"/>
      <c r="BY110" s="842"/>
      <c r="BZ110" s="842"/>
      <c r="CA110" s="842">
        <v>16869863</v>
      </c>
      <c r="CB110" s="842"/>
      <c r="CC110" s="842"/>
      <c r="CD110" s="842"/>
      <c r="CE110" s="842"/>
      <c r="CF110" s="866">
        <v>217.1</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1278237</v>
      </c>
      <c r="BR112" s="817"/>
      <c r="BS112" s="817"/>
      <c r="BT112" s="817"/>
      <c r="BU112" s="817"/>
      <c r="BV112" s="817">
        <v>947910</v>
      </c>
      <c r="BW112" s="817"/>
      <c r="BX112" s="817"/>
      <c r="BY112" s="817"/>
      <c r="BZ112" s="817"/>
      <c r="CA112" s="817">
        <v>840117</v>
      </c>
      <c r="CB112" s="817"/>
      <c r="CC112" s="817"/>
      <c r="CD112" s="817"/>
      <c r="CE112" s="817"/>
      <c r="CF112" s="875">
        <v>10.8</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88585</v>
      </c>
      <c r="AB113" s="919"/>
      <c r="AC113" s="919"/>
      <c r="AD113" s="919"/>
      <c r="AE113" s="920"/>
      <c r="AF113" s="921">
        <v>84796</v>
      </c>
      <c r="AG113" s="919"/>
      <c r="AH113" s="919"/>
      <c r="AI113" s="919"/>
      <c r="AJ113" s="920"/>
      <c r="AK113" s="921">
        <v>71503</v>
      </c>
      <c r="AL113" s="919"/>
      <c r="AM113" s="919"/>
      <c r="AN113" s="919"/>
      <c r="AO113" s="920"/>
      <c r="AP113" s="922">
        <v>0.9</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2907188</v>
      </c>
      <c r="BR113" s="817"/>
      <c r="BS113" s="817"/>
      <c r="BT113" s="817"/>
      <c r="BU113" s="817"/>
      <c r="BV113" s="817">
        <v>2881879</v>
      </c>
      <c r="BW113" s="817"/>
      <c r="BX113" s="817"/>
      <c r="BY113" s="817"/>
      <c r="BZ113" s="817"/>
      <c r="CA113" s="817">
        <v>2844474</v>
      </c>
      <c r="CB113" s="817"/>
      <c r="CC113" s="817"/>
      <c r="CD113" s="817"/>
      <c r="CE113" s="817"/>
      <c r="CF113" s="875">
        <v>36.6</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50779</v>
      </c>
      <c r="AB114" s="780"/>
      <c r="AC114" s="780"/>
      <c r="AD114" s="780"/>
      <c r="AE114" s="781"/>
      <c r="AF114" s="782">
        <v>60285</v>
      </c>
      <c r="AG114" s="780"/>
      <c r="AH114" s="780"/>
      <c r="AI114" s="780"/>
      <c r="AJ114" s="781"/>
      <c r="AK114" s="782">
        <v>114117</v>
      </c>
      <c r="AL114" s="780"/>
      <c r="AM114" s="780"/>
      <c r="AN114" s="780"/>
      <c r="AO114" s="781"/>
      <c r="AP114" s="824">
        <v>1.5</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362056</v>
      </c>
      <c r="BR114" s="817"/>
      <c r="BS114" s="817"/>
      <c r="BT114" s="817"/>
      <c r="BU114" s="817"/>
      <c r="BV114" s="817">
        <v>257720</v>
      </c>
      <c r="BW114" s="817"/>
      <c r="BX114" s="817"/>
      <c r="BY114" s="817"/>
      <c r="BZ114" s="817"/>
      <c r="CA114" s="817">
        <v>376204</v>
      </c>
      <c r="CB114" s="817"/>
      <c r="CC114" s="817"/>
      <c r="CD114" s="817"/>
      <c r="CE114" s="817"/>
      <c r="CF114" s="875">
        <v>4.8</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12158</v>
      </c>
      <c r="AB115" s="919"/>
      <c r="AC115" s="919"/>
      <c r="AD115" s="919"/>
      <c r="AE115" s="920"/>
      <c r="AF115" s="921">
        <v>10475</v>
      </c>
      <c r="AG115" s="919"/>
      <c r="AH115" s="919"/>
      <c r="AI115" s="919"/>
      <c r="AJ115" s="920"/>
      <c r="AK115" s="921">
        <v>130427</v>
      </c>
      <c r="AL115" s="919"/>
      <c r="AM115" s="919"/>
      <c r="AN115" s="919"/>
      <c r="AO115" s="920"/>
      <c r="AP115" s="922">
        <v>1.7</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1983256</v>
      </c>
      <c r="AB117" s="903"/>
      <c r="AC117" s="903"/>
      <c r="AD117" s="903"/>
      <c r="AE117" s="904"/>
      <c r="AF117" s="905">
        <v>2103603</v>
      </c>
      <c r="AG117" s="903"/>
      <c r="AH117" s="903"/>
      <c r="AI117" s="903"/>
      <c r="AJ117" s="904"/>
      <c r="AK117" s="905">
        <v>2284043</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23218733</v>
      </c>
      <c r="BR119" s="845"/>
      <c r="BS119" s="845"/>
      <c r="BT119" s="845"/>
      <c r="BU119" s="845"/>
      <c r="BV119" s="845">
        <v>21500608</v>
      </c>
      <c r="BW119" s="845"/>
      <c r="BX119" s="845"/>
      <c r="BY119" s="845"/>
      <c r="BZ119" s="845"/>
      <c r="CA119" s="845">
        <v>20930658</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5647553</v>
      </c>
      <c r="BR120" s="842"/>
      <c r="BS120" s="842"/>
      <c r="BT120" s="842"/>
      <c r="BU120" s="842"/>
      <c r="BV120" s="842">
        <v>6739680</v>
      </c>
      <c r="BW120" s="842"/>
      <c r="BX120" s="842"/>
      <c r="BY120" s="842"/>
      <c r="BZ120" s="842"/>
      <c r="CA120" s="842">
        <v>6486196</v>
      </c>
      <c r="CB120" s="842"/>
      <c r="CC120" s="842"/>
      <c r="CD120" s="842"/>
      <c r="CE120" s="842"/>
      <c r="CF120" s="866">
        <v>83.5</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744909</v>
      </c>
      <c r="DH120" s="842"/>
      <c r="DI120" s="842"/>
      <c r="DJ120" s="842"/>
      <c r="DK120" s="842"/>
      <c r="DL120" s="842">
        <v>614706</v>
      </c>
      <c r="DM120" s="842"/>
      <c r="DN120" s="842"/>
      <c r="DO120" s="842"/>
      <c r="DP120" s="842"/>
      <c r="DQ120" s="842">
        <v>526313</v>
      </c>
      <c r="DR120" s="842"/>
      <c r="DS120" s="842"/>
      <c r="DT120" s="842"/>
      <c r="DU120" s="842"/>
      <c r="DV120" s="843">
        <v>6.8</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996267</v>
      </c>
      <c r="BR121" s="817"/>
      <c r="BS121" s="817"/>
      <c r="BT121" s="817"/>
      <c r="BU121" s="817"/>
      <c r="BV121" s="817">
        <v>971718</v>
      </c>
      <c r="BW121" s="817"/>
      <c r="BX121" s="817"/>
      <c r="BY121" s="817"/>
      <c r="BZ121" s="817"/>
      <c r="CA121" s="817">
        <v>1015924</v>
      </c>
      <c r="CB121" s="817"/>
      <c r="CC121" s="817"/>
      <c r="CD121" s="817"/>
      <c r="CE121" s="817"/>
      <c r="CF121" s="875">
        <v>13.1</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533328</v>
      </c>
      <c r="DH121" s="817"/>
      <c r="DI121" s="817"/>
      <c r="DJ121" s="817"/>
      <c r="DK121" s="817"/>
      <c r="DL121" s="817">
        <v>333204</v>
      </c>
      <c r="DM121" s="817"/>
      <c r="DN121" s="817"/>
      <c r="DO121" s="817"/>
      <c r="DP121" s="817"/>
      <c r="DQ121" s="817">
        <v>313804</v>
      </c>
      <c r="DR121" s="817"/>
      <c r="DS121" s="817"/>
      <c r="DT121" s="817"/>
      <c r="DU121" s="817"/>
      <c r="DV121" s="794">
        <v>4</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18379444</v>
      </c>
      <c r="BR122" s="845"/>
      <c r="BS122" s="845"/>
      <c r="BT122" s="845"/>
      <c r="BU122" s="845"/>
      <c r="BV122" s="845">
        <v>17255474</v>
      </c>
      <c r="BW122" s="845"/>
      <c r="BX122" s="845"/>
      <c r="BY122" s="845"/>
      <c r="BZ122" s="845"/>
      <c r="CA122" s="845">
        <v>16468749</v>
      </c>
      <c r="CB122" s="845"/>
      <c r="CC122" s="845"/>
      <c r="CD122" s="845"/>
      <c r="CE122" s="845"/>
      <c r="CF122" s="846">
        <v>211.9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25023264</v>
      </c>
      <c r="BR123" s="833"/>
      <c r="BS123" s="833"/>
      <c r="BT123" s="833"/>
      <c r="BU123" s="833"/>
      <c r="BV123" s="833">
        <v>24966872</v>
      </c>
      <c r="BW123" s="833"/>
      <c r="BX123" s="833"/>
      <c r="BY123" s="833"/>
      <c r="BZ123" s="833"/>
      <c r="CA123" s="833">
        <v>23970869</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4375</v>
      </c>
      <c r="AB126" s="780"/>
      <c r="AC126" s="780"/>
      <c r="AD126" s="780"/>
      <c r="AE126" s="781"/>
      <c r="AF126" s="782">
        <v>4064</v>
      </c>
      <c r="AG126" s="780"/>
      <c r="AH126" s="780"/>
      <c r="AI126" s="780"/>
      <c r="AJ126" s="781"/>
      <c r="AK126" s="782">
        <v>130117</v>
      </c>
      <c r="AL126" s="780"/>
      <c r="AM126" s="780"/>
      <c r="AN126" s="780"/>
      <c r="AO126" s="781"/>
      <c r="AP126" s="824">
        <v>1.7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7783</v>
      </c>
      <c r="AB127" s="780"/>
      <c r="AC127" s="780"/>
      <c r="AD127" s="780"/>
      <c r="AE127" s="781"/>
      <c r="AF127" s="782">
        <v>6411</v>
      </c>
      <c r="AG127" s="780"/>
      <c r="AH127" s="780"/>
      <c r="AI127" s="780"/>
      <c r="AJ127" s="781"/>
      <c r="AK127" s="782">
        <v>310</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93018</v>
      </c>
      <c r="AB128" s="801"/>
      <c r="AC128" s="801"/>
      <c r="AD128" s="801"/>
      <c r="AE128" s="802"/>
      <c r="AF128" s="803">
        <v>91653</v>
      </c>
      <c r="AG128" s="801"/>
      <c r="AH128" s="801"/>
      <c r="AI128" s="801"/>
      <c r="AJ128" s="802"/>
      <c r="AK128" s="803">
        <v>90969</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13.46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9219403</v>
      </c>
      <c r="AB129" s="780"/>
      <c r="AC129" s="780"/>
      <c r="AD129" s="780"/>
      <c r="AE129" s="781"/>
      <c r="AF129" s="782">
        <v>9043836</v>
      </c>
      <c r="AG129" s="780"/>
      <c r="AH129" s="780"/>
      <c r="AI129" s="780"/>
      <c r="AJ129" s="781"/>
      <c r="AK129" s="782">
        <v>9309682</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18.46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1494332</v>
      </c>
      <c r="AB130" s="780"/>
      <c r="AC130" s="780"/>
      <c r="AD130" s="780"/>
      <c r="AE130" s="781"/>
      <c r="AF130" s="782">
        <v>1561299</v>
      </c>
      <c r="AG130" s="780"/>
      <c r="AH130" s="780"/>
      <c r="AI130" s="780"/>
      <c r="AJ130" s="781"/>
      <c r="AK130" s="782">
        <v>1539561</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7725071</v>
      </c>
      <c r="AB131" s="764"/>
      <c r="AC131" s="764"/>
      <c r="AD131" s="764"/>
      <c r="AE131" s="765"/>
      <c r="AF131" s="766">
        <v>7482537</v>
      </c>
      <c r="AG131" s="764"/>
      <c r="AH131" s="764"/>
      <c r="AI131" s="764"/>
      <c r="AJ131" s="765"/>
      <c r="AK131" s="766">
        <v>7770121</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5.1249496609999996</v>
      </c>
      <c r="AB132" s="745"/>
      <c r="AC132" s="745"/>
      <c r="AD132" s="745"/>
      <c r="AE132" s="746"/>
      <c r="AF132" s="747">
        <v>6.0227032620000003</v>
      </c>
      <c r="AG132" s="745"/>
      <c r="AH132" s="745"/>
      <c r="AI132" s="745"/>
      <c r="AJ132" s="746"/>
      <c r="AK132" s="747">
        <v>8.4105897449999993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6.5</v>
      </c>
      <c r="AB133" s="724"/>
      <c r="AC133" s="724"/>
      <c r="AD133" s="724"/>
      <c r="AE133" s="725"/>
      <c r="AF133" s="723">
        <v>5.7</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2oTTbnnffn1AI8OnTfySWqnFf4IakiF2gIonsVNUobXXSL+vpkARZZlD1QxgaiXMmLMxNlW4/MBhcc+XA8IxA==" saltValue="/wUwyydwHahAGUY+AaJo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saYkHZPaWUmQqWzIrH4ISswFfNh27RSYUbqFwj/zmOIFCan8w4CuZ6vIMeEthSMXhAm3imvE9/NfC+vPQni2A==" saltValue="Ktns0FCVYfXppI1rlDFE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zA9zTPQfcmb7wx99SxRBiTsiPRm1l26fpoD9zpmuPQ06h9Mr0Zw2WYkSsNZsJgEAHYeHMqDs7UB1WmMiq6pgw==" saltValue="6bHcLarRf7Nc99T/yfZJ7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2036785</v>
      </c>
      <c r="AP9" s="281">
        <v>56557</v>
      </c>
      <c r="AQ9" s="282">
        <v>78624</v>
      </c>
      <c r="AR9" s="283">
        <v>-28.1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221616</v>
      </c>
      <c r="AP10" s="284">
        <v>6154</v>
      </c>
      <c r="AQ10" s="285">
        <v>8393</v>
      </c>
      <c r="AR10" s="286">
        <v>-26.7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20346</v>
      </c>
      <c r="AP11" s="284">
        <v>565</v>
      </c>
      <c r="AQ11" s="285">
        <v>566</v>
      </c>
      <c r="AR11" s="286">
        <v>-0.2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v>5612</v>
      </c>
      <c r="AP12" s="284">
        <v>156</v>
      </c>
      <c r="AQ12" s="285">
        <v>4</v>
      </c>
      <c r="AR12" s="286">
        <v>3800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91295</v>
      </c>
      <c r="AP13" s="284">
        <v>2535</v>
      </c>
      <c r="AQ13" s="285">
        <v>2520</v>
      </c>
      <c r="AR13" s="286">
        <v>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919</v>
      </c>
      <c r="AP14" s="284">
        <v>26</v>
      </c>
      <c r="AQ14" s="285">
        <v>1291</v>
      </c>
      <c r="AR14" s="286">
        <v>-98</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-29300</v>
      </c>
      <c r="AP15" s="284">
        <v>-814</v>
      </c>
      <c r="AQ15" s="285">
        <v>-4844</v>
      </c>
      <c r="AR15" s="286">
        <v>-83.2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2347273</v>
      </c>
      <c r="AP16" s="284">
        <v>65178</v>
      </c>
      <c r="AQ16" s="285">
        <v>86555</v>
      </c>
      <c r="AR16" s="286">
        <v>-24.7</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5.5</v>
      </c>
      <c r="AP21" s="298">
        <v>7.95</v>
      </c>
      <c r="AQ21" s="299">
        <v>-2.4500000000000002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98.6</v>
      </c>
      <c r="AP22" s="303">
        <v>97.2</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1967996</v>
      </c>
      <c r="AP32" s="312">
        <v>54647</v>
      </c>
      <c r="AQ32" s="313">
        <v>34484</v>
      </c>
      <c r="AR32" s="314">
        <v>58.5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503</v>
      </c>
      <c r="AP33" s="312" t="s">
        <v>503</v>
      </c>
      <c r="AQ33" s="313" t="s">
        <v>503</v>
      </c>
      <c r="AR33" s="314" t="s">
        <v>503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503</v>
      </c>
      <c r="AP34" s="312" t="s">
        <v>503</v>
      </c>
      <c r="AQ34" s="313" t="s">
        <v>503</v>
      </c>
      <c r="AR34" s="314" t="s">
        <v>503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71503</v>
      </c>
      <c r="AP35" s="312">
        <v>1985</v>
      </c>
      <c r="AQ35" s="313">
        <v>11558</v>
      </c>
      <c r="AR35" s="314">
        <v>-82.8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114117</v>
      </c>
      <c r="AP36" s="312">
        <v>3169</v>
      </c>
      <c r="AQ36" s="313">
        <v>3181</v>
      </c>
      <c r="AR36" s="314">
        <v>-0.4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130427</v>
      </c>
      <c r="AP37" s="312">
        <v>3622</v>
      </c>
      <c r="AQ37" s="313">
        <v>154</v>
      </c>
      <c r="AR37" s="314">
        <v>2251.9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503</v>
      </c>
      <c r="AP38" s="315" t="s">
        <v>503</v>
      </c>
      <c r="AQ38" s="316">
        <v>1</v>
      </c>
      <c r="AR38" s="304" t="s">
        <v>503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-90969</v>
      </c>
      <c r="AP39" s="312">
        <v>-2526</v>
      </c>
      <c r="AQ39" s="313">
        <v>-2572</v>
      </c>
      <c r="AR39" s="314">
        <v>-1.8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-1539561</v>
      </c>
      <c r="AP40" s="312">
        <v>-42750</v>
      </c>
      <c r="AQ40" s="313">
        <v>-30360</v>
      </c>
      <c r="AR40" s="314">
        <v>40.799999999999997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653513</v>
      </c>
      <c r="AP41" s="312">
        <v>18147</v>
      </c>
      <c r="AQ41" s="313">
        <v>16445</v>
      </c>
      <c r="AR41" s="314">
        <v>10.3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2103892</v>
      </c>
      <c r="AN51" s="334">
        <v>59897</v>
      </c>
      <c r="AO51" s="335">
        <v>16.600000000000001</v>
      </c>
      <c r="AP51" s="336">
        <v>59119</v>
      </c>
      <c r="AQ51" s="337">
        <v>9.6999999999999993</v>
      </c>
      <c r="AR51" s="338">
        <v>6.9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339510</v>
      </c>
      <c r="AN52" s="342">
        <v>9666</v>
      </c>
      <c r="AO52" s="343">
        <v>-29.7</v>
      </c>
      <c r="AP52" s="344">
        <v>29900</v>
      </c>
      <c r="AQ52" s="345">
        <v>-14.7</v>
      </c>
      <c r="AR52" s="346">
        <v>-15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1763876</v>
      </c>
      <c r="AN53" s="334">
        <v>49835</v>
      </c>
      <c r="AO53" s="335">
        <v>-16.8</v>
      </c>
      <c r="AP53" s="336">
        <v>53895</v>
      </c>
      <c r="AQ53" s="337">
        <v>-8.8000000000000007</v>
      </c>
      <c r="AR53" s="338">
        <v>-8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536847</v>
      </c>
      <c r="AN54" s="342">
        <v>15168</v>
      </c>
      <c r="AO54" s="343">
        <v>56.9</v>
      </c>
      <c r="AP54" s="344">
        <v>31224</v>
      </c>
      <c r="AQ54" s="345">
        <v>4.4000000000000004</v>
      </c>
      <c r="AR54" s="346">
        <v>52.5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2080886</v>
      </c>
      <c r="AN55" s="334">
        <v>58114</v>
      </c>
      <c r="AO55" s="335">
        <v>16.600000000000001</v>
      </c>
      <c r="AP55" s="336">
        <v>56181</v>
      </c>
      <c r="AQ55" s="337">
        <v>4.2</v>
      </c>
      <c r="AR55" s="338">
        <v>12.4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549272</v>
      </c>
      <c r="AN56" s="342">
        <v>15340</v>
      </c>
      <c r="AO56" s="343">
        <v>1.1000000000000001</v>
      </c>
      <c r="AP56" s="344">
        <v>32039</v>
      </c>
      <c r="AQ56" s="345">
        <v>2.6</v>
      </c>
      <c r="AR56" s="346">
        <v>-1.5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1139806</v>
      </c>
      <c r="AN57" s="334">
        <v>31635</v>
      </c>
      <c r="AO57" s="335">
        <v>-45.6</v>
      </c>
      <c r="AP57" s="336">
        <v>47730</v>
      </c>
      <c r="AQ57" s="337">
        <v>-15</v>
      </c>
      <c r="AR57" s="338">
        <v>-30.6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588253</v>
      </c>
      <c r="AN58" s="342">
        <v>16327</v>
      </c>
      <c r="AO58" s="343">
        <v>6.4</v>
      </c>
      <c r="AP58" s="344">
        <v>26378</v>
      </c>
      <c r="AQ58" s="345">
        <v>-17.7</v>
      </c>
      <c r="AR58" s="346">
        <v>24.1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2193432</v>
      </c>
      <c r="AN59" s="334">
        <v>60907</v>
      </c>
      <c r="AO59" s="335">
        <v>92.5</v>
      </c>
      <c r="AP59" s="336">
        <v>61921</v>
      </c>
      <c r="AQ59" s="337">
        <v>29.7</v>
      </c>
      <c r="AR59" s="338">
        <v>62.8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1015129</v>
      </c>
      <c r="AN60" s="342">
        <v>28188</v>
      </c>
      <c r="AO60" s="343">
        <v>72.599999999999994</v>
      </c>
      <c r="AP60" s="344">
        <v>34719</v>
      </c>
      <c r="AQ60" s="345">
        <v>31.6</v>
      </c>
      <c r="AR60" s="346">
        <v>41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1856378</v>
      </c>
      <c r="AN61" s="349">
        <v>52078</v>
      </c>
      <c r="AO61" s="350">
        <v>12.7</v>
      </c>
      <c r="AP61" s="351">
        <v>55769</v>
      </c>
      <c r="AQ61" s="352">
        <v>4</v>
      </c>
      <c r="AR61" s="338">
        <v>8.6999999999999993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605802</v>
      </c>
      <c r="AN62" s="342">
        <v>16938</v>
      </c>
      <c r="AO62" s="343">
        <v>21.5</v>
      </c>
      <c r="AP62" s="344">
        <v>30852</v>
      </c>
      <c r="AQ62" s="345">
        <v>1.2</v>
      </c>
      <c r="AR62" s="346">
        <v>20.3</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BL7oEdlEqLxGbnYokl0WNNTDWYqwHRPUqqpq6YNAA+3VkQ/FJ3hZsGRniMQ52w1mOxvVVHuyap5G87BElIpGg==" saltValue="d/jdfUHWtAlaheHcH+ADR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6TjiVl8529lmWgKa8LXjc9tGP/0hWsuMWFb6vXJw6NzDBcxaWpkZUnAjVyoM1jaGfm3nBxqctjL3OFovTkgssg==" saltValue="dYy/gHMSOW5fMeM21Q4f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f9H5eh2EVaNcCnLdbljHdR4KgndH9gnMJghFakvY8HMLA/hiyJyMXeEvvXlp9tiC/yAyVRcDK1Uj71IjcNUHAw==" saltValue="nZB02oT4T7OoR8siDDTQ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34.78</v>
      </c>
      <c r="G47" s="12">
        <v>32.1</v>
      </c>
      <c r="H47" s="12">
        <v>29.84</v>
      </c>
      <c r="I47" s="12">
        <v>36.53</v>
      </c>
      <c r="J47" s="13">
        <v>29.37</v>
      </c>
    </row>
    <row r="48" spans="2:10" ht="57.75" customHeight="1" x14ac:dyDescent="0.2">
      <c r="B48" s="14"/>
      <c r="C48" s="1141" t="s">
        <v>4</v>
      </c>
      <c r="D48" s="1141"/>
      <c r="E48" s="1142"/>
      <c r="F48" s="15">
        <v>8.5299999999999994</v>
      </c>
      <c r="G48" s="16">
        <v>7.85</v>
      </c>
      <c r="H48" s="16">
        <v>12.41</v>
      </c>
      <c r="I48" s="16">
        <v>12.19</v>
      </c>
      <c r="J48" s="17">
        <v>4.9400000000000004</v>
      </c>
    </row>
    <row r="49" spans="2:10" ht="57.75" customHeight="1" thickBot="1" x14ac:dyDescent="0.25">
      <c r="B49" s="18"/>
      <c r="C49" s="1143" t="s">
        <v>5</v>
      </c>
      <c r="D49" s="1143"/>
      <c r="E49" s="1144"/>
      <c r="F49" s="19" t="s">
        <v>532</v>
      </c>
      <c r="G49" s="20" t="s">
        <v>533</v>
      </c>
      <c r="H49" s="20">
        <v>5.26</v>
      </c>
      <c r="I49" s="20">
        <v>5.65</v>
      </c>
      <c r="J49" s="21" t="s">
        <v>534</v>
      </c>
    </row>
    <row r="50" spans="2:10" ht="13.2" x14ac:dyDescent="0.2"/>
  </sheetData>
  <sheetProtection algorithmName="SHA-512" hashValue="58tRMOomqigEmbGGuRYfNqg7vZPedBPVuQyFbJ914urnb1tfZ9uGm406g6OSOeJNmcFh6T8MdFkCZP0WzmR0rQ==" saltValue="6aU/z5KqX1MEJN9iXcZF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山﨑　博喜</cp:lastModifiedBy>
  <cp:lastPrinted>2025-03-10T05:51:16Z</cp:lastPrinted>
  <dcterms:created xsi:type="dcterms:W3CDTF">2025-02-19T05:14:55Z</dcterms:created>
  <dcterms:modified xsi:type="dcterms:W3CDTF">2025-09-01T07:12:15Z</dcterms:modified>
  <cp:category/>
</cp:coreProperties>
</file>