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filesv\11100100_総務課\03_財政係\010_財政関係\R7\01_通知\01_県\250827_令和５年度財政状況資料集の作成について（2回目・地方公会計関係）\＠提出\"/>
    </mc:Choice>
  </mc:AlternateContent>
  <xr:revisionPtr revIDLastSave="0" documentId="8_{C8A22F8C-DAE2-419A-89F7-B42449603D32}" xr6:coauthVersionLast="47" xr6:coauthVersionMax="47" xr10:uidLastSave="{00000000-0000-0000-0000-000000000000}"/>
  <bookViews>
    <workbookView xWindow="28680" yWindow="-120" windowWidth="29040" windowHeight="15720" tabRatio="851" firstSheet="1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3" i="12" l="1"/>
  <c r="AA23" i="12"/>
  <c r="AF23" i="12"/>
  <c r="AP23" i="12"/>
  <c r="Q23"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C36" i="10"/>
  <c r="CO35" i="10"/>
  <c r="BE35" i="10"/>
  <c r="C35" i="10"/>
  <c r="BE34" i="10"/>
  <c r="C34" i="10"/>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CO34" i="10"/>
</calcChain>
</file>

<file path=xl/sharedStrings.xml><?xml version="1.0" encoding="utf-8"?>
<sst xmlns="http://schemas.openxmlformats.org/spreadsheetml/2006/main" count="1119" uniqueCount="578">
  <si>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</si>
  <si>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</si>
  <si>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</si>
  <si>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</si>
  <si>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</si>
  <si>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</si>
  <si>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</si>
  <si>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</si>
  <si>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</si>
  <si>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</si>
  <si>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</si>
  <si>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</si>
  <si>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</si>
  <si>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</si>
  <si>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</si>
  <si>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</si>
  <si>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</si>
  <si>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</si>
  <si>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</si>
  <si>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</si>
  <si>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</si>
  <si>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</si>
  <si>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</si>
  <si>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</si>
  <si>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</si>
  <si>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</si>
  <si>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</si>
  <si>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</si>
  <si>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</si>
  <si>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</si>
  <si>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</si>
  <si>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</si>
  <si>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</si>
  <si>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</si>
  <si>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</si>
  <si>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</si>
  <si>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</si>
  <si>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</si>
  <si>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</si>
  <si>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</si>
  <si>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</si>
  <si>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</si>
  <si>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</si>
  <si>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</si>
  <si>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</si>
  <si>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</si>
  <si>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</si>
  <si>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</si>
  <si>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</si>
  <si>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</si>
  <si>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</si>
  <si>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</si>
  <si>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</si>
  <si>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</si>
  <si>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</si>
  <si>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</si>
  <si>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</si>
  <si>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</si>
  <si>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</si>
  <si>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</si>
  <si>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</si>
  <si>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</si>
  <si>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</si>
  <si>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</si>
  <si>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</si>
  <si>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</si>
  <si>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</si>
  <si>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</si>
  <si>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</si>
  <si>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</si>
  <si>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</si>
  <si>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</si>
  <si>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</si>
  <si>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</si>
  <si>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</si>
  <si>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</si>
  <si>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</si>
  <si>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</si>
  <si>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</si>
  <si>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</si>
  <si>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</si>
  <si>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</si>
  <si>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</si>
  <si>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</si>
  <si>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</si>
  <si>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</si>
  <si>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</si>
  <si>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</si>
  <si>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</si>
  <si>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</si>
  <si>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</si>
  <si>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</si>
  <si>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</si>
  <si>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</si>
  <si>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和水町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</si>
  <si>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</si>
  <si>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</si>
  <si>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</si>
  <si>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</si>
  <si>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</si>
  <si>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</si>
  <si>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</si>
  <si>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</si>
  <si>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</si>
  <si>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</si>
  <si>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</si>
  <si>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</si>
  <si>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</si>
  <si>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</si>
  <si>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</si>
  <si>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</si>
  <si>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</si>
  <si>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</si>
  <si>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</si>
  <si>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</si>
  <si>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</si>
  <si>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</si>
  <si>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</si>
  <si>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</si>
  <si>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</si>
  <si>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</si>
  <si>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</si>
  <si>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</si>
  <si>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</si>
  <si>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</si>
  <si>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</si>
  <si>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</si>
  <si>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</si>
  <si>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</si>
  <si>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</si>
  <si>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</si>
  <si>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</si>
  <si>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</si>
  <si>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</si>
  <si>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</si>
  <si>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</si>
  <si>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</si>
  <si>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</si>
  <si>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</si>
  <si>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</si>
  <si>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</si>
  <si>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</si>
  <si>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</si>
  <si>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</si>
  <si>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</si>
  <si>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</si>
  <si>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</si>
  <si>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</si>
  <si>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</si>
  <si>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</si>
  <si>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</si>
  <si>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</si>
  <si>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</si>
  <si>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</si>
  <si>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</si>
  <si>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</si>
  <si>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</si>
  <si>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</si>
  <si>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</si>
  <si>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</si>
  <si>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</si>
  <si>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</si>
  <si>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</si>
  <si>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</si>
  <si>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</si>
  <si>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</si>
  <si>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</si>
  <si>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</si>
  <si>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</si>
  <si>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</si>
  <si>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</si>
  <si>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</si>
  <si>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</si>
  <si>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</si>
  <si>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</si>
  <si>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</si>
  <si>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</si>
  <si>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</si>
  <si>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</si>
  <si>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</si>
  <si>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</si>
  <si>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</si>
  <si>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</si>
  <si>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</si>
  <si>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</si>
  <si>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</si>
  <si>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</si>
  <si>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</si>
  <si>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</si>
  <si>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</si>
  <si>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</si>
  <si>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</si>
  <si>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</si>
  <si>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</si>
  <si>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</si>
  <si>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</si>
  <si>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</si>
  <si>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</si>
  <si>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</si>
  <si>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</si>
  <si>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</si>
  <si>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</si>
  <si>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</si>
  <si>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熊本県和水町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</si>
  <si>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</si>
  <si>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</si>
  <si>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</si>
  <si>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</si>
  <si>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</si>
  <si>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</si>
  <si>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</si>
  <si>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</si>
  <si>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</si>
  <si>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</si>
  <si>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</si>
  <si>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</si>
  <si>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</si>
  <si>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</si>
  <si>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</si>
  <si>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</si>
  <si>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</si>
  <si>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</si>
  <si>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</si>
  <si>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</si>
  <si>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</si>
  <si>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</si>
  <si>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</si>
  <si>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</si>
  <si>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</si>
  <si>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</si>
  <si>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</si>
  <si>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</si>
  <si>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</si>
  <si>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</si>
  <si>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</si>
  <si>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</si>
  <si>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</si>
  <si>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</si>
  <si>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</si>
  <si>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</si>
  <si>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</si>
  <si>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</si>
  <si>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</si>
  <si>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</si>
  <si>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</si>
  <si>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</si>
  <si>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</si>
  <si>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</si>
  <si>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</si>
  <si>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</si>
  <si>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</si>
  <si>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</si>
  <si>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</si>
  <si>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</si>
  <si>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</si>
  <si>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</si>
  <si>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</si>
  <si>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</si>
  <si>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</si>
  <si>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</si>
  <si>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</si>
  <si>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</si>
  <si>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</si>
  <si>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</si>
  <si>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</si>
  <si>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</si>
  <si>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</si>
  <si>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</si>
  <si>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</si>
  <si>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</si>
  <si>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</si>
  <si>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</si>
  <si>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</si>
  <si>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</si>
  <si>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</si>
  <si>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</si>
  <si>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</si>
  <si>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</si>
  <si>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</si>
  <si>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</si>
  <si>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</si>
  <si>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</si>
  <si>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</si>
  <si>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</si>
  <si>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</si>
  <si>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</si>
  <si>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</si>
  <si>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</si>
  <si>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</si>
  <si>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</si>
  <si>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</si>
  <si>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</si>
  <si>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</si>
  <si>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</si>
  <si>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</si>
  <si>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</si>
  <si>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</si>
  <si>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</si>
  <si>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</si>
  <si>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</si>
  <si>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</si>
  <si>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</si>
  <si>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</si>
  <si>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</si>
  <si>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</si>
  <si>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</si>
  <si>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</si>
  <si>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</si>
  <si>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</si>
  <si>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</si>
  <si>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</si>
  <si>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</si>
  <si>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</si>
  <si>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</si>
  <si>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</si>
  <si>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</si>
  <si>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</si>
  <si>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</si>
  <si>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</si>
  <si>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</si>
  <si>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</si>
  <si>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</si>
  <si>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</si>
  <si>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</si>
  <si>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</si>
  <si>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</si>
  <si>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</si>
  <si>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</si>
  <si>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</si>
  <si>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</si>
  <si>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</si>
  <si>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</si>
  <si>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</si>
  <si>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</si>
  <si>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</si>
  <si>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</si>
  <si>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</si>
  <si>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</si>
  <si>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</si>
  <si>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</si>
  <si>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</si>
  <si>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</si>
  <si>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</si>
  <si>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</si>
  <si>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</si>
  <si>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</si>
  <si>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</si>
  <si>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</si>
  <si>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</si>
  <si>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</si>
  <si>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</si>
  <si>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</si>
  <si>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</si>
  <si>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</si>
  <si>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熊本県和水町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</si>
  <si>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</si>
  <si>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</si>
  <si>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</si>
  <si>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</si>
  <si>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</si>
  <si>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</si>
  <si>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</si>
  <si>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</si>
  <si>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</si>
  <si>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</si>
  <si>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</si>
  <si>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</si>
  <si>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</si>
  <si>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</si>
  <si>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</si>
  <si>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</si>
  <si>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</si>
  <si>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</si>
  <si>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</si>
  <si>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</si>
  <si>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</si>
  <si>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</si>
  <si>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</si>
  <si>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</si>
  <si>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</si>
  <si>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</si>
  <si>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</si>
  <si>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</si>
  <si>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</si>
  <si>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</si>
  <si>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</si>
  <si>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</si>
  <si>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</si>
  <si>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</si>
  <si>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</si>
  <si>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</si>
  <si>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特別養護老人ホーム事業会計</t>
    <phoneticPr fontId="5"/>
  </si>
  <si>
    <t>病院事業会計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</si>
  <si>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</si>
  <si>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</si>
  <si>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</si>
  <si>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</si>
  <si>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</si>
  <si>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</si>
  <si>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</si>
  <si>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</si>
  <si>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</si>
  <si>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</si>
  <si>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</si>
  <si>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</si>
  <si>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</si>
  <si>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</si>
  <si>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</si>
  <si>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</si>
  <si>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</si>
  <si>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</si>
  <si>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</si>
  <si>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</si>
  <si>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</si>
  <si>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</si>
  <si>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</si>
  <si>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</si>
  <si>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</si>
  <si>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</si>
  <si>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</si>
  <si>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</si>
  <si>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</si>
  <si>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</si>
  <si>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</si>
  <si>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</si>
  <si>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</si>
  <si>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</si>
  <si>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</si>
  <si>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</si>
  <si>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</si>
  <si>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</si>
  <si>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</si>
  <si>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</si>
  <si>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</si>
  <si>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</si>
  <si>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</si>
  <si>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</si>
  <si>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</si>
  <si>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</si>
  <si>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</si>
  <si>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</si>
  <si>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</si>
  <si>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</si>
  <si>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</si>
  <si>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</si>
  <si>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</si>
  <si>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</si>
  <si>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</si>
  <si>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</si>
  <si>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</si>
  <si>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</si>
  <si>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</si>
  <si>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</si>
  <si>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</si>
  <si>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</si>
  <si>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</si>
  <si>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</si>
  <si>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</si>
  <si>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</si>
  <si>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</si>
  <si>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</si>
  <si>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</si>
  <si>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</si>
  <si>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</si>
  <si>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</si>
  <si>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</si>
  <si>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</si>
  <si>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</si>
  <si>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</si>
  <si>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</si>
  <si>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</si>
  <si>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</si>
  <si>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</si>
  <si>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</si>
  <si>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</si>
  <si>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</si>
  <si>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</si>
  <si>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</si>
  <si>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</si>
  <si>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</si>
  <si>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</si>
  <si>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</si>
  <si>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</si>
  <si>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</si>
  <si>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</si>
  <si>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</si>
  <si>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</si>
  <si>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</si>
  <si>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</si>
  <si>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</si>
  <si>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</si>
  <si>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</si>
  <si>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</si>
  <si>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</si>
  <si>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</si>
  <si>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</si>
  <si>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</si>
  <si>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</si>
  <si>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</si>
  <si>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</si>
  <si>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</si>
  <si>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</si>
  <si>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</si>
  <si>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</si>
  <si>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</si>
  <si>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</si>
  <si>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</si>
  <si>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</si>
  <si>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</si>
  <si>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</si>
  <si>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</si>
  <si>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</si>
  <si>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</si>
  <si>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</si>
  <si>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</si>
  <si>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</si>
  <si>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</si>
  <si>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</si>
  <si>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</si>
  <si>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</si>
  <si>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</si>
  <si>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</si>
  <si>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</si>
  <si>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</si>
  <si>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</si>
  <si>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</si>
  <si>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</si>
  <si>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</si>
  <si>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</si>
  <si>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</si>
  <si>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</si>
  <si>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9.36</t>
  </si>
  <si>
    <t>▲ 14.31</t>
  </si>
  <si>
    <t>▲ 5.37</t>
  </si>
  <si>
    <t>病院事業会計</t>
  </si>
  <si>
    <t>一般会計</t>
  </si>
  <si>
    <t>介護保険事業会計</t>
  </si>
  <si>
    <t>国民健康保険事業会計</t>
  </si>
  <si>
    <t>下水道事業会計</t>
  </si>
  <si>
    <t>簡易水道事業会計</t>
  </si>
  <si>
    <t>後期高齢者医療事業会計</t>
  </si>
  <si>
    <t>特別養護老人ホーム事業会計</t>
  </si>
  <si>
    <t>その他会計（赤字）</t>
  </si>
  <si>
    <t>その他会計（黒字）</t>
  </si>
  <si>
    <t>R01</t>
    <phoneticPr fontId="5"/>
  </si>
  <si>
    <t>R02</t>
    <phoneticPr fontId="5"/>
  </si>
  <si>
    <t>R03</t>
    <phoneticPr fontId="5"/>
  </si>
  <si>
    <t>R04</t>
    <phoneticPr fontId="5"/>
  </si>
  <si>
    <t>R05</t>
    <phoneticPr fontId="5"/>
  </si>
  <si>
    <t>株式会社　菊水ロマン館</t>
    <rPh sb="0" eb="4">
      <t>カブシキガイシャ</t>
    </rPh>
    <rPh sb="5" eb="7">
      <t>キクスイ</t>
    </rPh>
    <rPh sb="10" eb="11">
      <t>ヤカタ</t>
    </rPh>
    <phoneticPr fontId="2"/>
  </si>
  <si>
    <t>熊本県市町村総合事務組合</t>
    <rPh sb="0" eb="3">
      <t>クマモトケン</t>
    </rPh>
    <rPh sb="3" eb="6">
      <t>シチョウソン</t>
    </rPh>
    <rPh sb="6" eb="12">
      <t>ソウゴウジムクミアイ</t>
    </rPh>
    <phoneticPr fontId="2"/>
  </si>
  <si>
    <t>有明広域行政事務組合</t>
    <rPh sb="0" eb="10">
      <t>アリアケコウイキギョウセイジムクミアイ</t>
    </rPh>
    <phoneticPr fontId="2"/>
  </si>
  <si>
    <t>熊本県後期高齢者医療広域連合
（一般会計）</t>
    <rPh sb="0" eb="3">
      <t>クマモトケン</t>
    </rPh>
    <rPh sb="3" eb="8">
      <t>コウキコウレイシャ</t>
    </rPh>
    <rPh sb="8" eb="14">
      <t>イリョウコウイキレンゴウ</t>
    </rPh>
    <rPh sb="16" eb="20">
      <t>イッパンカイケイ</t>
    </rPh>
    <phoneticPr fontId="2"/>
  </si>
  <si>
    <t>熊本県後期高齢者医療広域連合
（後期高齢者医療特別会計）</t>
    <rPh sb="0" eb="3">
      <t>クマモトケン</t>
    </rPh>
    <rPh sb="3" eb="8">
      <t>コウキコウレイシャ</t>
    </rPh>
    <rPh sb="8" eb="10">
      <t>イリョウ</t>
    </rPh>
    <rPh sb="10" eb="14">
      <t>コウイキレンゴウ</t>
    </rPh>
    <rPh sb="16" eb="21">
      <t>コウキコウレイシャ</t>
    </rPh>
    <rPh sb="21" eb="23">
      <t>イリョウ</t>
    </rPh>
    <rPh sb="23" eb="25">
      <t>トクベツ</t>
    </rPh>
    <rPh sb="25" eb="27">
      <t>カイケイ</t>
    </rPh>
    <phoneticPr fontId="2"/>
  </si>
  <si>
    <t>特別会計（交通災害共済事業）分を含む</t>
    <phoneticPr fontId="2"/>
  </si>
  <si>
    <t>-</t>
    <phoneticPr fontId="2"/>
  </si>
  <si>
    <t>-</t>
    <phoneticPr fontId="2"/>
  </si>
  <si>
    <t>-</t>
    <phoneticPr fontId="2"/>
  </si>
  <si>
    <t>-</t>
    <phoneticPr fontId="2"/>
  </si>
  <si>
    <t>-</t>
    <phoneticPr fontId="10"/>
  </si>
  <si>
    <t>-</t>
    <phoneticPr fontId="10"/>
  </si>
  <si>
    <t>-</t>
    <phoneticPr fontId="2"/>
  </si>
  <si>
    <t>公共施設整備基金</t>
    <rPh sb="0" eb="8">
      <t>コウキョウシセツセイビキキン</t>
    </rPh>
    <phoneticPr fontId="5"/>
  </si>
  <si>
    <t>合併振興基金</t>
    <rPh sb="0" eb="2">
      <t>ガッペイ</t>
    </rPh>
    <rPh sb="2" eb="6">
      <t>シンコウキキン</t>
    </rPh>
    <phoneticPr fontId="10"/>
  </si>
  <si>
    <t>ふるさと応援寄附金基金</t>
    <rPh sb="4" eb="6">
      <t>オウエン</t>
    </rPh>
    <rPh sb="6" eb="9">
      <t>キフキン</t>
    </rPh>
    <rPh sb="9" eb="11">
      <t>キキン</t>
    </rPh>
    <phoneticPr fontId="10"/>
  </si>
  <si>
    <t>災害対策基金</t>
    <rPh sb="0" eb="2">
      <t>サイガイ</t>
    </rPh>
    <rPh sb="2" eb="4">
      <t>タイサク</t>
    </rPh>
    <rPh sb="4" eb="6">
      <t>キキン</t>
    </rPh>
    <phoneticPr fontId="10"/>
  </si>
  <si>
    <t>社会福祉振興基金</t>
    <rPh sb="0" eb="8">
      <t>シャカイフクシシンコウキキン</t>
    </rPh>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</si>
  <si>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</si>
  <si>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</si>
  <si>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</si>
  <si>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</si>
  <si>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</si>
  <si>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おいてはマイナス値が続いており類似団体が0％の為比較は出来ないが令和4年度が-155.6%で令和5年度が-162.7%で将来負担比率が減少している。また実質公債費比率においては約10%を推移しており類似団体と比較すると令和3年度から約2%上回っている。実質公債費率については一部事務組合等の起こした地方債に充てたと認められる負担金が増加している影響で令和5の実質公債費率が増加している。</t>
    <rPh sb="133" eb="139">
      <t>ジッシツコウサイヒリツ</t>
    </rPh>
    <rPh sb="173" eb="175">
      <t>ゾウカ</t>
    </rPh>
    <rPh sb="179" eb="181">
      <t>エイキョウ</t>
    </rPh>
    <rPh sb="182" eb="184">
      <t>レイワ</t>
    </rPh>
    <rPh sb="186" eb="191">
      <t>ジッシツコウサイヒ</t>
    </rPh>
    <rPh sb="191" eb="192">
      <t>リツ</t>
    </rPh>
    <rPh sb="193" eb="195">
      <t>ゾウカ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</si>
  <si>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</si>
  <si>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</si>
  <si>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</si>
  <si>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おいてはマイナス値が続いており類似団体が0％の為比較は出来ないが令和4年度が-155.6%で令和5年度が-162.7%で将来負担比率が減少している。令和5年度において地方債の残高減少や子育て支援基金の積立による充当可能基金の増加したため更に将来負担比率は減少した。令和6年度は大規模工事はないものの和水町体育館の改修工事など既存施設の改修工事が続いているため、引き続き施設マネジメントと将来負担比率のバランスを取りながら行政運営に努めていく。</t>
    <rPh sb="125" eb="126">
      <t>サラ</t>
    </rPh>
    <rPh sb="156" eb="159">
      <t>ナゴミマチ</t>
    </rPh>
    <rPh sb="159" eb="162">
      <t>タイイクカン</t>
    </rPh>
    <rPh sb="163" eb="167">
      <t>カイシュウコウジ</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</si>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</sst>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medium">
        <color indexed="64"/>
      </left>
      <right/>
      <top style="thin">
        <color indexed="64"/>
      </top>
      <bottom style="medium">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0" fontId="35" fillId="8" borderId="130" xfId="15" applyFont="1" applyFill="1" applyBorder="1" applyAlignment="1" applyProtection="1">
      <alignment horizontal="left" vertical="center" shrinkToFit="1"/>
      <protection locked="0"/>
    </xf>
    <xf numFmtId="0" fontId="35" fillId="8" borderId="18" xfId="15" applyFont="1" applyFill="1" applyBorder="1" applyAlignment="1" applyProtection="1">
      <alignment horizontal="left" vertical="center" shrinkToFit="1"/>
      <protection locked="0"/>
    </xf>
    <xf numFmtId="0" fontId="35" fillId="8" borderId="19"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88" xfId="15" applyNumberFormat="1" applyFont="1" applyFill="1" applyBorder="1" applyAlignment="1" applyProtection="1">
      <alignment horizontal="right" vertical="center" shrinkToFit="1"/>
      <protection locked="0"/>
    </xf>
    <xf numFmtId="177" fontId="35" fillId="8" borderId="149"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6D3F07B-0E2C-4940-9C16-FC8C5F0CE4D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200194</c:v>
                </c:pt>
                <c:pt idx="2">
                  <c:v>122054</c:v>
                </c:pt>
                <c:pt idx="3">
                  <c:v>111644</c:v>
                </c:pt>
                <c:pt idx="4">
                  <c:v>127917</c:v>
                </c:pt>
              </c:numCache>
            </c:numRef>
          </c:val>
          <c:smooth val="0"/>
          <c:extLst>
            <c:ext xmlns:c16="http://schemas.microsoft.com/office/drawing/2014/chart" uri="{C3380CC4-5D6E-409C-BE32-E72D297353CC}">
              <c16:uniqueId val="{00000000-2168-4EA8-A141-35D4306C7B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207765</c:v>
                </c:pt>
                <c:pt idx="1">
                  <c:v>203496</c:v>
                </c:pt>
                <c:pt idx="2">
                  <c:v>88467</c:v>
                </c:pt>
                <c:pt idx="3">
                  <c:v>95020</c:v>
                </c:pt>
                <c:pt idx="4">
                  <c:v>146924</c:v>
                </c:pt>
              </c:numCache>
            </c:numRef>
          </c:val>
          <c:smooth val="0"/>
          <c:extLst>
            <c:ext xmlns:c16="http://schemas.microsoft.com/office/drawing/2014/chart" uri="{C3380CC4-5D6E-409C-BE32-E72D297353CC}">
              <c16:uniqueId val="{00000001-2168-4EA8-A141-35D4306C7B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22.86</c:v>
                </c:pt>
                <c:pt idx="1">
                  <c:v>13.06</c:v>
                </c:pt>
                <c:pt idx="2">
                  <c:v>27.56</c:v>
                </c:pt>
                <c:pt idx="3">
                  <c:v>12.6</c:v>
                </c:pt>
                <c:pt idx="4">
                  <c:v>9.82</c:v>
                </c:pt>
              </c:numCache>
            </c:numRef>
          </c:val>
          <c:extLst>
            <c:ext xmlns:c16="http://schemas.microsoft.com/office/drawing/2014/chart" uri="{C3380CC4-5D6E-409C-BE32-E72D297353CC}">
              <c16:uniqueId val="{00000000-DCFD-475B-8BA8-2BF9E93967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71.23</c:v>
                </c:pt>
                <c:pt idx="1">
                  <c:v>68.64</c:v>
                </c:pt>
                <c:pt idx="2">
                  <c:v>60.61</c:v>
                </c:pt>
                <c:pt idx="3">
                  <c:v>63.56</c:v>
                </c:pt>
                <c:pt idx="4">
                  <c:v>60.77</c:v>
                </c:pt>
              </c:numCache>
            </c:numRef>
          </c:val>
          <c:extLst>
            <c:ext xmlns:c16="http://schemas.microsoft.com/office/drawing/2014/chart" uri="{C3380CC4-5D6E-409C-BE32-E72D297353CC}">
              <c16:uniqueId val="{00000001-DCFD-475B-8BA8-2BF9E93967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0.63</c:v>
                </c:pt>
                <c:pt idx="1">
                  <c:v>-9.36</c:v>
                </c:pt>
                <c:pt idx="2">
                  <c:v>10.23</c:v>
                </c:pt>
                <c:pt idx="3">
                  <c:v>-14.31</c:v>
                </c:pt>
                <c:pt idx="4">
                  <c:v>-5.37</c:v>
                </c:pt>
              </c:numCache>
            </c:numRef>
          </c:val>
          <c:smooth val="0"/>
          <c:extLst>
            <c:ext xmlns:c16="http://schemas.microsoft.com/office/drawing/2014/chart" uri="{C3380CC4-5D6E-409C-BE32-E72D297353CC}">
              <c16:uniqueId val="{00000002-DCFD-475B-8BA8-2BF9E93967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0.03</c:v>
                </c:pt>
                <c:pt idx="4">
                  <c:v>#N/A</c:v>
                </c:pt>
                <c:pt idx="5">
                  <c:v>0.17</c:v>
                </c:pt>
                <c:pt idx="6">
                  <c:v>#N/A</c:v>
                </c:pt>
                <c:pt idx="7">
                  <c:v>0</c:v>
                </c:pt>
                <c:pt idx="8">
                  <c:v>0</c:v>
                </c:pt>
                <c:pt idx="9">
                  <c:v>0</c:v>
                </c:pt>
              </c:numCache>
            </c:numRef>
          </c:val>
          <c:extLst>
            <c:ext xmlns:c16="http://schemas.microsoft.com/office/drawing/2014/chart" uri="{C3380CC4-5D6E-409C-BE32-E72D297353CC}">
              <c16:uniqueId val="{00000000-ED7E-44EA-A1F4-96BA183D32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7E-44EA-A1F4-96BA183D3229}"/>
            </c:ext>
          </c:extLst>
        </c:ser>
        <c:ser>
          <c:idx val="2"/>
          <c:order val="2"/>
          <c:tx>
            <c:strRef>
              <c:f>データシート!$A$29</c:f>
              <c:strCache>
                <c:ptCount val="1"/>
                <c:pt idx="0">
                  <c:v>特別養護老人ホーム事業会計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7E-44EA-A1F4-96BA183D3229}"/>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0.05</c:v>
                </c:pt>
                <c:pt idx="4">
                  <c:v>#N/A</c:v>
                </c:pt>
                <c:pt idx="5">
                  <c:v>0.06</c:v>
                </c:pt>
                <c:pt idx="6">
                  <c:v>#N/A</c:v>
                </c:pt>
                <c:pt idx="7">
                  <c:v>0.08</c:v>
                </c:pt>
                <c:pt idx="8">
                  <c:v>#N/A</c:v>
                </c:pt>
                <c:pt idx="9">
                  <c:v>0.09</c:v>
                </c:pt>
              </c:numCache>
            </c:numRef>
          </c:val>
          <c:extLst>
            <c:ext xmlns:c16="http://schemas.microsoft.com/office/drawing/2014/chart" uri="{C3380CC4-5D6E-409C-BE32-E72D297353CC}">
              <c16:uniqueId val="{00000003-ED7E-44EA-A1F4-96BA183D3229}"/>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0.15</c:v>
                </c:pt>
                <c:pt idx="8">
                  <c:v>#N/A</c:v>
                </c:pt>
                <c:pt idx="9">
                  <c:v>0.66</c:v>
                </c:pt>
              </c:numCache>
            </c:numRef>
          </c:val>
          <c:extLst>
            <c:ext xmlns:c16="http://schemas.microsoft.com/office/drawing/2014/chart" uri="{C3380CC4-5D6E-409C-BE32-E72D297353CC}">
              <c16:uniqueId val="{00000004-ED7E-44EA-A1F4-96BA183D322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c:v>
                </c:pt>
                <c:pt idx="4">
                  <c:v>#N/A</c:v>
                </c:pt>
                <c:pt idx="5">
                  <c:v>0</c:v>
                </c:pt>
                <c:pt idx="6">
                  <c:v>#N/A</c:v>
                </c:pt>
                <c:pt idx="7">
                  <c:v>0.16</c:v>
                </c:pt>
                <c:pt idx="8">
                  <c:v>#N/A</c:v>
                </c:pt>
                <c:pt idx="9">
                  <c:v>0.74</c:v>
                </c:pt>
              </c:numCache>
            </c:numRef>
          </c:val>
          <c:extLst>
            <c:ext xmlns:c16="http://schemas.microsoft.com/office/drawing/2014/chart" uri="{C3380CC4-5D6E-409C-BE32-E72D297353CC}">
              <c16:uniqueId val="{00000005-ED7E-44EA-A1F4-96BA183D3229}"/>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0.68</c:v>
                </c:pt>
                <c:pt idx="2">
                  <c:v>#N/A</c:v>
                </c:pt>
                <c:pt idx="3">
                  <c:v>0.94</c:v>
                </c:pt>
                <c:pt idx="4">
                  <c:v>#N/A</c:v>
                </c:pt>
                <c:pt idx="5">
                  <c:v>1.62</c:v>
                </c:pt>
                <c:pt idx="6">
                  <c:v>#N/A</c:v>
                </c:pt>
                <c:pt idx="7">
                  <c:v>2.04</c:v>
                </c:pt>
                <c:pt idx="8">
                  <c:v>#N/A</c:v>
                </c:pt>
                <c:pt idx="9">
                  <c:v>1.33</c:v>
                </c:pt>
              </c:numCache>
            </c:numRef>
          </c:val>
          <c:extLst>
            <c:ext xmlns:c16="http://schemas.microsoft.com/office/drawing/2014/chart" uri="{C3380CC4-5D6E-409C-BE32-E72D297353CC}">
              <c16:uniqueId val="{00000006-ED7E-44EA-A1F4-96BA183D3229}"/>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3.65</c:v>
                </c:pt>
                <c:pt idx="2">
                  <c:v>#N/A</c:v>
                </c:pt>
                <c:pt idx="3">
                  <c:v>3.74</c:v>
                </c:pt>
                <c:pt idx="4">
                  <c:v>#N/A</c:v>
                </c:pt>
                <c:pt idx="5">
                  <c:v>3.42</c:v>
                </c:pt>
                <c:pt idx="6">
                  <c:v>#N/A</c:v>
                </c:pt>
                <c:pt idx="7">
                  <c:v>5.23</c:v>
                </c:pt>
                <c:pt idx="8">
                  <c:v>#N/A</c:v>
                </c:pt>
                <c:pt idx="9">
                  <c:v>6.55</c:v>
                </c:pt>
              </c:numCache>
            </c:numRef>
          </c:val>
          <c:extLst>
            <c:ext xmlns:c16="http://schemas.microsoft.com/office/drawing/2014/chart" uri="{C3380CC4-5D6E-409C-BE32-E72D297353CC}">
              <c16:uniqueId val="{00000007-ED7E-44EA-A1F4-96BA183D322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22.85</c:v>
                </c:pt>
                <c:pt idx="2">
                  <c:v>#N/A</c:v>
                </c:pt>
                <c:pt idx="3">
                  <c:v>13.06</c:v>
                </c:pt>
                <c:pt idx="4">
                  <c:v>#N/A</c:v>
                </c:pt>
                <c:pt idx="5">
                  <c:v>27.56</c:v>
                </c:pt>
                <c:pt idx="6">
                  <c:v>#N/A</c:v>
                </c:pt>
                <c:pt idx="7">
                  <c:v>12.6</c:v>
                </c:pt>
                <c:pt idx="8">
                  <c:v>#N/A</c:v>
                </c:pt>
                <c:pt idx="9">
                  <c:v>9.81</c:v>
                </c:pt>
              </c:numCache>
            </c:numRef>
          </c:val>
          <c:extLst>
            <c:ext xmlns:c16="http://schemas.microsoft.com/office/drawing/2014/chart" uri="{C3380CC4-5D6E-409C-BE32-E72D297353CC}">
              <c16:uniqueId val="{00000008-ED7E-44EA-A1F4-96BA183D322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17.09</c:v>
                </c:pt>
                <c:pt idx="2">
                  <c:v>#N/A</c:v>
                </c:pt>
                <c:pt idx="3">
                  <c:v>19.309999999999999</c:v>
                </c:pt>
                <c:pt idx="4">
                  <c:v>#N/A</c:v>
                </c:pt>
                <c:pt idx="5">
                  <c:v>30.58</c:v>
                </c:pt>
                <c:pt idx="6">
                  <c:v>#N/A</c:v>
                </c:pt>
                <c:pt idx="7">
                  <c:v>42.26</c:v>
                </c:pt>
                <c:pt idx="8">
                  <c:v>#N/A</c:v>
                </c:pt>
                <c:pt idx="9">
                  <c:v>44.15</c:v>
                </c:pt>
              </c:numCache>
            </c:numRef>
          </c:val>
          <c:extLst>
            <c:ext xmlns:c16="http://schemas.microsoft.com/office/drawing/2014/chart" uri="{C3380CC4-5D6E-409C-BE32-E72D297353CC}">
              <c16:uniqueId val="{00000009-ED7E-44EA-A1F4-96BA183D32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741</c:v>
                </c:pt>
                <c:pt idx="5">
                  <c:v>738</c:v>
                </c:pt>
                <c:pt idx="8">
                  <c:v>723</c:v>
                </c:pt>
                <c:pt idx="11">
                  <c:v>742</c:v>
                </c:pt>
                <c:pt idx="14">
                  <c:v>733</c:v>
                </c:pt>
              </c:numCache>
            </c:numRef>
          </c:val>
          <c:extLst>
            <c:ext xmlns:c16="http://schemas.microsoft.com/office/drawing/2014/chart" uri="{C3380CC4-5D6E-409C-BE32-E72D297353CC}">
              <c16:uniqueId val="{00000000-83CC-4C24-8D0D-86D0F16546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CC-4C24-8D0D-86D0F16546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3CC-4C24-8D0D-86D0F16546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58</c:v>
                </c:pt>
                <c:pt idx="3">
                  <c:v>60</c:v>
                </c:pt>
                <c:pt idx="6">
                  <c:v>31</c:v>
                </c:pt>
                <c:pt idx="9">
                  <c:v>46</c:v>
                </c:pt>
                <c:pt idx="12">
                  <c:v>51</c:v>
                </c:pt>
              </c:numCache>
            </c:numRef>
          </c:val>
          <c:extLst>
            <c:ext xmlns:c16="http://schemas.microsoft.com/office/drawing/2014/chart" uri="{C3380CC4-5D6E-409C-BE32-E72D297353CC}">
              <c16:uniqueId val="{00000003-83CC-4C24-8D0D-86D0F16546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131</c:v>
                </c:pt>
                <c:pt idx="3">
                  <c:v>111</c:v>
                </c:pt>
                <c:pt idx="6">
                  <c:v>112</c:v>
                </c:pt>
                <c:pt idx="9">
                  <c:v>114</c:v>
                </c:pt>
                <c:pt idx="12">
                  <c:v>114</c:v>
                </c:pt>
              </c:numCache>
            </c:numRef>
          </c:val>
          <c:extLst>
            <c:ext xmlns:c16="http://schemas.microsoft.com/office/drawing/2014/chart" uri="{C3380CC4-5D6E-409C-BE32-E72D297353CC}">
              <c16:uniqueId val="{00000004-83CC-4C24-8D0D-86D0F16546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CC-4C24-8D0D-86D0F16546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CC-4C24-8D0D-86D0F16546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924</c:v>
                </c:pt>
                <c:pt idx="3">
                  <c:v>938</c:v>
                </c:pt>
                <c:pt idx="6">
                  <c:v>969</c:v>
                </c:pt>
                <c:pt idx="9">
                  <c:v>968</c:v>
                </c:pt>
                <c:pt idx="12">
                  <c:v>951</c:v>
                </c:pt>
              </c:numCache>
            </c:numRef>
          </c:val>
          <c:extLst>
            <c:ext xmlns:c16="http://schemas.microsoft.com/office/drawing/2014/chart" uri="{C3380CC4-5D6E-409C-BE32-E72D297353CC}">
              <c16:uniqueId val="{00000007-83CC-4C24-8D0D-86D0F16546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372</c:v>
                </c:pt>
                <c:pt idx="2">
                  <c:v>#N/A</c:v>
                </c:pt>
                <c:pt idx="3">
                  <c:v>#N/A</c:v>
                </c:pt>
                <c:pt idx="4">
                  <c:v>371</c:v>
                </c:pt>
                <c:pt idx="5">
                  <c:v>#N/A</c:v>
                </c:pt>
                <c:pt idx="6">
                  <c:v>#N/A</c:v>
                </c:pt>
                <c:pt idx="7">
                  <c:v>389</c:v>
                </c:pt>
                <c:pt idx="8">
                  <c:v>#N/A</c:v>
                </c:pt>
                <c:pt idx="9">
                  <c:v>#N/A</c:v>
                </c:pt>
                <c:pt idx="10">
                  <c:v>386</c:v>
                </c:pt>
                <c:pt idx="11">
                  <c:v>#N/A</c:v>
                </c:pt>
                <c:pt idx="12">
                  <c:v>#N/A</c:v>
                </c:pt>
                <c:pt idx="13">
                  <c:v>383</c:v>
                </c:pt>
                <c:pt idx="14">
                  <c:v>#N/A</c:v>
                </c:pt>
              </c:numCache>
            </c:numRef>
          </c:val>
          <c:smooth val="0"/>
          <c:extLst>
            <c:ext xmlns:c16="http://schemas.microsoft.com/office/drawing/2014/chart" uri="{C3380CC4-5D6E-409C-BE32-E72D297353CC}">
              <c16:uniqueId val="{00000008-83CC-4C24-8D0D-86D0F16546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6727</c:v>
                </c:pt>
                <c:pt idx="5">
                  <c:v>7007</c:v>
                </c:pt>
                <c:pt idx="8">
                  <c:v>6971</c:v>
                </c:pt>
                <c:pt idx="11">
                  <c:v>6620</c:v>
                </c:pt>
                <c:pt idx="14">
                  <c:v>6809</c:v>
                </c:pt>
              </c:numCache>
            </c:numRef>
          </c:val>
          <c:extLst>
            <c:ext xmlns:c16="http://schemas.microsoft.com/office/drawing/2014/chart" uri="{C3380CC4-5D6E-409C-BE32-E72D297353CC}">
              <c16:uniqueId val="{00000000-EB09-4BF7-800B-A5BA6B54B9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B09-4BF7-800B-A5BA6B54B9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6936</c:v>
                </c:pt>
                <c:pt idx="5">
                  <c:v>7103</c:v>
                </c:pt>
                <c:pt idx="8">
                  <c:v>7295</c:v>
                </c:pt>
                <c:pt idx="11">
                  <c:v>8386</c:v>
                </c:pt>
                <c:pt idx="14">
                  <c:v>8544</c:v>
                </c:pt>
              </c:numCache>
            </c:numRef>
          </c:val>
          <c:extLst>
            <c:ext xmlns:c16="http://schemas.microsoft.com/office/drawing/2014/chart" uri="{C3380CC4-5D6E-409C-BE32-E72D297353CC}">
              <c16:uniqueId val="{00000002-EB09-4BF7-800B-A5BA6B54B9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09-4BF7-800B-A5BA6B54B9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09-4BF7-800B-A5BA6B54B9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09-4BF7-800B-A5BA6B54B9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629</c:v>
                </c:pt>
                <c:pt idx="3">
                  <c:v>554</c:v>
                </c:pt>
                <c:pt idx="6">
                  <c:v>396</c:v>
                </c:pt>
                <c:pt idx="9">
                  <c:v>404</c:v>
                </c:pt>
                <c:pt idx="12">
                  <c:v>403</c:v>
                </c:pt>
              </c:numCache>
            </c:numRef>
          </c:val>
          <c:extLst>
            <c:ext xmlns:c16="http://schemas.microsoft.com/office/drawing/2014/chart" uri="{C3380CC4-5D6E-409C-BE32-E72D297353CC}">
              <c16:uniqueId val="{00000006-EB09-4BF7-800B-A5BA6B54B9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403</c:v>
                </c:pt>
                <c:pt idx="3">
                  <c:v>503</c:v>
                </c:pt>
                <c:pt idx="6">
                  <c:v>535</c:v>
                </c:pt>
                <c:pt idx="9">
                  <c:v>544</c:v>
                </c:pt>
                <c:pt idx="12">
                  <c:v>621</c:v>
                </c:pt>
              </c:numCache>
            </c:numRef>
          </c:val>
          <c:extLst>
            <c:ext xmlns:c16="http://schemas.microsoft.com/office/drawing/2014/chart" uri="{C3380CC4-5D6E-409C-BE32-E72D297353CC}">
              <c16:uniqueId val="{00000007-EB09-4BF7-800B-A5BA6B54B9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963</c:v>
                </c:pt>
                <c:pt idx="3">
                  <c:v>966</c:v>
                </c:pt>
                <c:pt idx="6">
                  <c:v>858</c:v>
                </c:pt>
                <c:pt idx="9">
                  <c:v>788</c:v>
                </c:pt>
                <c:pt idx="12">
                  <c:v>767</c:v>
                </c:pt>
              </c:numCache>
            </c:numRef>
          </c:val>
          <c:extLst>
            <c:ext xmlns:c16="http://schemas.microsoft.com/office/drawing/2014/chart" uri="{C3380CC4-5D6E-409C-BE32-E72D297353CC}">
              <c16:uniqueId val="{00000008-EB09-4BF7-800B-A5BA6B54B9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B09-4BF7-800B-A5BA6B54B9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7862</c:v>
                </c:pt>
                <c:pt idx="3">
                  <c:v>8324</c:v>
                </c:pt>
                <c:pt idx="6">
                  <c:v>7880</c:v>
                </c:pt>
                <c:pt idx="9">
                  <c:v>7516</c:v>
                </c:pt>
                <c:pt idx="12">
                  <c:v>7514</c:v>
                </c:pt>
              </c:numCache>
            </c:numRef>
          </c:val>
          <c:extLst>
            <c:ext xmlns:c16="http://schemas.microsoft.com/office/drawing/2014/chart" uri="{C3380CC4-5D6E-409C-BE32-E72D297353CC}">
              <c16:uniqueId val="{0000000A-EB09-4BF7-800B-A5BA6B54B9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09-4BF7-800B-A5BA6B54B9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2761</c:v>
                </c:pt>
                <c:pt idx="1">
                  <c:v>2821</c:v>
                </c:pt>
                <c:pt idx="2">
                  <c:v>2705</c:v>
                </c:pt>
              </c:numCache>
            </c:numRef>
          </c:val>
          <c:extLst>
            <c:ext xmlns:c16="http://schemas.microsoft.com/office/drawing/2014/chart" uri="{C3380CC4-5D6E-409C-BE32-E72D297353CC}">
              <c16:uniqueId val="{00000000-CCEC-46D2-929B-AD6E13AEEC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971</c:v>
                </c:pt>
                <c:pt idx="1">
                  <c:v>1788</c:v>
                </c:pt>
                <c:pt idx="2">
                  <c:v>2086</c:v>
                </c:pt>
              </c:numCache>
            </c:numRef>
          </c:val>
          <c:extLst>
            <c:ext xmlns:c16="http://schemas.microsoft.com/office/drawing/2014/chart" uri="{C3380CC4-5D6E-409C-BE32-E72D297353CC}">
              <c16:uniqueId val="{00000001-CCEC-46D2-929B-AD6E13AEEC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3821</c:v>
                </c:pt>
                <c:pt idx="1">
                  <c:v>4039</c:v>
                </c:pt>
                <c:pt idx="2">
                  <c:v>4211</c:v>
                </c:pt>
              </c:numCache>
            </c:numRef>
          </c:val>
          <c:extLst>
            <c:ext xmlns:c16="http://schemas.microsoft.com/office/drawing/2014/chart" uri="{C3380CC4-5D6E-409C-BE32-E72D297353CC}">
              <c16:uniqueId val="{00000002-CCEC-46D2-929B-AD6E13AEEC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{C4C41C66-899E-45D7-976B-D511CD799622}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B28-464D-9FC3-52D909F3A1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{664849C2-D5BC-419E-9CE2-332510A8500F}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28-464D-9FC3-52D909F3A1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{7663B06F-00FD-4846-963F-253083C7A742}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28-464D-9FC3-52D909F3A1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{E4CC72ED-9C9D-4AAA-977F-361E0F93F464}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28-464D-9FC3-52D909F3A1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{0D34381B-074B-4082-AE71-34A773DDF477}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28-464D-9FC3-52D909F3A1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{7B1DA64D-43AD-4021-BFD1-46F5ACAC92F2}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B28-464D-9FC3-52D909F3A1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{41896328-0020-49F2-A78F-88F7DE35EB07}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B28-464D-9FC3-52D909F3A1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{13B8B69C-9E0C-4B1E-944A-C076FDA7F57E}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B28-464D-9FC3-52D909F3A1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{9F6014D6-969F-47A2-9357-F8B9F7365347}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B28-464D-9FC3-52D909F3A1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c:v>
                </c:pt>
                <c:pt idx="8">
                  <c:v>56.7</c:v>
                </c:pt>
                <c:pt idx="16">
                  <c:v>57.7</c:v>
                </c:pt>
                <c:pt idx="24">
                  <c:v>58.5</c:v>
                </c:pt>
                <c:pt idx="32">
                  <c:v>59.3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B28-464D-9FC3-52D909F3A1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{DE7B90A5-9E97-46C4-9C46-353EA025150A}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B28-464D-9FC3-52D909F3A1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{C0E29FF4-CD24-4F7E-AC3F-787CAEE68E6C}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28-464D-9FC3-52D909F3A1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{DA63EC9E-507D-4F41-ABAB-29833F624D77}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28-464D-9FC3-52D909F3A1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{61ACB15E-FD27-403E-BB81-8733D030C5ED}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28-464D-9FC3-52D909F3A1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{D16D7050-0393-4548-957E-1F1AF6BBE440}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28-464D-9FC3-52D909F3A1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{1C7BE1B1-7806-49E2-A990-CC78EEFD905B}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B28-464D-9FC3-52D909F3A1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{E030AB3F-E9FD-4901-85FD-3C42462FD0CC}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B28-464D-9FC3-52D909F3A18D}"/>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{050965E0-3089-4740-A1E8-9B134FB4342E}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B28-464D-9FC3-52D909F3A18D}"/>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{2895D529-7239-4B4D-A4AF-C9A801D03D29}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B28-464D-9FC3-52D909F3A1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64.400000000000006</c:v>
                </c:pt>
                <c:pt idx="16">
                  <c:v>66.2</c:v>
                </c:pt>
                <c:pt idx="24">
                  <c:v>67.099999999999994</c:v>
                </c:pt>
                <c:pt idx="32">
                  <c:v>67</c:v>
                </c:pt>
              </c:numCache>
            </c:numRef>
          </c:xVal>
          <c:yVal>
            <c:numRef>
              <c:f>公会計指標分析・財政指標組合せ分析表!$BP$55:$DC$55</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0B28-464D-9FC3-52D909F3A18D}"/>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{D7E575DE-B54D-42CC-B10B-4613DC6278CB}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57F-4B52-A142-661885740F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{229E1602-85C7-46C6-9B7B-EA8EBF29900D}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7F-4B52-A142-661885740F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{71ED4C3A-A2FF-408F-ADE1-27671DA9CF83}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7F-4B52-A142-661885740F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{969EDE23-F9B5-4418-9E4D-5D949536C12C}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7F-4B52-A142-661885740F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{ADC46862-FE3D-4452-9E0B-2426FC018B06}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7F-4B52-A142-661885740FD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{E884B9B9-A726-4E5D-8AE5-1C6113BD9052}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57F-4B52-A142-661885740FD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{A36FD9CF-C2D7-436D-98D1-AE6E30884EF2}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57F-4B52-A142-661885740FD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{2716303C-BD0F-4283-9B67-950A6AA27DE8}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57F-4B52-A142-661885740FD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{ACC132DE-FCAD-4C2A-A90A-6371E466A0D3}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57F-4B52-A142-661885740F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10.3</c:v>
                </c:pt>
                <c:pt idx="16">
                  <c:v>10.3</c:v>
                </c:pt>
                <c:pt idx="24">
                  <c:v>10.199999999999999</c:v>
                </c:pt>
                <c:pt idx="32">
                  <c:v>10.3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57F-4B52-A142-661885740F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{0294C988-B693-45F4-8C6D-2F9657C49E43}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57F-4B52-A142-661885740F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{510FF136-96E5-45AE-8DB9-5901260AF3FC}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7F-4B52-A142-661885740F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{1E6219F7-F897-454D-89D0-B37087C05262}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7F-4B52-A142-661885740F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{137F91F8-D97F-4D81-BCB9-814897A91A64}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7F-4B52-A142-661885740F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{1564ED89-78AF-4256-A3C2-5D1210577D05}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7F-4B52-A142-661885740FD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{9D0A716F-D1E3-48D0-A01B-1DE4E44D79FB}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57F-4B52-A142-661885740FD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{CAF71A22-6957-40E4-BBE9-3505600C980A}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57F-4B52-A142-661885740FD1}"/>
                </c:ext>
              </c:extLst>
            </c:dLbl>
            <c:dLbl>
              <c:idx val="24"/>
              <c:layout>
                <c:manualLayout>
                  <c:x val="-2.8829840147400729E-2"/>
                  <c:y val="-4.349592131553587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{5590C534-ACB6-470E-92CB-6E1C6BB330A3}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57F-4B52-A142-661885740FD1}"/>
                </c:ext>
              </c:extLst>
            </c:dLbl>
            <c:dLbl>
              <c:idx val="32"/>
              <c:layout>
                <c:manualLayout>
                  <c:x val="-3.4310845302750435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{3DB8D07F-06BD-430C-A7A7-52793FCF22E5}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57F-4B52-A142-661885740F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8.9</c:v>
                </c:pt>
                <c:pt idx="16">
                  <c:v>8</c:v>
                </c:pt>
                <c:pt idx="24">
                  <c:v>8.3000000000000007</c:v>
                </c:pt>
                <c:pt idx="32">
                  <c:v>8.4</c:v>
                </c:pt>
              </c:numCache>
            </c:numRef>
          </c:xVal>
          <c:yVal>
            <c:numRef>
              <c:f>公会計指標分析・財政指標組合せ分析表!$BP$77:$DC$77</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A57F-4B52-A142-661885740FD1}"/>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年度の償還額は約</a:t>
          </a:r>
          <a:r>
            <a:rPr kumimoji="1" lang="en-US" altLang="ja-JP" sz="1400">
              <a:latin typeface="ＭＳ ゴシック" pitchFamily="49" charset="-128"/>
              <a:ea typeface="ＭＳ ゴシック" pitchFamily="49" charset="-128"/>
            </a:rPr>
            <a:t>951,000</a:t>
          </a:r>
          <a:r>
            <a:rPr kumimoji="1" lang="ja-JP" altLang="en-US" sz="1400">
              <a:latin typeface="ＭＳ ゴシック" pitchFamily="49" charset="-128"/>
              <a:ea typeface="ＭＳ ゴシック" pitchFamily="49" charset="-128"/>
            </a:rPr>
            <a:t>千円で、令和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年度から数年間は</a:t>
          </a:r>
          <a:r>
            <a:rPr kumimoji="1" lang="en-US" altLang="ja-JP" sz="1400">
              <a:latin typeface="ＭＳ ゴシック" pitchFamily="49" charset="-128"/>
              <a:ea typeface="ＭＳ ゴシック" pitchFamily="49" charset="-128"/>
            </a:rPr>
            <a:t>1,000,000</a:t>
          </a:r>
          <a:r>
            <a:rPr kumimoji="1" lang="ja-JP" altLang="en-US" sz="1400">
              <a:latin typeface="ＭＳ ゴシック" pitchFamily="49" charset="-128"/>
              <a:ea typeface="ＭＳ ゴシック" pitchFamily="49" charset="-128"/>
            </a:rPr>
            <a:t>千円を超える償還額となる見込みである。また、公営企業債の元利償還金に対する繰入金も特老建設事業により、令和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年度から大幅に増加する見込みである。充当率や交付税措置率で有利な起債を選択しているが、借入額に比例して実質公債費比率の分子は増加している。令和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年度で合併特例債の期限が終わるため、事業量を減らすよう努めなければ実質公債費比率はさらに上昇してしまう。今後は投資効果や事業の優先順位等を十分検討し起債抑制に努めていく。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年度からマイナスで推移している。</a:t>
          </a:r>
        </a:p>
        <a:p>
          <a:r>
            <a:rPr kumimoji="1" lang="ja-JP" altLang="en-US" sz="1400">
              <a:latin typeface="ＭＳ ゴシック" pitchFamily="49" charset="-128"/>
              <a:ea typeface="ＭＳ ゴシック" pitchFamily="49" charset="-128"/>
            </a:rPr>
            <a:t>　現在は充当可能基金が十分にあるためであるが、今後は、少子高齢化や特別会計への繰出の影響や地方債残高（公営企業債繰入見込額を含む）の増加により、基金の取崩しが避けられず、将来負担比率がプラスの数値に転じる可能性もある。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熊本県和水町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剰余金処分、債権及び利子運用益等による全体の積立額は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814,850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千円となった。取崩は、財政調整基金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117,895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千円、三加和温泉受水槽タンク更新及び橋梁維持管理事業の財源として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千円、産業廃棄物処理施設地域振興の財源として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千円、金栗四三顕彰事業の財源として熊本地震復興基金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千円、おでかけ交通事業、金栗顕彰事業及び町長一任事業（子育て応援基金創設、新築住宅みらい支援事業、給食費補助事業等）の財源としてふるさと応援寄附金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284,631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千円、新型コロナウイルス感染症対策利子補給基金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の減少の影響等により、歳入は減少傾向にあるとみている。学校建設事業等による公債費の増加や公共施設の維持補修費、扶助費・補助費等の増加により、歳出の拡大が見込まれており、基金を取り崩しながらの財政運営をしていくこととなる。また、広告効果で近年増加しているふるさと応援寄附金については、政策的経費と経常的な事業への充当のバランスを取りながら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公共施設整備基金は、公共施設の維持管理経費、定期点検等の財源を目的としている。</a:t>
          </a:r>
          <a:r>
            <a:rPr kumimoji="1" lang="en-US" altLang="ja-JP" sz="1100">
              <a:solidFill>
                <a:schemeClr val="dk1"/>
              </a:solidFill>
              <a:effectLst/>
              <a:latin typeface="+mn-lt"/>
              <a:ea typeface="+mn-ea"/>
              <a:cs typeface="+mn-cs"/>
            </a:rPr>
            <a:t>R8</a:t>
          </a:r>
          <a:r>
            <a:rPr kumimoji="1" lang="ja-JP" altLang="ja-JP" sz="1100">
              <a:solidFill>
                <a:schemeClr val="dk1"/>
              </a:solidFill>
              <a:effectLst/>
              <a:latin typeface="+mn-lt"/>
              <a:ea typeface="+mn-ea"/>
              <a:cs typeface="+mn-cs"/>
            </a:rPr>
            <a:t>年度以降は合併特例債が終了するため活用する機会が増える見込み。</a:t>
          </a:r>
          <a:endParaRPr lang="ja-JP" altLang="ja-JP" sz="1400">
            <a:effectLst/>
          </a:endParaRPr>
        </a:p>
        <a:p>
          <a:r>
            <a:rPr kumimoji="1" lang="ja-JP" altLang="ja-JP" sz="1100">
              <a:solidFill>
                <a:schemeClr val="dk1"/>
              </a:solidFill>
              <a:effectLst/>
              <a:latin typeface="+mn-lt"/>
              <a:ea typeface="+mn-ea"/>
              <a:cs typeface="+mn-cs"/>
            </a:rPr>
            <a:t>社会福祉振興基金は、社会福祉全般の振興を目的とする。緑化基金は、町の緑化環境整備を目的とする。</a:t>
          </a:r>
          <a:endParaRPr lang="ja-JP" altLang="ja-JP" sz="1400">
            <a:effectLst/>
          </a:endParaRPr>
        </a:p>
        <a:p>
          <a:r>
            <a:rPr kumimoji="1" lang="ja-JP" altLang="ja-JP" sz="1100">
              <a:solidFill>
                <a:schemeClr val="dk1"/>
              </a:solidFill>
              <a:effectLst/>
              <a:latin typeface="+mn-lt"/>
              <a:ea typeface="+mn-ea"/>
              <a:cs typeface="+mn-cs"/>
            </a:rPr>
            <a:t>災害対策基金は、甚大な被害が発生した場合の応急対策及び復興対策に係る経費に充てることを目的とする。</a:t>
          </a:r>
          <a:endParaRPr lang="ja-JP" altLang="ja-JP" sz="1400">
            <a:effectLst/>
          </a:endParaRPr>
        </a:p>
        <a:p>
          <a:r>
            <a:rPr kumimoji="1" lang="ja-JP" altLang="ja-JP" sz="1100">
              <a:solidFill>
                <a:schemeClr val="dk1"/>
              </a:solidFill>
              <a:effectLst/>
              <a:latin typeface="+mn-lt"/>
              <a:ea typeface="+mn-ea"/>
              <a:cs typeface="+mn-cs"/>
            </a:rPr>
            <a:t>産業廃棄物処理施設地域振興基金は、熊本県公共関与産業廃棄物管理型最終処分場に係る基本協定書第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条の規定に基づき、周辺環境の整備など処分場を中心とした地域の振興を図る事業の財源に充てることを目的とする。</a:t>
          </a:r>
          <a:endParaRPr lang="ja-JP" altLang="ja-JP" sz="1400">
            <a:effectLst/>
          </a:endParaRPr>
        </a:p>
        <a:p>
          <a:r>
            <a:rPr kumimoji="1" lang="ja-JP" altLang="ja-JP" sz="1100">
              <a:solidFill>
                <a:schemeClr val="dk1"/>
              </a:solidFill>
              <a:effectLst/>
              <a:latin typeface="+mn-lt"/>
              <a:ea typeface="+mn-ea"/>
              <a:cs typeface="+mn-cs"/>
            </a:rPr>
            <a:t>合併振興基金は、合併に伴う町民の連帯の強化及び地域振興を図る事業の財源に充てることを目的とする。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年熊本地震による災害からの早期の復興を図るための事業の財源とすることを目的とし、令和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年度で全て取り崩す</a:t>
          </a:r>
          <a:r>
            <a:rPr kumimoji="1" lang="ja-JP" altLang="en-US" sz="1100">
              <a:solidFill>
                <a:schemeClr val="dk1"/>
              </a:solidFill>
              <a:effectLst/>
              <a:latin typeface="+mn-lt"/>
              <a:ea typeface="+mn-ea"/>
              <a:cs typeface="+mn-cs"/>
            </a:rPr>
            <a:t>予定としている。</a:t>
          </a:r>
          <a:endParaRPr lang="ja-JP" altLang="ja-JP" sz="1400">
            <a:effectLst/>
          </a:endParaRPr>
        </a:p>
        <a:p>
          <a:r>
            <a:rPr kumimoji="1" lang="ja-JP" altLang="ja-JP" sz="1100">
              <a:solidFill>
                <a:schemeClr val="dk1"/>
              </a:solidFill>
              <a:effectLst/>
              <a:latin typeface="+mn-lt"/>
              <a:ea typeface="+mn-ea"/>
              <a:cs typeface="+mn-cs"/>
            </a:rPr>
            <a:t>ふるさと応援寄附金基金は、ふるさと納税制度を活用して和水町を応援するために寄せられた寄附金を、必要な事業に充てるため積み立てている。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a:t>
          </a:r>
          <a:r>
            <a:rPr kumimoji="1" lang="ja-JP" altLang="en-US" sz="1100">
              <a:solidFill>
                <a:schemeClr val="dk1"/>
              </a:solidFill>
              <a:effectLst/>
              <a:latin typeface="+mn-lt"/>
              <a:ea typeface="+mn-ea"/>
              <a:cs typeface="+mn-cs"/>
            </a:rPr>
            <a:t>納税が増加しており、ふるさと</a:t>
          </a:r>
          <a:r>
            <a:rPr kumimoji="1" lang="ja-JP" altLang="ja-JP" sz="1100">
              <a:solidFill>
                <a:schemeClr val="dk1"/>
              </a:solidFill>
              <a:effectLst/>
              <a:latin typeface="+mn-lt"/>
              <a:ea typeface="+mn-ea"/>
              <a:cs typeface="+mn-cs"/>
            </a:rPr>
            <a:t>応援寄附金基金</a:t>
          </a:r>
          <a:r>
            <a:rPr kumimoji="1" lang="ja-JP" altLang="en-US" sz="1100">
              <a:solidFill>
                <a:schemeClr val="dk1"/>
              </a:solidFill>
              <a:effectLst/>
              <a:latin typeface="+mn-lt"/>
              <a:ea typeface="+mn-ea"/>
              <a:cs typeface="+mn-cs"/>
            </a:rPr>
            <a:t>を財源として子ども子育て応援基金（</a:t>
          </a:r>
          <a:r>
            <a:rPr kumimoji="1" lang="en-US" altLang="ja-JP" sz="1100">
              <a:solidFill>
                <a:schemeClr val="dk1"/>
              </a:solidFill>
              <a:effectLst/>
              <a:latin typeface="+mn-lt"/>
              <a:ea typeface="+mn-ea"/>
              <a:cs typeface="+mn-cs"/>
            </a:rPr>
            <a:t>200,000</a:t>
          </a:r>
          <a:r>
            <a:rPr kumimoji="1" lang="ja-JP" altLang="en-US" sz="1100">
              <a:solidFill>
                <a:schemeClr val="dk1"/>
              </a:solidFill>
              <a:effectLst/>
              <a:latin typeface="+mn-lt"/>
              <a:ea typeface="+mn-ea"/>
              <a:cs typeface="+mn-cs"/>
            </a:rPr>
            <a:t>千円）を創設した。</a:t>
          </a:r>
          <a:r>
            <a:rPr kumimoji="1" lang="ja-JP" altLang="ja-JP" sz="1100">
              <a:solidFill>
                <a:schemeClr val="dk1"/>
              </a:solidFill>
              <a:effectLst/>
              <a:latin typeface="+mn-lt"/>
              <a:ea typeface="+mn-ea"/>
              <a:cs typeface="+mn-cs"/>
            </a:rPr>
            <a:t>その他の増加については運用益によるものである。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運用益による安定的及び継続的な事業の実施を目的として設置されたものが、社会情勢の変化や新制度の創設等により目的を達成したものもある。整理を行い、可能なものについては財政調整基金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への編入を検討する。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117,895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連結実質赤字比率における早期健全化基準に備え、標準財政規模（約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億円）を財政調整基金で確保できるよう努める。</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％の根拠として、赤字の構造を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年で解消するよう計画。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地財法第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条に基づく決算剰余金処分で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298,207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元利償還金への充当を含め、他の基金の残高状況等を見ながら取り崩しを行っていく。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C26184C-92BD-4A34-95C9-19725EF5DA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8C14E7B-5156-4329-8894-72D0C61A1B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E3AE1E9-AAFF-4BEA-A105-AE1EC1CA6DE4}"/>
            </a:ext>
          </a:extLst>
        </xdr:cNvPr>
        <xdr:cNvSpPr/>
      </xdr:nvSpPr>
      <xdr:spPr>
        <a:xfrm>
          <a:off x="117538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3AAEF69-5CE7-4FD0-B781-F18547DA713A}"/>
            </a:ext>
          </a:extLst>
        </xdr:cNvPr>
        <xdr:cNvSpPr/>
      </xdr:nvSpPr>
      <xdr:spPr>
        <a:xfrm>
          <a:off x="131254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D114EC1-A634-479C-8EF4-764DA4B23B89}"/>
            </a:ext>
          </a:extLst>
        </xdr:cNvPr>
        <xdr:cNvSpPr/>
      </xdr:nvSpPr>
      <xdr:spPr>
        <a:xfrm>
          <a:off x="144970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8E9F51F-FFE6-4E4A-AC4E-94C4E576CDE7}"/>
            </a:ext>
          </a:extLst>
        </xdr:cNvPr>
        <xdr:cNvSpPr/>
      </xdr:nvSpPr>
      <xdr:spPr>
        <a:xfrm>
          <a:off x="158686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43457E6-1245-449E-8729-BAA212882FAE}"/>
            </a:ext>
          </a:extLst>
        </xdr:cNvPr>
        <xdr:cNvSpPr/>
      </xdr:nvSpPr>
      <xdr:spPr>
        <a:xfrm>
          <a:off x="172402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7ABDCD2-4466-476F-B90F-DC97B496BB65}"/>
            </a:ext>
          </a:extLst>
        </xdr:cNvPr>
        <xdr:cNvSpPr/>
      </xdr:nvSpPr>
      <xdr:spPr>
        <a:xfrm>
          <a:off x="117538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C6E0BC4-EADC-416D-8F8E-9F17F9967092}"/>
            </a:ext>
          </a:extLst>
        </xdr:cNvPr>
        <xdr:cNvSpPr/>
      </xdr:nvSpPr>
      <xdr:spPr>
        <a:xfrm>
          <a:off x="131254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F6E25D2-AF88-4044-A106-A9416D5FB635}"/>
            </a:ext>
          </a:extLst>
        </xdr:cNvPr>
        <xdr:cNvSpPr/>
      </xdr:nvSpPr>
      <xdr:spPr>
        <a:xfrm>
          <a:off x="144970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3992BBA-E299-438B-A840-1478F6597AC0}"/>
            </a:ext>
          </a:extLst>
        </xdr:cNvPr>
        <xdr:cNvSpPr/>
      </xdr:nvSpPr>
      <xdr:spPr>
        <a:xfrm>
          <a:off x="158686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999266F-87D7-404D-9E59-A691DE8DA045}"/>
            </a:ext>
          </a:extLst>
        </xdr:cNvPr>
        <xdr:cNvSpPr/>
      </xdr:nvSpPr>
      <xdr:spPr>
        <a:xfrm>
          <a:off x="172402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92F8B65-32BB-4C35-A08F-9F7A6083E8AC}"/>
            </a:ext>
          </a:extLst>
        </xdr:cNvPr>
        <xdr:cNvSpPr/>
      </xdr:nvSpPr>
      <xdr:spPr>
        <a:xfrm>
          <a:off x="359410" y="59690"/>
          <a:ext cx="11391265" cy="26733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3DD8543-82A8-45AB-8EFF-02708D61E564}"/>
            </a:ext>
          </a:extLst>
        </xdr:cNvPr>
        <xdr:cNvSpPr/>
      </xdr:nvSpPr>
      <xdr:spPr>
        <a:xfrm>
          <a:off x="15346680" y="171450"/>
          <a:ext cx="3551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EC1774B-A211-4C1B-907D-07E2B9285936}"/>
            </a:ext>
          </a:extLst>
        </xdr:cNvPr>
        <xdr:cNvSpPr/>
      </xdr:nvSpPr>
      <xdr:spPr>
        <a:xfrm>
          <a:off x="15351125" y="173990"/>
          <a:ext cx="3524250"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B94BC73-FBC2-479D-A793-B33AC2CE7A57}"/>
            </a:ext>
          </a:extLst>
        </xdr:cNvPr>
        <xdr:cNvSpPr/>
      </xdr:nvSpPr>
      <xdr:spPr>
        <a:xfrm>
          <a:off x="15372715" y="168910"/>
          <a:ext cx="3470910" cy="143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1826AD6-6474-4304-A661-E25B29A6E13B}"/>
            </a:ext>
          </a:extLst>
        </xdr:cNvPr>
        <xdr:cNvSpPr/>
      </xdr:nvSpPr>
      <xdr:spPr>
        <a:xfrm>
          <a:off x="12817475" y="171450"/>
          <a:ext cx="239204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01E7DAF-39D9-4BE0-B0BB-DD9C1DD7F6A6}"/>
            </a:ext>
          </a:extLst>
        </xdr:cNvPr>
        <xdr:cNvSpPr/>
      </xdr:nvSpPr>
      <xdr:spPr>
        <a:xfrm>
          <a:off x="12839065" y="173990"/>
          <a:ext cx="2355215"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CEAC584-FB8B-41DF-B21D-B9182907B207}"/>
            </a:ext>
          </a:extLst>
        </xdr:cNvPr>
        <xdr:cNvSpPr/>
      </xdr:nvSpPr>
      <xdr:spPr>
        <a:xfrm>
          <a:off x="12870180" y="168910"/>
          <a:ext cx="2313305"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666ADBD-EA24-4896-A53A-1CA5673952DE}"/>
            </a:ext>
          </a:extLst>
        </xdr:cNvPr>
        <xdr:cNvSpPr/>
      </xdr:nvSpPr>
      <xdr:spPr>
        <a:xfrm>
          <a:off x="440690" y="361315"/>
          <a:ext cx="9081135" cy="16275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6DFF66A-C75C-4F4B-B5F8-104A133B146A}"/>
            </a:ext>
          </a:extLst>
        </xdr:cNvPr>
        <xdr:cNvSpPr/>
      </xdr:nvSpPr>
      <xdr:spPr>
        <a:xfrm>
          <a:off x="563880" y="400685"/>
          <a:ext cx="1242695"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37D6D27-7EF3-49FF-B009-2852FF7DFC3B}"/>
            </a:ext>
          </a:extLst>
        </xdr:cNvPr>
        <xdr:cNvSpPr/>
      </xdr:nvSpPr>
      <xdr:spPr>
        <a:xfrm>
          <a:off x="1764030" y="400685"/>
          <a:ext cx="120015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9,104
9,024
98.78
9,090,071
8,609,715
436,898
4,450,750
7,514,047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2073B63-63D4-48BC-981D-8AD0B1966DAC}"/>
            </a:ext>
          </a:extLst>
        </xdr:cNvPr>
        <xdr:cNvSpPr/>
      </xdr:nvSpPr>
      <xdr:spPr>
        <a:xfrm>
          <a:off x="2964180" y="400685"/>
          <a:ext cx="137160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B9A8E2E-B5DF-4C7B-9323-D28BBBBF7DE5}"/>
            </a:ext>
          </a:extLst>
        </xdr:cNvPr>
        <xdr:cNvSpPr/>
      </xdr:nvSpPr>
      <xdr:spPr>
        <a:xfrm>
          <a:off x="4335780" y="415925"/>
          <a:ext cx="181673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84C18E5-9EF0-442E-9021-91AFB81EBB37}"/>
            </a:ext>
          </a:extLst>
        </xdr:cNvPr>
        <xdr:cNvSpPr/>
      </xdr:nvSpPr>
      <xdr:spPr>
        <a:xfrm>
          <a:off x="6152515" y="415925"/>
          <a:ext cx="114046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5951005-742C-4428-9C6B-42510C9A8CED}"/>
            </a:ext>
          </a:extLst>
        </xdr:cNvPr>
        <xdr:cNvSpPr/>
      </xdr:nvSpPr>
      <xdr:spPr>
        <a:xfrm>
          <a:off x="7352665" y="430530"/>
          <a:ext cx="583565" cy="7893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C33360C-C01C-47EB-92C8-B3DC82E00E8D}"/>
            </a:ext>
          </a:extLst>
        </xdr:cNvPr>
        <xdr:cNvSpPr/>
      </xdr:nvSpPr>
      <xdr:spPr>
        <a:xfrm>
          <a:off x="4335780" y="1040130"/>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A5D9E76-F341-49BE-B808-FD55FC508CAF}"/>
            </a:ext>
          </a:extLst>
        </xdr:cNvPr>
        <xdr:cNvSpPr/>
      </xdr:nvSpPr>
      <xdr:spPr>
        <a:xfrm>
          <a:off x="6221730" y="1040130"/>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F3E7025-6798-4E2A-9E07-340FEBE1AAD2}"/>
            </a:ext>
          </a:extLst>
        </xdr:cNvPr>
        <xdr:cNvSpPr/>
      </xdr:nvSpPr>
      <xdr:spPr>
        <a:xfrm>
          <a:off x="9979025" y="361315"/>
          <a:ext cx="1371600" cy="11214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515BF8C-6083-4F3E-B1CE-4D157450C2FB}"/>
            </a:ext>
          </a:extLst>
        </xdr:cNvPr>
        <xdr:cNvSpPr/>
      </xdr:nvSpPr>
      <xdr:spPr>
        <a:xfrm>
          <a:off x="10208895" y="430530"/>
          <a:ext cx="1200150" cy="1035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1F7199B-26F1-45D7-A1D2-C39A300B1CB1}"/>
            </a:ext>
          </a:extLst>
        </xdr:cNvPr>
        <xdr:cNvSpPr/>
      </xdr:nvSpPr>
      <xdr:spPr>
        <a:xfrm>
          <a:off x="10208895" y="541020"/>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D5A7F76-AB59-4E4E-83CC-8EA41FC5D498}"/>
            </a:ext>
          </a:extLst>
        </xdr:cNvPr>
        <xdr:cNvSpPr/>
      </xdr:nvSpPr>
      <xdr:spPr>
        <a:xfrm>
          <a:off x="10208895" y="883920"/>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13A9966-F581-48C1-A35E-5BEA15CAB37C}"/>
            </a:ext>
          </a:extLst>
        </xdr:cNvPr>
        <xdr:cNvCxnSpPr/>
      </xdr:nvCxnSpPr>
      <xdr:spPr>
        <a:xfrm flipH="1">
          <a:off x="10042525" y="5137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3877AE1-7B7F-4C0B-BD20-1DAC5BF791B0}"/>
            </a:ext>
          </a:extLst>
        </xdr:cNvPr>
        <xdr:cNvSpPr/>
      </xdr:nvSpPr>
      <xdr:spPr>
        <a:xfrm>
          <a:off x="10092690" y="475615"/>
          <a:ext cx="107315" cy="406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0BD9AD4-CD85-43E2-829B-96422CE23B9D}"/>
            </a:ext>
          </a:extLst>
        </xdr:cNvPr>
        <xdr:cNvSpPr/>
      </xdr:nvSpPr>
      <xdr:spPr>
        <a:xfrm>
          <a:off x="10092690" y="6318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3E8A8F9-CE0D-4577-9D89-C67704198464}"/>
            </a:ext>
          </a:extLst>
        </xdr:cNvPr>
        <xdr:cNvCxnSpPr/>
      </xdr:nvCxnSpPr>
      <xdr:spPr>
        <a:xfrm>
          <a:off x="10137140" y="883920"/>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B2596E2-2B1E-4D2F-A436-42295953E31D}"/>
            </a:ext>
          </a:extLst>
        </xdr:cNvPr>
        <xdr:cNvCxnSpPr/>
      </xdr:nvCxnSpPr>
      <xdr:spPr>
        <a:xfrm>
          <a:off x="10057765" y="883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2B7C497-C043-472D-A395-262CBB677D57}"/>
            </a:ext>
          </a:extLst>
        </xdr:cNvPr>
        <xdr:cNvCxnSpPr/>
      </xdr:nvCxnSpPr>
      <xdr:spPr>
        <a:xfrm flipV="1">
          <a:off x="10137140" y="112014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5D4FC05-0C97-408F-8598-3371782BF506}"/>
            </a:ext>
          </a:extLst>
        </xdr:cNvPr>
        <xdr:cNvCxnSpPr/>
      </xdr:nvCxnSpPr>
      <xdr:spPr>
        <a:xfrm>
          <a:off x="10057765" y="1264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C431015-4CB3-4D8D-A25A-7C3B904F9EF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733F52A-0B85-49E0-B72D-F1B0FFB9BD64}"/>
            </a:ext>
          </a:extLst>
        </xdr:cNvPr>
        <xdr:cNvSpPr txBox="1"/>
      </xdr:nvSpPr>
      <xdr:spPr>
        <a:xfrm>
          <a:off x="419100" y="23317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E2C0568-E0DA-42C4-8AF3-15E79D7DC5E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22DEE91-6F52-4C26-B7A8-5ED294E6F6E2}"/>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64E4D08-43AB-4E5A-8828-2CE8D2E64171}"/>
            </a:ext>
          </a:extLst>
        </xdr:cNvPr>
        <xdr:cNvSpPr txBox="1"/>
      </xdr:nvSpPr>
      <xdr:spPr>
        <a:xfrm>
          <a:off x="419100" y="305562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8B1B9A8-8494-46FD-B998-41AECC736A85}"/>
            </a:ext>
          </a:extLst>
        </xdr:cNvPr>
        <xdr:cNvSpPr/>
      </xdr:nvSpPr>
      <xdr:spPr>
        <a:xfrm>
          <a:off x="1142365" y="3578225"/>
          <a:ext cx="3826510"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E9D8C8B-B4EC-4576-AD0A-311E7BFA7DDD}"/>
            </a:ext>
          </a:extLst>
        </xdr:cNvPr>
        <xdr:cNvSpPr/>
      </xdr:nvSpPr>
      <xdr:spPr>
        <a:xfrm>
          <a:off x="1808974" y="3855022"/>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1CEA009-68D3-4E56-ACE8-DCFD6C2DD061}"/>
            </a:ext>
          </a:extLst>
        </xdr:cNvPr>
        <xdr:cNvSpPr/>
      </xdr:nvSpPr>
      <xdr:spPr>
        <a:xfrm>
          <a:off x="3451854" y="3832636"/>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BBDC626-E9F9-48E5-B4E0-A3BF575ED2CC}"/>
            </a:ext>
          </a:extLst>
        </xdr:cNvPr>
        <xdr:cNvSpPr/>
      </xdr:nvSpPr>
      <xdr:spPr>
        <a:xfrm>
          <a:off x="49142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5704ED5-78A4-4753-84C9-010CF667A1D2}"/>
            </a:ext>
          </a:extLst>
        </xdr:cNvPr>
        <xdr:cNvSpPr/>
      </xdr:nvSpPr>
      <xdr:spPr>
        <a:xfrm>
          <a:off x="49142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F83AFA2-5940-4306-96EB-9F69DBF57A5C}"/>
            </a:ext>
          </a:extLst>
        </xdr:cNvPr>
        <xdr:cNvSpPr/>
      </xdr:nvSpPr>
      <xdr:spPr>
        <a:xfrm>
          <a:off x="62858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6A8705C-3230-45B4-B442-808025EC9130}"/>
            </a:ext>
          </a:extLst>
        </xdr:cNvPr>
        <xdr:cNvSpPr/>
      </xdr:nvSpPr>
      <xdr:spPr>
        <a:xfrm>
          <a:off x="62858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07F856A-B981-4C93-BD8D-E7278799462F}"/>
            </a:ext>
          </a:extLst>
        </xdr:cNvPr>
        <xdr:cNvSpPr/>
      </xdr:nvSpPr>
      <xdr:spPr>
        <a:xfrm>
          <a:off x="77882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5F07423-911C-4371-9A0F-9EF0B501FA3B}"/>
            </a:ext>
          </a:extLst>
        </xdr:cNvPr>
        <xdr:cNvSpPr/>
      </xdr:nvSpPr>
      <xdr:spPr>
        <a:xfrm>
          <a:off x="77882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87ED528-332D-4A6F-805D-DC43DDFC94EF}"/>
            </a:ext>
          </a:extLst>
        </xdr:cNvPr>
        <xdr:cNvSpPr/>
      </xdr:nvSpPr>
      <xdr:spPr>
        <a:xfrm>
          <a:off x="1142365" y="4179570"/>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09B4F64-8530-459F-9622-127AEB2A1FFD}"/>
            </a:ext>
          </a:extLst>
        </xdr:cNvPr>
        <xdr:cNvSpPr/>
      </xdr:nvSpPr>
      <xdr:spPr>
        <a:xfrm>
          <a:off x="5216525"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BA67742-685A-4D8D-A074-298FD4EAA988}"/>
            </a:ext>
          </a:extLst>
        </xdr:cNvPr>
        <xdr:cNvSpPr/>
      </xdr:nvSpPr>
      <xdr:spPr>
        <a:xfrm>
          <a:off x="5216525"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F75D602-6926-4E16-A2A5-D885B72D547D}"/>
            </a:ext>
          </a:extLst>
        </xdr:cNvPr>
        <xdr:cNvSpPr txBox="1"/>
      </xdr:nvSpPr>
      <xdr:spPr>
        <a:xfrm>
          <a:off x="5273675" y="4477385"/>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有形固定資産減価償却率においては</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増加しているが、類似団体と比較すると下回る水準にある。計上額と減価償却費が同規模であったが、資産全体で見れば老朽化が進んだことを表している。令和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末時点の有形固定資産について大規模な解体や売却はなかったが、菊水中学校のエレベーター棟の増築工事やスカイドームの改修工事を行っている。今後は三加和支所エリアマネジメントや特別会計のきくすい荘の譲渡に向けて施設マネジメントを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8060296-DB39-4368-93D9-3B2D434E1C85}"/>
            </a:ext>
          </a:extLst>
        </xdr:cNvPr>
        <xdr:cNvSpPr txBox="1"/>
      </xdr:nvSpPr>
      <xdr:spPr>
        <a:xfrm>
          <a:off x="112331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239D201-9E72-4810-A81D-F5B3337B7C24}"/>
            </a:ext>
          </a:extLst>
        </xdr:cNvPr>
        <xdr:cNvCxnSpPr/>
      </xdr:nvCxnSpPr>
      <xdr:spPr>
        <a:xfrm>
          <a:off x="1142365" y="634428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EFD214A-C4FB-4E1C-ABE1-A7871EAE2C2D}"/>
            </a:ext>
          </a:extLst>
        </xdr:cNvPr>
        <xdr:cNvSpPr txBox="1"/>
      </xdr:nvSpPr>
      <xdr:spPr>
        <a:xfrm>
          <a:off x="73104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51FC9218-2FCA-4176-A1F5-E5E7FD694C8A}"/>
            </a:ext>
          </a:extLst>
        </xdr:cNvPr>
        <xdr:cNvCxnSpPr/>
      </xdr:nvCxnSpPr>
      <xdr:spPr>
        <a:xfrm>
          <a:off x="1142365" y="59086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1710CD46-6118-4882-BA47-DDE91CE302DF}"/>
            </a:ext>
          </a:extLst>
        </xdr:cNvPr>
        <xdr:cNvSpPr txBox="1"/>
      </xdr:nvSpPr>
      <xdr:spPr>
        <a:xfrm>
          <a:off x="731041" y="581677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956B63D-2A6A-4DC1-A1E9-858733AC7161}"/>
            </a:ext>
          </a:extLst>
        </xdr:cNvPr>
        <xdr:cNvCxnSpPr/>
      </xdr:nvCxnSpPr>
      <xdr:spPr>
        <a:xfrm>
          <a:off x="1142365" y="547878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C7C43259-914C-4D27-ADEE-7C1E9DDEB627}"/>
            </a:ext>
          </a:extLst>
        </xdr:cNvPr>
        <xdr:cNvSpPr txBox="1"/>
      </xdr:nvSpPr>
      <xdr:spPr>
        <a:xfrm>
          <a:off x="784241" y="53811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6AEBACE8-BB54-4323-99CD-9534FD3B8819}"/>
            </a:ext>
          </a:extLst>
        </xdr:cNvPr>
        <xdr:cNvCxnSpPr/>
      </xdr:nvCxnSpPr>
      <xdr:spPr>
        <a:xfrm>
          <a:off x="1142365" y="50450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94AE65F8-D5D3-417C-957D-AD09043DF654}"/>
            </a:ext>
          </a:extLst>
        </xdr:cNvPr>
        <xdr:cNvSpPr txBox="1"/>
      </xdr:nvSpPr>
      <xdr:spPr>
        <a:xfrm>
          <a:off x="784241"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87CF94E3-35CD-4B93-9CC0-4FF0D2029AB4}"/>
            </a:ext>
          </a:extLst>
        </xdr:cNvPr>
        <xdr:cNvCxnSpPr/>
      </xdr:nvCxnSpPr>
      <xdr:spPr>
        <a:xfrm>
          <a:off x="1142365" y="46132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B043395D-AE75-4E2E-A0FD-6732FFA1D4B5}"/>
            </a:ext>
          </a:extLst>
        </xdr:cNvPr>
        <xdr:cNvSpPr txBox="1"/>
      </xdr:nvSpPr>
      <xdr:spPr>
        <a:xfrm>
          <a:off x="784241" y="4515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A666112-FAE4-46D7-9A9E-0A156AA03C96}"/>
            </a:ext>
          </a:extLst>
        </xdr:cNvPr>
        <xdr:cNvCxnSpPr/>
      </xdr:nvCxnSpPr>
      <xdr:spPr>
        <a:xfrm>
          <a:off x="1142365" y="41795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60088413-1181-4A6D-A414-6178888C4491}"/>
            </a:ext>
          </a:extLst>
        </xdr:cNvPr>
        <xdr:cNvSpPr txBox="1"/>
      </xdr:nvSpPr>
      <xdr:spPr>
        <a:xfrm>
          <a:off x="784241" y="40857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D59ECD5E-65D1-48DF-BA0C-237C4EED76F9}"/>
            </a:ext>
          </a:extLst>
        </xdr:cNvPr>
        <xdr:cNvSpPr/>
      </xdr:nvSpPr>
      <xdr:spPr>
        <a:xfrm>
          <a:off x="1142365" y="4179570"/>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D04AB13B-DBD0-43D3-A268-9B1C46C8EB4B}"/>
            </a:ext>
          </a:extLst>
        </xdr:cNvPr>
        <xdr:cNvCxnSpPr/>
      </xdr:nvCxnSpPr>
      <xdr:spPr>
        <a:xfrm flipV="1">
          <a:off x="4295775" y="4550156"/>
          <a:ext cx="1270" cy="108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09E03E3A-B241-4446-85C1-A4189FEF9106}"/>
            </a:ext>
          </a:extLst>
        </xdr:cNvPr>
        <xdr:cNvSpPr txBox="1"/>
      </xdr:nvSpPr>
      <xdr:spPr>
        <a:xfrm>
          <a:off x="4342765" y="563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D3C2280C-AF45-40D5-B758-E907D05C2982}"/>
            </a:ext>
          </a:extLst>
        </xdr:cNvPr>
        <xdr:cNvCxnSpPr/>
      </xdr:nvCxnSpPr>
      <xdr:spPr>
        <a:xfrm>
          <a:off x="4206875" y="563257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5EA0F067-BADC-4115-8860-187EDDD43A7D}"/>
            </a:ext>
          </a:extLst>
        </xdr:cNvPr>
        <xdr:cNvSpPr txBox="1"/>
      </xdr:nvSpPr>
      <xdr:spPr>
        <a:xfrm>
          <a:off x="4342765" y="432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CF0388CC-A94A-4637-945E-36B87EB6F9D0}"/>
            </a:ext>
          </a:extLst>
        </xdr:cNvPr>
        <xdr:cNvCxnSpPr/>
      </xdr:nvCxnSpPr>
      <xdr:spPr>
        <a:xfrm>
          <a:off x="4206875" y="4550156"/>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793CDAA3-E1AE-41F8-8686-C5AE08F027C5}"/>
            </a:ext>
          </a:extLst>
        </xdr:cNvPr>
        <xdr:cNvSpPr txBox="1"/>
      </xdr:nvSpPr>
      <xdr:spPr>
        <a:xfrm>
          <a:off x="4342765" y="512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927D6318-A9C2-46B9-93F1-9AF0268C905C}"/>
            </a:ext>
          </a:extLst>
        </xdr:cNvPr>
        <xdr:cNvSpPr/>
      </xdr:nvSpPr>
      <xdr:spPr>
        <a:xfrm>
          <a:off x="4244975" y="514540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B2D89FD2-4FE6-4686-9BAC-7D9F9819425A}"/>
            </a:ext>
          </a:extLst>
        </xdr:cNvPr>
        <xdr:cNvSpPr/>
      </xdr:nvSpPr>
      <xdr:spPr>
        <a:xfrm>
          <a:off x="3611880" y="5149469"/>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8291E127-08EC-44F6-B9F4-90E7C41D1FE5}"/>
            </a:ext>
          </a:extLst>
        </xdr:cNvPr>
        <xdr:cNvSpPr/>
      </xdr:nvSpPr>
      <xdr:spPr>
        <a:xfrm>
          <a:off x="2926080" y="5128133"/>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117221</xdr:rowOff>
    </xdr:from>
    <xdr:to>
      <xdr:col>11</xdr:col>
      <xdr:colOff>187325</xdr:colOff>
      <xdr:row>30</xdr:row>
      <xdr:rowOff>47371</xdr:rowOff>
    </xdr:to>
    <xdr:sp macro="" textlink="">
      <xdr:nvSpPr>
        <xdr:cNvPr id="82" name="フローチャート: 判断 81">
          <a:extLst>
            <a:ext uri="{FF2B5EF4-FFF2-40B4-BE49-F238E27FC236}">
              <a16:creationId xmlns:a16="http://schemas.microsoft.com/office/drawing/2014/main" id="{60C22A9B-9D9A-4779-A695-9B8C708490B8}"/>
            </a:ext>
          </a:extLst>
        </xdr:cNvPr>
        <xdr:cNvSpPr/>
      </xdr:nvSpPr>
      <xdr:spPr>
        <a:xfrm>
          <a:off x="2240280" y="5089271"/>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3" name="フローチャート: 判断 82">
          <a:extLst>
            <a:ext uri="{FF2B5EF4-FFF2-40B4-BE49-F238E27FC236}">
              <a16:creationId xmlns:a16="http://schemas.microsoft.com/office/drawing/2014/main" id="{2C30246B-261F-4DC8-9C73-A9B2791D5F62}"/>
            </a:ext>
          </a:extLst>
        </xdr:cNvPr>
        <xdr:cNvSpPr/>
      </xdr:nvSpPr>
      <xdr:spPr>
        <a:xfrm>
          <a:off x="1554480" y="5056632"/>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1F7815F-046C-46AA-A375-34F1D0EE47DF}"/>
            </a:ext>
          </a:extLst>
        </xdr:cNvPr>
        <xdr:cNvSpPr txBox="1"/>
      </xdr:nvSpPr>
      <xdr:spPr>
        <a:xfrm>
          <a:off x="413321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AE60A80-723D-46C2-905D-25B7271DB5FC}"/>
            </a:ext>
          </a:extLst>
        </xdr:cNvPr>
        <xdr:cNvSpPr txBox="1"/>
      </xdr:nvSpPr>
      <xdr:spPr>
        <a:xfrm>
          <a:off x="35020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3F9D1A6-DCE9-4C88-B8A8-F130BBAD1651}"/>
            </a:ext>
          </a:extLst>
        </xdr:cNvPr>
        <xdr:cNvSpPr txBox="1"/>
      </xdr:nvSpPr>
      <xdr:spPr>
        <a:xfrm>
          <a:off x="28162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02BA449-56BA-4B85-BC93-30C30D641A20}"/>
            </a:ext>
          </a:extLst>
        </xdr:cNvPr>
        <xdr:cNvSpPr txBox="1"/>
      </xdr:nvSpPr>
      <xdr:spPr>
        <a:xfrm>
          <a:off x="21304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6AB6BAE-3921-4A6F-8675-86A09C31E31F}"/>
            </a:ext>
          </a:extLst>
        </xdr:cNvPr>
        <xdr:cNvSpPr txBox="1"/>
      </xdr:nvSpPr>
      <xdr:spPr>
        <a:xfrm>
          <a:off x="14446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7112</xdr:rowOff>
    </xdr:from>
    <xdr:to>
      <xdr:col>23</xdr:col>
      <xdr:colOff>136525</xdr:colOff>
      <xdr:row>29</xdr:row>
      <xdr:rowOff>108712</xdr:rowOff>
    </xdr:to>
    <xdr:sp macro="" textlink="">
      <xdr:nvSpPr>
        <xdr:cNvPr id="89" name="楕円 88">
          <a:extLst>
            <a:ext uri="{FF2B5EF4-FFF2-40B4-BE49-F238E27FC236}">
              <a16:creationId xmlns:a16="http://schemas.microsoft.com/office/drawing/2014/main" id="{2267941E-D283-4B0D-9EBD-4F45ADE297D6}"/>
            </a:ext>
          </a:extLst>
        </xdr:cNvPr>
        <xdr:cNvSpPr/>
      </xdr:nvSpPr>
      <xdr:spPr>
        <a:xfrm>
          <a:off x="4244975" y="49810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29989</xdr:rowOff>
    </xdr:from>
    <xdr:ext cx="405111" cy="259045"/>
    <xdr:sp macro="" textlink="">
      <xdr:nvSpPr>
        <xdr:cNvPr id="90" name="有形固定資産減価償却率該当値テキスト">
          <a:extLst>
            <a:ext uri="{FF2B5EF4-FFF2-40B4-BE49-F238E27FC236}">
              <a16:creationId xmlns:a16="http://schemas.microsoft.com/office/drawing/2014/main" id="{22C54C53-733A-4D9C-92DC-1E9972883C1C}"/>
            </a:ext>
          </a:extLst>
        </xdr:cNvPr>
        <xdr:cNvSpPr txBox="1"/>
      </xdr:nvSpPr>
      <xdr:spPr>
        <a:xfrm>
          <a:off x="4342765" y="482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161290</xdr:rowOff>
    </xdr:from>
    <xdr:to>
      <xdr:col>19</xdr:col>
      <xdr:colOff>187325</xdr:colOff>
      <xdr:row>29</xdr:row>
      <xdr:rowOff>91440</xdr:rowOff>
    </xdr:to>
    <xdr:sp macro="" textlink="">
      <xdr:nvSpPr>
        <xdr:cNvPr id="91" name="楕円 90">
          <a:extLst>
            <a:ext uri="{FF2B5EF4-FFF2-40B4-BE49-F238E27FC236}">
              <a16:creationId xmlns:a16="http://schemas.microsoft.com/office/drawing/2014/main" id="{7001B1A6-123A-4A3A-8E48-C20B159999A8}"/>
            </a:ext>
          </a:extLst>
        </xdr:cNvPr>
        <xdr:cNvSpPr/>
      </xdr:nvSpPr>
      <xdr:spPr>
        <a:xfrm>
          <a:off x="3611880" y="496379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40640</xdr:rowOff>
    </xdr:from>
    <xdr:to>
      <xdr:col>23</xdr:col>
      <xdr:colOff>85725</xdr:colOff>
      <xdr:row>29</xdr:row>
      <xdr:rowOff>57912</xdr:rowOff>
    </xdr:to>
    <xdr:cxnSp macro="">
      <xdr:nvCxnSpPr>
        <xdr:cNvPr id="92" name="直線コネクタ 91">
          <a:extLst>
            <a:ext uri="{FF2B5EF4-FFF2-40B4-BE49-F238E27FC236}">
              <a16:creationId xmlns:a16="http://schemas.microsoft.com/office/drawing/2014/main" id="{17FBCEC6-8910-41E5-8B94-27DC902266E9}"/>
            </a:ext>
          </a:extLst>
        </xdr:cNvPr>
        <xdr:cNvCxnSpPr/>
      </xdr:nvCxnSpPr>
      <xdr:spPr>
        <a:xfrm>
          <a:off x="3656965" y="5012690"/>
          <a:ext cx="640715"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144018</xdr:rowOff>
    </xdr:from>
    <xdr:to>
      <xdr:col>15</xdr:col>
      <xdr:colOff>187325</xdr:colOff>
      <xdr:row>29</xdr:row>
      <xdr:rowOff>74168</xdr:rowOff>
    </xdr:to>
    <xdr:sp macro="" textlink="">
      <xdr:nvSpPr>
        <xdr:cNvPr id="93" name="楕円 92">
          <a:extLst>
            <a:ext uri="{FF2B5EF4-FFF2-40B4-BE49-F238E27FC236}">
              <a16:creationId xmlns:a16="http://schemas.microsoft.com/office/drawing/2014/main" id="{0482E319-03A6-468E-B385-01355F9304A0}"/>
            </a:ext>
          </a:extLst>
        </xdr:cNvPr>
        <xdr:cNvSpPr/>
      </xdr:nvSpPr>
      <xdr:spPr>
        <a:xfrm>
          <a:off x="2926080" y="494271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23368</xdr:rowOff>
    </xdr:from>
    <xdr:to>
      <xdr:col>19</xdr:col>
      <xdr:colOff>136525</xdr:colOff>
      <xdr:row>29</xdr:row>
      <xdr:rowOff>40640</xdr:rowOff>
    </xdr:to>
    <xdr:cxnSp macro="">
      <xdr:nvCxnSpPr>
        <xdr:cNvPr id="94" name="直線コネクタ 93">
          <a:extLst>
            <a:ext uri="{FF2B5EF4-FFF2-40B4-BE49-F238E27FC236}">
              <a16:creationId xmlns:a16="http://schemas.microsoft.com/office/drawing/2014/main" id="{C3BADF15-1857-4BDB-98EF-61AA08AB7C64}"/>
            </a:ext>
          </a:extLst>
        </xdr:cNvPr>
        <xdr:cNvCxnSpPr/>
      </xdr:nvCxnSpPr>
      <xdr:spPr>
        <a:xfrm>
          <a:off x="2971165" y="4991608"/>
          <a:ext cx="6858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122428</xdr:rowOff>
    </xdr:from>
    <xdr:to>
      <xdr:col>11</xdr:col>
      <xdr:colOff>187325</xdr:colOff>
      <xdr:row>29</xdr:row>
      <xdr:rowOff>52578</xdr:rowOff>
    </xdr:to>
    <xdr:sp macro="" textlink="">
      <xdr:nvSpPr>
        <xdr:cNvPr id="95" name="楕円 94">
          <a:extLst>
            <a:ext uri="{FF2B5EF4-FFF2-40B4-BE49-F238E27FC236}">
              <a16:creationId xmlns:a16="http://schemas.microsoft.com/office/drawing/2014/main" id="{164D55DC-2C23-4BF4-B8C9-BA3F3CE5479B}"/>
            </a:ext>
          </a:extLst>
        </xdr:cNvPr>
        <xdr:cNvSpPr/>
      </xdr:nvSpPr>
      <xdr:spPr>
        <a:xfrm>
          <a:off x="2240280" y="492493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1778</xdr:rowOff>
    </xdr:from>
    <xdr:to>
      <xdr:col>15</xdr:col>
      <xdr:colOff>136525</xdr:colOff>
      <xdr:row>29</xdr:row>
      <xdr:rowOff>23368</xdr:rowOff>
    </xdr:to>
    <xdr:cxnSp macro="">
      <xdr:nvCxnSpPr>
        <xdr:cNvPr id="96" name="直線コネクタ 95">
          <a:extLst>
            <a:ext uri="{FF2B5EF4-FFF2-40B4-BE49-F238E27FC236}">
              <a16:creationId xmlns:a16="http://schemas.microsoft.com/office/drawing/2014/main" id="{F799E64C-77E6-4347-A8BF-9D300E7262E8}"/>
            </a:ext>
          </a:extLst>
        </xdr:cNvPr>
        <xdr:cNvCxnSpPr/>
      </xdr:nvCxnSpPr>
      <xdr:spPr>
        <a:xfrm>
          <a:off x="2285365" y="4973828"/>
          <a:ext cx="6858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150495</xdr:rowOff>
    </xdr:from>
    <xdr:to>
      <xdr:col>7</xdr:col>
      <xdr:colOff>187325</xdr:colOff>
      <xdr:row>29</xdr:row>
      <xdr:rowOff>80645</xdr:rowOff>
    </xdr:to>
    <xdr:sp macro="" textlink="">
      <xdr:nvSpPr>
        <xdr:cNvPr id="97" name="楕円 96">
          <a:extLst>
            <a:ext uri="{FF2B5EF4-FFF2-40B4-BE49-F238E27FC236}">
              <a16:creationId xmlns:a16="http://schemas.microsoft.com/office/drawing/2014/main" id="{D425062D-81E9-45F7-93B3-35C09B3BF164}"/>
            </a:ext>
          </a:extLst>
        </xdr:cNvPr>
        <xdr:cNvSpPr/>
      </xdr:nvSpPr>
      <xdr:spPr>
        <a:xfrm>
          <a:off x="1554480" y="495109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1778</xdr:rowOff>
    </xdr:from>
    <xdr:to>
      <xdr:col>11</xdr:col>
      <xdr:colOff>136525</xdr:colOff>
      <xdr:row>29</xdr:row>
      <xdr:rowOff>29845</xdr:rowOff>
    </xdr:to>
    <xdr:cxnSp macro="">
      <xdr:nvCxnSpPr>
        <xdr:cNvPr id="98" name="直線コネクタ 97">
          <a:extLst>
            <a:ext uri="{FF2B5EF4-FFF2-40B4-BE49-F238E27FC236}">
              <a16:creationId xmlns:a16="http://schemas.microsoft.com/office/drawing/2014/main" id="{8259A97C-7AEF-4745-96E5-F79A6712AF9E}"/>
            </a:ext>
          </a:extLst>
        </xdr:cNvPr>
        <xdr:cNvCxnSpPr/>
      </xdr:nvCxnSpPr>
      <xdr:spPr>
        <a:xfrm flipV="1">
          <a:off x="1599565" y="4973828"/>
          <a:ext cx="6858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78E0F1A9-D2F8-4035-BD03-D115971AD66B}"/>
            </a:ext>
          </a:extLst>
        </xdr:cNvPr>
        <xdr:cNvSpPr txBox="1"/>
      </xdr:nvSpPr>
      <xdr:spPr>
        <a:xfrm>
          <a:off x="3464569" y="5236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E7DA475F-A644-4766-9334-B0D15FD397DE}"/>
            </a:ext>
          </a:extLst>
        </xdr:cNvPr>
        <xdr:cNvSpPr txBox="1"/>
      </xdr:nvSpPr>
      <xdr:spPr>
        <a:xfrm>
          <a:off x="2793374" y="522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38498</xdr:rowOff>
    </xdr:from>
    <xdr:ext cx="405111" cy="259045"/>
    <xdr:sp macro="" textlink="">
      <xdr:nvSpPr>
        <xdr:cNvPr id="101" name="n_3aveValue有形固定資産減価償却率">
          <a:extLst>
            <a:ext uri="{FF2B5EF4-FFF2-40B4-BE49-F238E27FC236}">
              <a16:creationId xmlns:a16="http://schemas.microsoft.com/office/drawing/2014/main" id="{82B57592-2FB7-42C8-9061-91EA842D29C8}"/>
            </a:ext>
          </a:extLst>
        </xdr:cNvPr>
        <xdr:cNvSpPr txBox="1"/>
      </xdr:nvSpPr>
      <xdr:spPr>
        <a:xfrm>
          <a:off x="2107574" y="5181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102" name="n_4aveValue有形固定資産減価償却率">
          <a:extLst>
            <a:ext uri="{FF2B5EF4-FFF2-40B4-BE49-F238E27FC236}">
              <a16:creationId xmlns:a16="http://schemas.microsoft.com/office/drawing/2014/main" id="{4BEA68AB-1DF7-42FC-A919-906F774A9DE6}"/>
            </a:ext>
          </a:extLst>
        </xdr:cNvPr>
        <xdr:cNvSpPr txBox="1"/>
      </xdr:nvSpPr>
      <xdr:spPr>
        <a:xfrm>
          <a:off x="1421774" y="514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107967</xdr:rowOff>
    </xdr:from>
    <xdr:ext cx="405111" cy="259045"/>
    <xdr:sp macro="" textlink="">
      <xdr:nvSpPr>
        <xdr:cNvPr id="103" name="n_1mainValue有形固定資産減価償却率">
          <a:extLst>
            <a:ext uri="{FF2B5EF4-FFF2-40B4-BE49-F238E27FC236}">
              <a16:creationId xmlns:a16="http://schemas.microsoft.com/office/drawing/2014/main" id="{29C6E76E-7E74-4033-AF3F-7E2D26C974C5}"/>
            </a:ext>
          </a:extLst>
        </xdr:cNvPr>
        <xdr:cNvSpPr txBox="1"/>
      </xdr:nvSpPr>
      <xdr:spPr>
        <a:xfrm>
          <a:off x="3464569" y="47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90695</xdr:rowOff>
    </xdr:from>
    <xdr:ext cx="405111" cy="259045"/>
    <xdr:sp macro="" textlink="">
      <xdr:nvSpPr>
        <xdr:cNvPr id="104" name="n_2mainValue有形固定資産減価償却率">
          <a:extLst>
            <a:ext uri="{FF2B5EF4-FFF2-40B4-BE49-F238E27FC236}">
              <a16:creationId xmlns:a16="http://schemas.microsoft.com/office/drawing/2014/main" id="{308DC17B-55BF-4078-BED9-89F04503E5F4}"/>
            </a:ext>
          </a:extLst>
        </xdr:cNvPr>
        <xdr:cNvSpPr txBox="1"/>
      </xdr:nvSpPr>
      <xdr:spPr>
        <a:xfrm>
          <a:off x="2793374" y="4723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69105</xdr:rowOff>
    </xdr:from>
    <xdr:ext cx="405111" cy="259045"/>
    <xdr:sp macro="" textlink="">
      <xdr:nvSpPr>
        <xdr:cNvPr id="105" name="n_3mainValue有形固定資産減価償却率">
          <a:extLst>
            <a:ext uri="{FF2B5EF4-FFF2-40B4-BE49-F238E27FC236}">
              <a16:creationId xmlns:a16="http://schemas.microsoft.com/office/drawing/2014/main" id="{529449D7-F398-45C4-8B1C-B2E7259B1CAC}"/>
            </a:ext>
          </a:extLst>
        </xdr:cNvPr>
        <xdr:cNvSpPr txBox="1"/>
      </xdr:nvSpPr>
      <xdr:spPr>
        <a:xfrm>
          <a:off x="2107574" y="469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97172</xdr:rowOff>
    </xdr:from>
    <xdr:ext cx="405111" cy="259045"/>
    <xdr:sp macro="" textlink="">
      <xdr:nvSpPr>
        <xdr:cNvPr id="106" name="n_4mainValue有形固定資産減価償却率">
          <a:extLst>
            <a:ext uri="{FF2B5EF4-FFF2-40B4-BE49-F238E27FC236}">
              <a16:creationId xmlns:a16="http://schemas.microsoft.com/office/drawing/2014/main" id="{269EFE50-2368-4274-B5C5-9C5BFCCC9B87}"/>
            </a:ext>
          </a:extLst>
        </xdr:cNvPr>
        <xdr:cNvSpPr txBox="1"/>
      </xdr:nvSpPr>
      <xdr:spPr>
        <a:xfrm>
          <a:off x="1421774" y="4722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1D587B64-D4C0-4744-A52E-8EA014E19E0C}"/>
            </a:ext>
          </a:extLst>
        </xdr:cNvPr>
        <xdr:cNvSpPr/>
      </xdr:nvSpPr>
      <xdr:spPr>
        <a:xfrm>
          <a:off x="10188575" y="3578225"/>
          <a:ext cx="3805555"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D06B441F-7C94-4D1D-83F9-D921DE8D45A7}"/>
            </a:ext>
          </a:extLst>
        </xdr:cNvPr>
        <xdr:cNvSpPr/>
      </xdr:nvSpPr>
      <xdr:spPr>
        <a:xfrm>
          <a:off x="11144518" y="3855022"/>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0EB1EAA2-E515-4812-86FE-D30391BB3C0F}"/>
            </a:ext>
          </a:extLst>
        </xdr:cNvPr>
        <xdr:cNvSpPr/>
      </xdr:nvSpPr>
      <xdr:spPr>
        <a:xfrm>
          <a:off x="12479014" y="3832636"/>
          <a:ext cx="782331"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969130BA-7BBB-43C9-94CF-44D7CF6337F4}"/>
            </a:ext>
          </a:extLst>
        </xdr:cNvPr>
        <xdr:cNvSpPr/>
      </xdr:nvSpPr>
      <xdr:spPr>
        <a:xfrm>
          <a:off x="139604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98CDEF8A-DAC1-4428-8CD6-9E9822661B1A}"/>
            </a:ext>
          </a:extLst>
        </xdr:cNvPr>
        <xdr:cNvSpPr/>
      </xdr:nvSpPr>
      <xdr:spPr>
        <a:xfrm>
          <a:off x="139604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CB5676C-4763-4689-B633-FCEA93CF5F05}"/>
            </a:ext>
          </a:extLst>
        </xdr:cNvPr>
        <xdr:cNvSpPr/>
      </xdr:nvSpPr>
      <xdr:spPr>
        <a:xfrm>
          <a:off x="153320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7A9BF2D8-00AF-457F-A3A5-1071B991012C}"/>
            </a:ext>
          </a:extLst>
        </xdr:cNvPr>
        <xdr:cNvSpPr/>
      </xdr:nvSpPr>
      <xdr:spPr>
        <a:xfrm>
          <a:off x="153320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89F5AB5-5D4C-4E20-A99F-0CB2342620BD}"/>
            </a:ext>
          </a:extLst>
        </xdr:cNvPr>
        <xdr:cNvSpPr/>
      </xdr:nvSpPr>
      <xdr:spPr>
        <a:xfrm>
          <a:off x="16813530"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B74DAD54-DFD3-4AC8-9F50-3DCF728507D3}"/>
            </a:ext>
          </a:extLst>
        </xdr:cNvPr>
        <xdr:cNvSpPr/>
      </xdr:nvSpPr>
      <xdr:spPr>
        <a:xfrm>
          <a:off x="16813530"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233721A-FBBF-4150-B8BD-27746A7EDD4F}"/>
            </a:ext>
          </a:extLst>
        </xdr:cNvPr>
        <xdr:cNvSpPr/>
      </xdr:nvSpPr>
      <xdr:spPr>
        <a:xfrm>
          <a:off x="10188575" y="4179570"/>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399C9E7-E446-4446-A009-8964BBFD177D}"/>
            </a:ext>
          </a:extLst>
        </xdr:cNvPr>
        <xdr:cNvSpPr/>
      </xdr:nvSpPr>
      <xdr:spPr>
        <a:xfrm>
          <a:off x="14241780"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5E6A1882-9D82-42CD-BC6E-C6F3EE6BA79D}"/>
            </a:ext>
          </a:extLst>
        </xdr:cNvPr>
        <xdr:cNvSpPr/>
      </xdr:nvSpPr>
      <xdr:spPr>
        <a:xfrm>
          <a:off x="14241780"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C728105-FC48-446E-9179-73C923C4FE98}"/>
            </a:ext>
          </a:extLst>
        </xdr:cNvPr>
        <xdr:cNvSpPr txBox="1"/>
      </xdr:nvSpPr>
      <xdr:spPr>
        <a:xfrm>
          <a:off x="14317980" y="4477385"/>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債務償還比率は改善しており、類似団体と比較しても低い水準となっている。令和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年度にかけては、地方債残高の減少や子育て支援基金の積立による充当可能基金の増加などが要因として挙げられる。今後も、より一層健全な財政運営に努めていく。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9C1538B3-B9DB-4628-B7BD-50B69C330401}"/>
            </a:ext>
          </a:extLst>
        </xdr:cNvPr>
        <xdr:cNvSpPr txBox="1"/>
      </xdr:nvSpPr>
      <xdr:spPr>
        <a:xfrm>
          <a:off x="1015047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5F96177D-B4E4-4B14-9C3D-8E77C7F194C7}"/>
            </a:ext>
          </a:extLst>
        </xdr:cNvPr>
        <xdr:cNvCxnSpPr/>
      </xdr:nvCxnSpPr>
      <xdr:spPr>
        <a:xfrm>
          <a:off x="10188575" y="634428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7775A9D6-12A1-48A5-BC6D-82B935957990}"/>
            </a:ext>
          </a:extLst>
        </xdr:cNvPr>
        <xdr:cNvSpPr txBox="1"/>
      </xdr:nvSpPr>
      <xdr:spPr>
        <a:xfrm>
          <a:off x="969559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9B2176B5-466C-4A16-A617-C0041E934A1A}"/>
            </a:ext>
          </a:extLst>
        </xdr:cNvPr>
        <xdr:cNvCxnSpPr/>
      </xdr:nvCxnSpPr>
      <xdr:spPr>
        <a:xfrm>
          <a:off x="10188575" y="59806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D2D04BA7-CD18-47A5-A8CA-4D90E5CBAD49}"/>
            </a:ext>
          </a:extLst>
        </xdr:cNvPr>
        <xdr:cNvSpPr txBox="1"/>
      </xdr:nvSpPr>
      <xdr:spPr>
        <a:xfrm>
          <a:off x="9695591" y="58830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2A35F045-2968-4E55-85E7-D0C29E821534}"/>
            </a:ext>
          </a:extLst>
        </xdr:cNvPr>
        <xdr:cNvCxnSpPr/>
      </xdr:nvCxnSpPr>
      <xdr:spPr>
        <a:xfrm>
          <a:off x="10188575" y="561699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8BF964FC-31E9-4392-9B6B-F6B75F425B46}"/>
            </a:ext>
          </a:extLst>
        </xdr:cNvPr>
        <xdr:cNvSpPr txBox="1"/>
      </xdr:nvSpPr>
      <xdr:spPr>
        <a:xfrm>
          <a:off x="9695591"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6BFF8CCA-93B5-4507-AC78-042B8593CACA}"/>
            </a:ext>
          </a:extLst>
        </xdr:cNvPr>
        <xdr:cNvCxnSpPr/>
      </xdr:nvCxnSpPr>
      <xdr:spPr>
        <a:xfrm>
          <a:off x="10188575" y="526097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FA3D7173-A787-4971-A867-57747B349FAE}"/>
            </a:ext>
          </a:extLst>
        </xdr:cNvPr>
        <xdr:cNvSpPr txBox="1"/>
      </xdr:nvSpPr>
      <xdr:spPr>
        <a:xfrm>
          <a:off x="9695591" y="516336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2325C3E-F6FD-4AF4-81F0-1F29FDD9CFC6}"/>
            </a:ext>
          </a:extLst>
        </xdr:cNvPr>
        <xdr:cNvCxnSpPr/>
      </xdr:nvCxnSpPr>
      <xdr:spPr>
        <a:xfrm>
          <a:off x="10188575" y="489733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A192E104-D3B4-4677-AB70-FA22F991DB2D}"/>
            </a:ext>
          </a:extLst>
        </xdr:cNvPr>
        <xdr:cNvSpPr txBox="1"/>
      </xdr:nvSpPr>
      <xdr:spPr>
        <a:xfrm>
          <a:off x="9756296" y="480924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5C8D65D-F191-40C1-A136-BCA8C3A77457}"/>
            </a:ext>
          </a:extLst>
        </xdr:cNvPr>
        <xdr:cNvCxnSpPr/>
      </xdr:nvCxnSpPr>
      <xdr:spPr>
        <a:xfrm>
          <a:off x="10188575" y="454321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0F72033-339F-4D87-8C6C-8466131A2E23}"/>
            </a:ext>
          </a:extLst>
        </xdr:cNvPr>
        <xdr:cNvSpPr txBox="1"/>
      </xdr:nvSpPr>
      <xdr:spPr>
        <a:xfrm>
          <a:off x="9856983" y="444941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2548DE3C-1873-4B53-BC81-EB1052BA231C}"/>
            </a:ext>
          </a:extLst>
        </xdr:cNvPr>
        <xdr:cNvCxnSpPr/>
      </xdr:nvCxnSpPr>
      <xdr:spPr>
        <a:xfrm>
          <a:off x="10188575" y="417957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1B3F98C8-89CF-449D-86C9-C30EC3BF3EE7}"/>
            </a:ext>
          </a:extLst>
        </xdr:cNvPr>
        <xdr:cNvSpPr/>
      </xdr:nvSpPr>
      <xdr:spPr>
        <a:xfrm>
          <a:off x="10188575" y="4179570"/>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B85CC8D2-7967-48F3-8252-55EB14EBA16D}"/>
            </a:ext>
          </a:extLst>
        </xdr:cNvPr>
        <xdr:cNvCxnSpPr/>
      </xdr:nvCxnSpPr>
      <xdr:spPr>
        <a:xfrm flipV="1">
          <a:off x="13313410" y="4543213"/>
          <a:ext cx="1269" cy="122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769A4ECD-1486-4119-864C-5A0B98CBE729}"/>
            </a:ext>
          </a:extLst>
        </xdr:cNvPr>
        <xdr:cNvSpPr txBox="1"/>
      </xdr:nvSpPr>
      <xdr:spPr>
        <a:xfrm>
          <a:off x="13369925" y="57728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35A30F06-29B5-4276-A8E9-DFFF96862C11}"/>
            </a:ext>
          </a:extLst>
        </xdr:cNvPr>
        <xdr:cNvCxnSpPr/>
      </xdr:nvCxnSpPr>
      <xdr:spPr>
        <a:xfrm>
          <a:off x="13251180" y="5769059"/>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B3392517-7A95-4DE6-A104-4A3CF9C4DD95}"/>
            </a:ext>
          </a:extLst>
        </xdr:cNvPr>
        <xdr:cNvSpPr txBox="1"/>
      </xdr:nvSpPr>
      <xdr:spPr>
        <a:xfrm>
          <a:off x="13369925" y="4314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21469A06-9A7C-4DBC-BA71-BE02277991E5}"/>
            </a:ext>
          </a:extLst>
        </xdr:cNvPr>
        <xdr:cNvCxnSpPr/>
      </xdr:nvCxnSpPr>
      <xdr:spPr>
        <a:xfrm>
          <a:off x="13251180" y="454321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3365D397-8656-4C84-BAF2-55384BFD00CB}"/>
            </a:ext>
          </a:extLst>
        </xdr:cNvPr>
        <xdr:cNvSpPr txBox="1"/>
      </xdr:nvSpPr>
      <xdr:spPr>
        <a:xfrm>
          <a:off x="13369925" y="4694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B592D1F8-28D6-4905-A8AD-50081D2D3D4E}"/>
            </a:ext>
          </a:extLst>
        </xdr:cNvPr>
        <xdr:cNvSpPr/>
      </xdr:nvSpPr>
      <xdr:spPr>
        <a:xfrm>
          <a:off x="13289280" y="4721301"/>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8807C5AE-76F1-455A-9A3D-875F61C9ACC9}"/>
            </a:ext>
          </a:extLst>
        </xdr:cNvPr>
        <xdr:cNvSpPr/>
      </xdr:nvSpPr>
      <xdr:spPr>
        <a:xfrm>
          <a:off x="12629515" y="4726563"/>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C72749AC-EAD9-4786-9F3E-E585A435F396}"/>
            </a:ext>
          </a:extLst>
        </xdr:cNvPr>
        <xdr:cNvSpPr/>
      </xdr:nvSpPr>
      <xdr:spPr>
        <a:xfrm>
          <a:off x="11943715" y="4727274"/>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150808</xdr:rowOff>
    </xdr:from>
    <xdr:to>
      <xdr:col>64</xdr:col>
      <xdr:colOff>123825</xdr:colOff>
      <xdr:row>28</xdr:row>
      <xdr:rowOff>80958</xdr:rowOff>
    </xdr:to>
    <xdr:sp macro="" textlink="">
      <xdr:nvSpPr>
        <xdr:cNvPr id="144" name="フローチャート: 判断 143">
          <a:extLst>
            <a:ext uri="{FF2B5EF4-FFF2-40B4-BE49-F238E27FC236}">
              <a16:creationId xmlns:a16="http://schemas.microsoft.com/office/drawing/2014/main" id="{D69AF667-4B61-4601-8C1E-63E863619051}"/>
            </a:ext>
          </a:extLst>
        </xdr:cNvPr>
        <xdr:cNvSpPr/>
      </xdr:nvSpPr>
      <xdr:spPr>
        <a:xfrm>
          <a:off x="11257915" y="477995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134158</xdr:rowOff>
    </xdr:from>
    <xdr:to>
      <xdr:col>60</xdr:col>
      <xdr:colOff>123825</xdr:colOff>
      <xdr:row>29</xdr:row>
      <xdr:rowOff>64308</xdr:rowOff>
    </xdr:to>
    <xdr:sp macro="" textlink="">
      <xdr:nvSpPr>
        <xdr:cNvPr id="145" name="フローチャート: 判断 144">
          <a:extLst>
            <a:ext uri="{FF2B5EF4-FFF2-40B4-BE49-F238E27FC236}">
              <a16:creationId xmlns:a16="http://schemas.microsoft.com/office/drawing/2014/main" id="{90BAC390-7515-49CE-A51C-C69195F7782C}"/>
            </a:ext>
          </a:extLst>
        </xdr:cNvPr>
        <xdr:cNvSpPr/>
      </xdr:nvSpPr>
      <xdr:spPr>
        <a:xfrm>
          <a:off x="10572115" y="4930948"/>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9740989-1D7E-4BEE-AD2B-76CB581009D2}"/>
            </a:ext>
          </a:extLst>
        </xdr:cNvPr>
        <xdr:cNvSpPr txBox="1"/>
      </xdr:nvSpPr>
      <xdr:spPr>
        <a:xfrm>
          <a:off x="1316037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8B39252-0EBF-4B8C-ABE7-7F9C9D343E62}"/>
            </a:ext>
          </a:extLst>
        </xdr:cNvPr>
        <xdr:cNvSpPr txBox="1"/>
      </xdr:nvSpPr>
      <xdr:spPr>
        <a:xfrm>
          <a:off x="125272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A81FBBD-8A40-4BF3-9B90-017A31E98449}"/>
            </a:ext>
          </a:extLst>
        </xdr:cNvPr>
        <xdr:cNvSpPr txBox="1"/>
      </xdr:nvSpPr>
      <xdr:spPr>
        <a:xfrm>
          <a:off x="118414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6D9D36B-075C-45F4-A6F6-CC96AED7E01A}"/>
            </a:ext>
          </a:extLst>
        </xdr:cNvPr>
        <xdr:cNvSpPr txBox="1"/>
      </xdr:nvSpPr>
      <xdr:spPr>
        <a:xfrm>
          <a:off x="111556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DA140B0-4FF2-4438-A5A1-7AD5C92CAF77}"/>
            </a:ext>
          </a:extLst>
        </xdr:cNvPr>
        <xdr:cNvSpPr txBox="1"/>
      </xdr:nvSpPr>
      <xdr:spPr>
        <a:xfrm>
          <a:off x="104698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73758</xdr:rowOff>
    </xdr:from>
    <xdr:to>
      <xdr:col>76</xdr:col>
      <xdr:colOff>73025</xdr:colOff>
      <xdr:row>27</xdr:row>
      <xdr:rowOff>3908</xdr:rowOff>
    </xdr:to>
    <xdr:sp macro="" textlink="">
      <xdr:nvSpPr>
        <xdr:cNvPr id="151" name="楕円 150">
          <a:extLst>
            <a:ext uri="{FF2B5EF4-FFF2-40B4-BE49-F238E27FC236}">
              <a16:creationId xmlns:a16="http://schemas.microsoft.com/office/drawing/2014/main" id="{C3BD6CAA-3539-497A-A00D-7EB8C18C5BE5}"/>
            </a:ext>
          </a:extLst>
        </xdr:cNvPr>
        <xdr:cNvSpPr/>
      </xdr:nvSpPr>
      <xdr:spPr>
        <a:xfrm>
          <a:off x="13289280" y="453145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160135</xdr:rowOff>
    </xdr:from>
    <xdr:ext cx="405111" cy="259045"/>
    <xdr:sp macro="" textlink="">
      <xdr:nvSpPr>
        <xdr:cNvPr id="152" name="債務償還比率該当値テキスト">
          <a:extLst>
            <a:ext uri="{FF2B5EF4-FFF2-40B4-BE49-F238E27FC236}">
              <a16:creationId xmlns:a16="http://schemas.microsoft.com/office/drawing/2014/main" id="{8CF0855E-B400-4356-AB86-479589DD3E77}"/>
            </a:ext>
          </a:extLst>
        </xdr:cNvPr>
        <xdr:cNvSpPr txBox="1"/>
      </xdr:nvSpPr>
      <xdr:spPr>
        <a:xfrm>
          <a:off x="13369925" y="44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76420</xdr:rowOff>
    </xdr:from>
    <xdr:to>
      <xdr:col>72</xdr:col>
      <xdr:colOff>123825</xdr:colOff>
      <xdr:row>27</xdr:row>
      <xdr:rowOff>6570</xdr:rowOff>
    </xdr:to>
    <xdr:sp macro="" textlink="">
      <xdr:nvSpPr>
        <xdr:cNvPr id="153" name="楕円 152">
          <a:extLst>
            <a:ext uri="{FF2B5EF4-FFF2-40B4-BE49-F238E27FC236}">
              <a16:creationId xmlns:a16="http://schemas.microsoft.com/office/drawing/2014/main" id="{2659C91E-B482-4984-8053-DC83FD41D81C}"/>
            </a:ext>
          </a:extLst>
        </xdr:cNvPr>
        <xdr:cNvSpPr/>
      </xdr:nvSpPr>
      <xdr:spPr>
        <a:xfrm>
          <a:off x="12629515" y="4534120"/>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124558</xdr:rowOff>
    </xdr:from>
    <xdr:to>
      <xdr:col>76</xdr:col>
      <xdr:colOff>22225</xdr:colOff>
      <xdr:row>26</xdr:row>
      <xdr:rowOff>127220</xdr:rowOff>
    </xdr:to>
    <xdr:cxnSp macro="">
      <xdr:nvCxnSpPr>
        <xdr:cNvPr id="154" name="直線コネクタ 153">
          <a:extLst>
            <a:ext uri="{FF2B5EF4-FFF2-40B4-BE49-F238E27FC236}">
              <a16:creationId xmlns:a16="http://schemas.microsoft.com/office/drawing/2014/main" id="{621F52F5-4630-442F-8731-B3E15E86CE0E}"/>
            </a:ext>
          </a:extLst>
        </xdr:cNvPr>
        <xdr:cNvCxnSpPr/>
      </xdr:nvCxnSpPr>
      <xdr:spPr>
        <a:xfrm flipV="1">
          <a:off x="12684125" y="4584163"/>
          <a:ext cx="631190" cy="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141478</xdr:rowOff>
    </xdr:from>
    <xdr:to>
      <xdr:col>68</xdr:col>
      <xdr:colOff>123825</xdr:colOff>
      <xdr:row>27</xdr:row>
      <xdr:rowOff>71628</xdr:rowOff>
    </xdr:to>
    <xdr:sp macro="" textlink="">
      <xdr:nvSpPr>
        <xdr:cNvPr id="155" name="楕円 154">
          <a:extLst>
            <a:ext uri="{FF2B5EF4-FFF2-40B4-BE49-F238E27FC236}">
              <a16:creationId xmlns:a16="http://schemas.microsoft.com/office/drawing/2014/main" id="{4D883318-B25F-4B45-AC26-953615B9A74B}"/>
            </a:ext>
          </a:extLst>
        </xdr:cNvPr>
        <xdr:cNvSpPr/>
      </xdr:nvSpPr>
      <xdr:spPr>
        <a:xfrm>
          <a:off x="11943715" y="4597273"/>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127220</xdr:rowOff>
    </xdr:from>
    <xdr:to>
      <xdr:col>72</xdr:col>
      <xdr:colOff>73025</xdr:colOff>
      <xdr:row>27</xdr:row>
      <xdr:rowOff>20828</xdr:rowOff>
    </xdr:to>
    <xdr:cxnSp macro="">
      <xdr:nvCxnSpPr>
        <xdr:cNvPr id="156" name="直線コネクタ 155">
          <a:extLst>
            <a:ext uri="{FF2B5EF4-FFF2-40B4-BE49-F238E27FC236}">
              <a16:creationId xmlns:a16="http://schemas.microsoft.com/office/drawing/2014/main" id="{DC1BB01A-77F5-4B0F-95BC-EDB2344E449B}"/>
            </a:ext>
          </a:extLst>
        </xdr:cNvPr>
        <xdr:cNvCxnSpPr/>
      </xdr:nvCxnSpPr>
      <xdr:spPr>
        <a:xfrm flipV="1">
          <a:off x="11998325" y="4588730"/>
          <a:ext cx="685800" cy="5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39836</xdr:rowOff>
    </xdr:from>
    <xdr:to>
      <xdr:col>64</xdr:col>
      <xdr:colOff>123825</xdr:colOff>
      <xdr:row>27</xdr:row>
      <xdr:rowOff>141436</xdr:rowOff>
    </xdr:to>
    <xdr:sp macro="" textlink="">
      <xdr:nvSpPr>
        <xdr:cNvPr id="157" name="楕円 156">
          <a:extLst>
            <a:ext uri="{FF2B5EF4-FFF2-40B4-BE49-F238E27FC236}">
              <a16:creationId xmlns:a16="http://schemas.microsoft.com/office/drawing/2014/main" id="{0FD3D959-083D-4489-9E21-D2CC1365C57F}"/>
            </a:ext>
          </a:extLst>
        </xdr:cNvPr>
        <xdr:cNvSpPr/>
      </xdr:nvSpPr>
      <xdr:spPr>
        <a:xfrm>
          <a:off x="11257915" y="4668986"/>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20828</xdr:rowOff>
    </xdr:from>
    <xdr:to>
      <xdr:col>68</xdr:col>
      <xdr:colOff>73025</xdr:colOff>
      <xdr:row>27</xdr:row>
      <xdr:rowOff>90636</xdr:rowOff>
    </xdr:to>
    <xdr:cxnSp macro="">
      <xdr:nvCxnSpPr>
        <xdr:cNvPr id="158" name="直線コネクタ 157">
          <a:extLst>
            <a:ext uri="{FF2B5EF4-FFF2-40B4-BE49-F238E27FC236}">
              <a16:creationId xmlns:a16="http://schemas.microsoft.com/office/drawing/2014/main" id="{C8BBD1FA-5371-4B70-B709-3EEC22788C3E}"/>
            </a:ext>
          </a:extLst>
        </xdr:cNvPr>
        <xdr:cNvCxnSpPr/>
      </xdr:nvCxnSpPr>
      <xdr:spPr>
        <a:xfrm flipV="1">
          <a:off x="11312525" y="4646168"/>
          <a:ext cx="685800" cy="7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23643</xdr:rowOff>
    </xdr:from>
    <xdr:to>
      <xdr:col>60</xdr:col>
      <xdr:colOff>123825</xdr:colOff>
      <xdr:row>27</xdr:row>
      <xdr:rowOff>125243</xdr:rowOff>
    </xdr:to>
    <xdr:sp macro="" textlink="">
      <xdr:nvSpPr>
        <xdr:cNvPr id="159" name="楕円 158">
          <a:extLst>
            <a:ext uri="{FF2B5EF4-FFF2-40B4-BE49-F238E27FC236}">
              <a16:creationId xmlns:a16="http://schemas.microsoft.com/office/drawing/2014/main" id="{12170DC4-F87D-4C58-BFB1-FE76F3A6E090}"/>
            </a:ext>
          </a:extLst>
        </xdr:cNvPr>
        <xdr:cNvSpPr/>
      </xdr:nvSpPr>
      <xdr:spPr>
        <a:xfrm>
          <a:off x="10572115" y="4648983"/>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74443</xdr:rowOff>
    </xdr:from>
    <xdr:to>
      <xdr:col>64</xdr:col>
      <xdr:colOff>73025</xdr:colOff>
      <xdr:row>27</xdr:row>
      <xdr:rowOff>90636</xdr:rowOff>
    </xdr:to>
    <xdr:cxnSp macro="">
      <xdr:nvCxnSpPr>
        <xdr:cNvPr id="160" name="直線コネクタ 159">
          <a:extLst>
            <a:ext uri="{FF2B5EF4-FFF2-40B4-BE49-F238E27FC236}">
              <a16:creationId xmlns:a16="http://schemas.microsoft.com/office/drawing/2014/main" id="{0EB34A0B-ACEA-4660-9C80-02732AD56242}"/>
            </a:ext>
          </a:extLst>
        </xdr:cNvPr>
        <xdr:cNvCxnSpPr/>
      </xdr:nvCxnSpPr>
      <xdr:spPr>
        <a:xfrm>
          <a:off x="10626725" y="4703593"/>
          <a:ext cx="6858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61" name="n_1aveValue債務償還比率">
          <a:extLst>
            <a:ext uri="{FF2B5EF4-FFF2-40B4-BE49-F238E27FC236}">
              <a16:creationId xmlns:a16="http://schemas.microsoft.com/office/drawing/2014/main" id="{04FC3C6A-16C6-4CCD-9105-AC043206DDC5}"/>
            </a:ext>
          </a:extLst>
        </xdr:cNvPr>
        <xdr:cNvSpPr txBox="1"/>
      </xdr:nvSpPr>
      <xdr:spPr>
        <a:xfrm>
          <a:off x="12459412" y="481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62" name="n_2aveValue債務償還比率">
          <a:extLst>
            <a:ext uri="{FF2B5EF4-FFF2-40B4-BE49-F238E27FC236}">
              <a16:creationId xmlns:a16="http://schemas.microsoft.com/office/drawing/2014/main" id="{8F0C8384-86CE-4D50-A1EE-F3BF763A217E}"/>
            </a:ext>
          </a:extLst>
        </xdr:cNvPr>
        <xdr:cNvSpPr txBox="1"/>
      </xdr:nvSpPr>
      <xdr:spPr>
        <a:xfrm>
          <a:off x="11780597" y="482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72085</xdr:rowOff>
    </xdr:from>
    <xdr:ext cx="469744" cy="259045"/>
    <xdr:sp macro="" textlink="">
      <xdr:nvSpPr>
        <xdr:cNvPr id="163" name="n_3aveValue債務償還比率">
          <a:extLst>
            <a:ext uri="{FF2B5EF4-FFF2-40B4-BE49-F238E27FC236}">
              <a16:creationId xmlns:a16="http://schemas.microsoft.com/office/drawing/2014/main" id="{9EA46DC2-79DF-46FD-B58D-9B8C2577BDFC}"/>
            </a:ext>
          </a:extLst>
        </xdr:cNvPr>
        <xdr:cNvSpPr txBox="1"/>
      </xdr:nvSpPr>
      <xdr:spPr>
        <a:xfrm>
          <a:off x="11094797" y="487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55435</xdr:rowOff>
    </xdr:from>
    <xdr:ext cx="469744" cy="259045"/>
    <xdr:sp macro="" textlink="">
      <xdr:nvSpPr>
        <xdr:cNvPr id="164" name="n_4aveValue債務償還比率">
          <a:extLst>
            <a:ext uri="{FF2B5EF4-FFF2-40B4-BE49-F238E27FC236}">
              <a16:creationId xmlns:a16="http://schemas.microsoft.com/office/drawing/2014/main" id="{D00DB217-DE8E-4E65-B3C1-3C96F6B743E5}"/>
            </a:ext>
          </a:extLst>
        </xdr:cNvPr>
        <xdr:cNvSpPr txBox="1"/>
      </xdr:nvSpPr>
      <xdr:spPr>
        <a:xfrm>
          <a:off x="10408997" y="503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23097</xdr:rowOff>
    </xdr:from>
    <xdr:ext cx="405111" cy="259045"/>
    <xdr:sp macro="" textlink="">
      <xdr:nvSpPr>
        <xdr:cNvPr id="165" name="n_1mainValue債務償還比率">
          <a:extLst>
            <a:ext uri="{FF2B5EF4-FFF2-40B4-BE49-F238E27FC236}">
              <a16:creationId xmlns:a16="http://schemas.microsoft.com/office/drawing/2014/main" id="{556B39BA-EA99-4B51-992C-7B91360272D9}"/>
            </a:ext>
          </a:extLst>
        </xdr:cNvPr>
        <xdr:cNvSpPr txBox="1"/>
      </xdr:nvSpPr>
      <xdr:spPr>
        <a:xfrm>
          <a:off x="12489824" y="430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88155</xdr:rowOff>
    </xdr:from>
    <xdr:ext cx="469744" cy="259045"/>
    <xdr:sp macro="" textlink="">
      <xdr:nvSpPr>
        <xdr:cNvPr id="166" name="n_2mainValue債務償還比率">
          <a:extLst>
            <a:ext uri="{FF2B5EF4-FFF2-40B4-BE49-F238E27FC236}">
              <a16:creationId xmlns:a16="http://schemas.microsoft.com/office/drawing/2014/main" id="{0F7035AF-0F49-458A-9C0C-A3CABA34DE15}"/>
            </a:ext>
          </a:extLst>
        </xdr:cNvPr>
        <xdr:cNvSpPr txBox="1"/>
      </xdr:nvSpPr>
      <xdr:spPr>
        <a:xfrm>
          <a:off x="11780597" y="437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157963</xdr:rowOff>
    </xdr:from>
    <xdr:ext cx="469744" cy="259045"/>
    <xdr:sp macro="" textlink="">
      <xdr:nvSpPr>
        <xdr:cNvPr id="167" name="n_3mainValue債務償還比率">
          <a:extLst>
            <a:ext uri="{FF2B5EF4-FFF2-40B4-BE49-F238E27FC236}">
              <a16:creationId xmlns:a16="http://schemas.microsoft.com/office/drawing/2014/main" id="{E5065B3C-63BF-4C52-A340-08DE1AFA9004}"/>
            </a:ext>
          </a:extLst>
        </xdr:cNvPr>
        <xdr:cNvSpPr txBox="1"/>
      </xdr:nvSpPr>
      <xdr:spPr>
        <a:xfrm>
          <a:off x="11094797" y="44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141770</xdr:rowOff>
    </xdr:from>
    <xdr:ext cx="469744" cy="259045"/>
    <xdr:sp macro="" textlink="">
      <xdr:nvSpPr>
        <xdr:cNvPr id="168" name="n_4mainValue債務償還比率">
          <a:extLst>
            <a:ext uri="{FF2B5EF4-FFF2-40B4-BE49-F238E27FC236}">
              <a16:creationId xmlns:a16="http://schemas.microsoft.com/office/drawing/2014/main" id="{1D7DF42C-F198-4F43-88FD-C668887345FB}"/>
            </a:ext>
          </a:extLst>
        </xdr:cNvPr>
        <xdr:cNvSpPr txBox="1"/>
      </xdr:nvSpPr>
      <xdr:spPr>
        <a:xfrm>
          <a:off x="10408997" y="442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BA4D8CF8-2812-422E-898D-D057F379D6A4}"/>
            </a:ext>
          </a:extLst>
        </xdr:cNvPr>
        <xdr:cNvSpPr/>
      </xdr:nvSpPr>
      <xdr:spPr>
        <a:xfrm>
          <a:off x="1142365" y="71818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6FFF9068-C71D-41A1-BAE9-E9A40876A15C}"/>
            </a:ext>
          </a:extLst>
        </xdr:cNvPr>
        <xdr:cNvSpPr/>
      </xdr:nvSpPr>
      <xdr:spPr>
        <a:xfrm>
          <a:off x="1142365" y="1094232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6C13CB4D-1EB3-4E10-903E-3AA35034DD5F}"/>
            </a:ext>
          </a:extLst>
        </xdr:cNvPr>
        <xdr:cNvSpPr txBox="1"/>
      </xdr:nvSpPr>
      <xdr:spPr>
        <a:xfrm>
          <a:off x="830580" y="74320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F75DE66F-59E4-4BC4-8702-E6F517459B37}"/>
            </a:ext>
          </a:extLst>
        </xdr:cNvPr>
        <xdr:cNvSpPr txBox="1"/>
      </xdr:nvSpPr>
      <xdr:spPr>
        <a:xfrm>
          <a:off x="6285865" y="10104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E6231E66-C138-4FC3-903A-AABCEDE587C7}"/>
            </a:ext>
          </a:extLst>
        </xdr:cNvPr>
        <xdr:cNvSpPr txBox="1"/>
      </xdr:nvSpPr>
      <xdr:spPr>
        <a:xfrm>
          <a:off x="830580" y="111709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D143F52F-FB41-4E7F-A908-D32E61FC8BB0}"/>
            </a:ext>
          </a:extLst>
        </xdr:cNvPr>
        <xdr:cNvSpPr txBox="1"/>
      </xdr:nvSpPr>
      <xdr:spPr>
        <a:xfrm>
          <a:off x="628586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C54ED0-AA1F-46EB-B60C-F7C4EC4E7E7F}"/>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EE19685-B66A-4040-A334-723868671E98}"/>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42C4BC8-FC3D-417C-8931-2B5D5012CCAC}"/>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48A16A1-ED2E-40CC-8054-082FB55D057C}"/>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561AF2-3321-4414-BEC3-69E0D92FD5CD}"/>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C643F5-B8A2-47BB-82FC-6EAAF9CBBCA6}"/>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350B13-2E67-40FA-B862-532B1BE4C28F}"/>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13039F-3FD3-4BA8-B2DB-4443CDB89EDD}"/>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42493C-31C2-4C24-AE8C-15A6F3A0010C}"/>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3F4ED6-7261-4544-BC7A-82319A7ADD45}"/>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9,104
9,024
98.78
9,090,071
8,609,715
436,898
4,450,750
7,514,047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214D38F-BB2C-4122-A3D7-CDB5243F91B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3BAB78-2F9B-417D-9002-224B22C75C47}"/>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939B9A-6490-4C22-81F4-DE9E0AE4F8CD}"/>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45A821-1E35-461F-995F-5B1CCC4BBA9B}"/>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A476A49-4955-40DF-9AAD-DB8B67F2E06A}"/>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C016AB6-50C8-46C1-9480-3413D0FE9739}"/>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348822-D3CB-48DA-8625-259BC6507048}"/>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8369764-8B30-4800-8AD4-65767ABB1DD0}"/>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3AEBD44-BDBC-4D7E-8E5E-8B2813957705}"/>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4A5743-42FE-4531-BD7B-3D739550499F}"/>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70E1BB4-40A4-42D2-B7C8-ABF0F75363A4}"/>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636AC14-5968-4D52-A840-5A9FA8C56248}"/>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5C7117-809D-4C30-959B-1C5D4DA0F250}"/>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2BCB7E4-98E9-4C64-A4F8-57E83A4DAAEB}"/>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A42BAA-6B39-4115-8D58-B9F25F7E974C}"/>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42B0E3E-ACD8-429F-9413-983352CEA8C7}"/>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750D52-1FAE-4DF5-A68E-F8B5F9FA53B4}"/>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E49CF3D-05CC-4872-8B69-180546D4EC57}"/>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8118A3D-A338-481A-B570-3AC51F0D718F}"/>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46E43DA-08CA-458E-ADE5-7B927B3E32B7}"/>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4E4FB5-CC0E-4DAD-B8F0-3BEBFD2C989F}"/>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16CDB64-3D01-4B6C-9375-F3186D5BE768}"/>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32B7D15-1398-4CB5-A100-705DA6AAF5EF}"/>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38A2296-6E46-4350-A53E-1B599E3AF312}"/>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28BB046-478B-471A-BB6D-E91D3CAAA3DE}"/>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F72C49-8781-4EC9-B975-1E01F61CB4DD}"/>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EE021B-E072-4838-AD63-F5C73B282BFB}"/>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A46751-F0B2-44D2-B80F-59798BDCC86A}"/>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BB93C96-B6AE-4E44-8A46-51330FB13C73}"/>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DAA89D4-393D-4EA0-B6A6-F07F04B433D3}"/>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586B70-C12C-43DD-B35F-42FB53B49F1F}"/>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4A848FE-4AA3-4901-A678-42B741071D7C}"/>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C003F32-CAE5-40B4-AFA8-B032CE2C2D3B}"/>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2B47C67-6ED4-4AFA-AC80-EB57B3FFFF69}"/>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169D253-F05B-4C2A-9D92-DD32CF8EF77B}"/>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3A492A9-EE09-4003-A3B1-1459414D0254}"/>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4B94860-1A88-4153-B26D-BDF09148483A}"/>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682550E-33D8-479E-A975-D46B58446890}"/>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91A45E4-A871-44CA-8E4E-ECC4C28EBA44}"/>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B85FDCA-4171-472F-B964-A1AB286F23BF}"/>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9DD1992-1255-4742-999C-81731C2D9188}"/>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89EF722-43F5-4FAF-86C7-776CEB48AB68}"/>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2657363-EA2B-46BE-A15B-F869F9002B27}"/>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BADC56D-D75B-46B9-9C17-B0EF21D699BC}"/>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CF4ED6A-0B2A-4D52-83A6-D360E52226E5}"/>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2DA3EA62-B7CF-447C-A272-2D025BDC12E4}"/>
            </a:ext>
          </a:extLst>
        </xdr:cNvPr>
        <xdr:cNvCxnSpPr/>
      </xdr:nvCxnSpPr>
      <xdr:spPr>
        <a:xfrm flipV="1">
          <a:off x="4173855" y="569404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480DC23D-BB68-4650-93EB-D4338CF80EA8}"/>
            </a:ext>
          </a:extLst>
        </xdr:cNvPr>
        <xdr:cNvSpPr txBox="1"/>
      </xdr:nvSpPr>
      <xdr:spPr>
        <a:xfrm>
          <a:off x="421259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3D04176D-16B6-4FB8-961D-500255C3D1B8}"/>
            </a:ext>
          </a:extLst>
        </xdr:cNvPr>
        <xdr:cNvCxnSpPr/>
      </xdr:nvCxnSpPr>
      <xdr:spPr>
        <a:xfrm>
          <a:off x="4112260" y="721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D75F0FCB-13D2-4AE5-A3F1-49F1F3E05184}"/>
            </a:ext>
          </a:extLst>
        </xdr:cNvPr>
        <xdr:cNvSpPr txBox="1"/>
      </xdr:nvSpPr>
      <xdr:spPr>
        <a:xfrm>
          <a:off x="421259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710B1A59-AA8E-4311-888A-79BCCECA6390}"/>
            </a:ext>
          </a:extLst>
        </xdr:cNvPr>
        <xdr:cNvCxnSpPr/>
      </xdr:nvCxnSpPr>
      <xdr:spPr>
        <a:xfrm>
          <a:off x="4112260" y="569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589801EC-C846-4AF0-97B5-002FB7B29448}"/>
            </a:ext>
          </a:extLst>
        </xdr:cNvPr>
        <xdr:cNvSpPr txBox="1"/>
      </xdr:nvSpPr>
      <xdr:spPr>
        <a:xfrm>
          <a:off x="4212590" y="657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A18B7283-AF1C-42EF-938D-BA97F8AE4B67}"/>
            </a:ext>
          </a:extLst>
        </xdr:cNvPr>
        <xdr:cNvSpPr/>
      </xdr:nvSpPr>
      <xdr:spPr>
        <a:xfrm>
          <a:off x="4131310" y="65900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B4A07BE4-9941-4F81-9483-D0D1484D21ED}"/>
            </a:ext>
          </a:extLst>
        </xdr:cNvPr>
        <xdr:cNvSpPr/>
      </xdr:nvSpPr>
      <xdr:spPr>
        <a:xfrm>
          <a:off x="3388360" y="65900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1EF13C81-BCA9-469C-9E38-AF010D78FA40}"/>
            </a:ext>
          </a:extLst>
        </xdr:cNvPr>
        <xdr:cNvSpPr/>
      </xdr:nvSpPr>
      <xdr:spPr>
        <a:xfrm>
          <a:off x="2571750" y="65747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9DE206D7-6C48-4FFD-917B-587630C53950}"/>
            </a:ext>
          </a:extLst>
        </xdr:cNvPr>
        <xdr:cNvSpPr/>
      </xdr:nvSpPr>
      <xdr:spPr>
        <a:xfrm>
          <a:off x="1774190" y="65538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154940</xdr:rowOff>
    </xdr:from>
    <xdr:to>
      <xdr:col>6</xdr:col>
      <xdr:colOff>38100</xdr:colOff>
      <xdr:row>38</xdr:row>
      <xdr:rowOff>85090</xdr:rowOff>
    </xdr:to>
    <xdr:sp macro="" textlink="">
      <xdr:nvSpPr>
        <xdr:cNvPr id="67" name="フローチャート: 判断 66">
          <a:extLst>
            <a:ext uri="{FF2B5EF4-FFF2-40B4-BE49-F238E27FC236}">
              <a16:creationId xmlns:a16="http://schemas.microsoft.com/office/drawing/2014/main" id="{002778DA-767E-4031-8DE1-BF814F200502}"/>
            </a:ext>
          </a:extLst>
        </xdr:cNvPr>
        <xdr:cNvSpPr/>
      </xdr:nvSpPr>
      <xdr:spPr>
        <a:xfrm>
          <a:off x="988060" y="64985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B7F5EC1-D559-46DD-8962-948DE6F5D93B}"/>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50B2972-C540-4DB6-81B1-929A9F497BBC}"/>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B55F8DF-9799-44A4-927B-DAEA6F5DBFBC}"/>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3BD303-8975-4DA9-81AC-B05BE81926DF}"/>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4FBC812-4C3A-44D3-9816-4D9BB788C8D4}"/>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73" name="楕円 72">
          <a:extLst>
            <a:ext uri="{FF2B5EF4-FFF2-40B4-BE49-F238E27FC236}">
              <a16:creationId xmlns:a16="http://schemas.microsoft.com/office/drawing/2014/main" id="{C6EEECDA-B757-4241-8F9C-FF2750A6C726}"/>
            </a:ext>
          </a:extLst>
        </xdr:cNvPr>
        <xdr:cNvSpPr/>
      </xdr:nvSpPr>
      <xdr:spPr>
        <a:xfrm>
          <a:off x="4131310" y="64776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153052</xdr:rowOff>
    </xdr:from>
    <xdr:ext cx="405111" cy="259045"/>
    <xdr:sp macro="" textlink="">
      <xdr:nvSpPr>
        <xdr:cNvPr id="74" name="【道路】&#10;有形固定資産減価償却率該当値テキスト">
          <a:extLst>
            <a:ext uri="{FF2B5EF4-FFF2-40B4-BE49-F238E27FC236}">
              <a16:creationId xmlns:a16="http://schemas.microsoft.com/office/drawing/2014/main" id="{89D9CD88-C554-4D58-96DB-218DDF161EF9}"/>
            </a:ext>
          </a:extLst>
        </xdr:cNvPr>
        <xdr:cNvSpPr txBox="1"/>
      </xdr:nvSpPr>
      <xdr:spPr>
        <a:xfrm>
          <a:off x="4212590"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99695</xdr:rowOff>
    </xdr:from>
    <xdr:to>
      <xdr:col>20</xdr:col>
      <xdr:colOff>38100</xdr:colOff>
      <xdr:row>38</xdr:row>
      <xdr:rowOff>29845</xdr:rowOff>
    </xdr:to>
    <xdr:sp macro="" textlink="">
      <xdr:nvSpPr>
        <xdr:cNvPr id="75" name="楕円 74">
          <a:extLst>
            <a:ext uri="{FF2B5EF4-FFF2-40B4-BE49-F238E27FC236}">
              <a16:creationId xmlns:a16="http://schemas.microsoft.com/office/drawing/2014/main" id="{8DD4F1E5-248F-428B-A693-1DE5C1B0A0CC}"/>
            </a:ext>
          </a:extLst>
        </xdr:cNvPr>
        <xdr:cNvSpPr/>
      </xdr:nvSpPr>
      <xdr:spPr>
        <a:xfrm>
          <a:off x="3388360" y="64395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150495</xdr:rowOff>
    </xdr:from>
    <xdr:to>
      <xdr:col>24</xdr:col>
      <xdr:colOff>63500</xdr:colOff>
      <xdr:row>38</xdr:row>
      <xdr:rowOff>9525</xdr:rowOff>
    </xdr:to>
    <xdr:cxnSp macro="">
      <xdr:nvCxnSpPr>
        <xdr:cNvPr id="76" name="直線コネクタ 75">
          <a:extLst>
            <a:ext uri="{FF2B5EF4-FFF2-40B4-BE49-F238E27FC236}">
              <a16:creationId xmlns:a16="http://schemas.microsoft.com/office/drawing/2014/main" id="{9061678B-8B3D-4110-ADC2-2BD14A9E326D}"/>
            </a:ext>
          </a:extLst>
        </xdr:cNvPr>
        <xdr:cNvCxnSpPr/>
      </xdr:nvCxnSpPr>
      <xdr:spPr>
        <a:xfrm>
          <a:off x="3431540" y="6494145"/>
          <a:ext cx="7429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95885</xdr:rowOff>
    </xdr:from>
    <xdr:to>
      <xdr:col>15</xdr:col>
      <xdr:colOff>101600</xdr:colOff>
      <xdr:row>38</xdr:row>
      <xdr:rowOff>26035</xdr:rowOff>
    </xdr:to>
    <xdr:sp macro="" textlink="">
      <xdr:nvSpPr>
        <xdr:cNvPr id="77" name="楕円 76">
          <a:extLst>
            <a:ext uri="{FF2B5EF4-FFF2-40B4-BE49-F238E27FC236}">
              <a16:creationId xmlns:a16="http://schemas.microsoft.com/office/drawing/2014/main" id="{591E6E82-2F0E-4901-9ECE-14931BB82561}"/>
            </a:ext>
          </a:extLst>
        </xdr:cNvPr>
        <xdr:cNvSpPr/>
      </xdr:nvSpPr>
      <xdr:spPr>
        <a:xfrm>
          <a:off x="2571750" y="64357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146685</xdr:rowOff>
    </xdr:from>
    <xdr:to>
      <xdr:col>19</xdr:col>
      <xdr:colOff>177800</xdr:colOff>
      <xdr:row>37</xdr:row>
      <xdr:rowOff>150495</xdr:rowOff>
    </xdr:to>
    <xdr:cxnSp macro="">
      <xdr:nvCxnSpPr>
        <xdr:cNvPr id="78" name="直線コネクタ 77">
          <a:extLst>
            <a:ext uri="{FF2B5EF4-FFF2-40B4-BE49-F238E27FC236}">
              <a16:creationId xmlns:a16="http://schemas.microsoft.com/office/drawing/2014/main" id="{BAFABE54-9183-470F-991D-18A5CCFB8FDF}"/>
            </a:ext>
          </a:extLst>
        </xdr:cNvPr>
        <xdr:cNvCxnSpPr/>
      </xdr:nvCxnSpPr>
      <xdr:spPr>
        <a:xfrm>
          <a:off x="2626360" y="6488430"/>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80645</xdr:rowOff>
    </xdr:from>
    <xdr:to>
      <xdr:col>10</xdr:col>
      <xdr:colOff>165100</xdr:colOff>
      <xdr:row>38</xdr:row>
      <xdr:rowOff>10795</xdr:rowOff>
    </xdr:to>
    <xdr:sp macro="" textlink="">
      <xdr:nvSpPr>
        <xdr:cNvPr id="79" name="楕円 78">
          <a:extLst>
            <a:ext uri="{FF2B5EF4-FFF2-40B4-BE49-F238E27FC236}">
              <a16:creationId xmlns:a16="http://schemas.microsoft.com/office/drawing/2014/main" id="{5B5F996F-0773-44A1-969C-111954B34C7E}"/>
            </a:ext>
          </a:extLst>
        </xdr:cNvPr>
        <xdr:cNvSpPr/>
      </xdr:nvSpPr>
      <xdr:spPr>
        <a:xfrm>
          <a:off x="1774190" y="64262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131445</xdr:rowOff>
    </xdr:from>
    <xdr:to>
      <xdr:col>15</xdr:col>
      <xdr:colOff>50800</xdr:colOff>
      <xdr:row>37</xdr:row>
      <xdr:rowOff>146685</xdr:rowOff>
    </xdr:to>
    <xdr:cxnSp macro="">
      <xdr:nvCxnSpPr>
        <xdr:cNvPr id="80" name="直線コネクタ 79">
          <a:extLst>
            <a:ext uri="{FF2B5EF4-FFF2-40B4-BE49-F238E27FC236}">
              <a16:creationId xmlns:a16="http://schemas.microsoft.com/office/drawing/2014/main" id="{C126313A-0CDD-47F8-8E94-F6E1937C3B94}"/>
            </a:ext>
          </a:extLst>
        </xdr:cNvPr>
        <xdr:cNvCxnSpPr/>
      </xdr:nvCxnSpPr>
      <xdr:spPr>
        <a:xfrm>
          <a:off x="1828800" y="647890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92075</xdr:rowOff>
    </xdr:from>
    <xdr:to>
      <xdr:col>6</xdr:col>
      <xdr:colOff>38100</xdr:colOff>
      <xdr:row>38</xdr:row>
      <xdr:rowOff>22225</xdr:rowOff>
    </xdr:to>
    <xdr:sp macro="" textlink="">
      <xdr:nvSpPr>
        <xdr:cNvPr id="81" name="楕円 80">
          <a:extLst>
            <a:ext uri="{FF2B5EF4-FFF2-40B4-BE49-F238E27FC236}">
              <a16:creationId xmlns:a16="http://schemas.microsoft.com/office/drawing/2014/main" id="{50670D12-9D94-4BE3-B51E-CEEF6F7742DB}"/>
            </a:ext>
          </a:extLst>
        </xdr:cNvPr>
        <xdr:cNvSpPr/>
      </xdr:nvSpPr>
      <xdr:spPr>
        <a:xfrm>
          <a:off x="988060" y="643953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131445</xdr:rowOff>
    </xdr:from>
    <xdr:to>
      <xdr:col>10</xdr:col>
      <xdr:colOff>114300</xdr:colOff>
      <xdr:row>37</xdr:row>
      <xdr:rowOff>142875</xdr:rowOff>
    </xdr:to>
    <xdr:cxnSp macro="">
      <xdr:nvCxnSpPr>
        <xdr:cNvPr id="82" name="直線コネクタ 81">
          <a:extLst>
            <a:ext uri="{FF2B5EF4-FFF2-40B4-BE49-F238E27FC236}">
              <a16:creationId xmlns:a16="http://schemas.microsoft.com/office/drawing/2014/main" id="{EA3303B4-8DD3-4EED-835C-C6D63D0CE747}"/>
            </a:ext>
          </a:extLst>
        </xdr:cNvPr>
        <xdr:cNvCxnSpPr/>
      </xdr:nvCxnSpPr>
      <xdr:spPr>
        <a:xfrm flipV="1">
          <a:off x="1031240" y="647890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39235055-BB5E-4547-912C-76F3AF1EAF90}"/>
            </a:ext>
          </a:extLst>
        </xdr:cNvPr>
        <xdr:cNvSpPr txBox="1"/>
      </xdr:nvSpPr>
      <xdr:spPr>
        <a:xfrm>
          <a:off x="32391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A6C6E81C-2744-4BF1-8CCD-A4FD977CFEE9}"/>
            </a:ext>
          </a:extLst>
        </xdr:cNvPr>
        <xdr:cNvSpPr txBox="1"/>
      </xdr:nvSpPr>
      <xdr:spPr>
        <a:xfrm>
          <a:off x="2439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E6E2A40A-B02C-4930-87F2-7C5106BD0B17}"/>
            </a:ext>
          </a:extLst>
        </xdr:cNvPr>
        <xdr:cNvSpPr txBox="1"/>
      </xdr:nvSpPr>
      <xdr:spPr>
        <a:xfrm>
          <a:off x="164148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76217</xdr:rowOff>
    </xdr:from>
    <xdr:ext cx="405111" cy="259045"/>
    <xdr:sp macro="" textlink="">
      <xdr:nvSpPr>
        <xdr:cNvPr id="86" name="n_4aveValue【道路】&#10;有形固定資産減価償却率">
          <a:extLst>
            <a:ext uri="{FF2B5EF4-FFF2-40B4-BE49-F238E27FC236}">
              <a16:creationId xmlns:a16="http://schemas.microsoft.com/office/drawing/2014/main" id="{703BD9ED-A47F-4002-9CDA-6D425A7EC4AE}"/>
            </a:ext>
          </a:extLst>
        </xdr:cNvPr>
        <xdr:cNvSpPr txBox="1"/>
      </xdr:nvSpPr>
      <xdr:spPr>
        <a:xfrm>
          <a:off x="85535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46372</xdr:rowOff>
    </xdr:from>
    <xdr:ext cx="405111" cy="259045"/>
    <xdr:sp macro="" textlink="">
      <xdr:nvSpPr>
        <xdr:cNvPr id="87" name="n_1mainValue【道路】&#10;有形固定資産減価償却率">
          <a:extLst>
            <a:ext uri="{FF2B5EF4-FFF2-40B4-BE49-F238E27FC236}">
              <a16:creationId xmlns:a16="http://schemas.microsoft.com/office/drawing/2014/main" id="{9D2BAE5A-95D1-40F7-95C5-CEB8D6F0C80D}"/>
            </a:ext>
          </a:extLst>
        </xdr:cNvPr>
        <xdr:cNvSpPr txBox="1"/>
      </xdr:nvSpPr>
      <xdr:spPr>
        <a:xfrm>
          <a:off x="32391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42562</xdr:rowOff>
    </xdr:from>
    <xdr:ext cx="405111" cy="259045"/>
    <xdr:sp macro="" textlink="">
      <xdr:nvSpPr>
        <xdr:cNvPr id="88" name="n_2mainValue【道路】&#10;有形固定資産減価償却率">
          <a:extLst>
            <a:ext uri="{FF2B5EF4-FFF2-40B4-BE49-F238E27FC236}">
              <a16:creationId xmlns:a16="http://schemas.microsoft.com/office/drawing/2014/main" id="{5257B4AF-23DF-4471-90E2-D18049818B37}"/>
            </a:ext>
          </a:extLst>
        </xdr:cNvPr>
        <xdr:cNvSpPr txBox="1"/>
      </xdr:nvSpPr>
      <xdr:spPr>
        <a:xfrm>
          <a:off x="2439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9" name="n_3mainValue【道路】&#10;有形固定資産減価償却率">
          <a:extLst>
            <a:ext uri="{FF2B5EF4-FFF2-40B4-BE49-F238E27FC236}">
              <a16:creationId xmlns:a16="http://schemas.microsoft.com/office/drawing/2014/main" id="{7BFDF15C-FDD6-4FEA-AD34-B5F6CCD9D05E}"/>
            </a:ext>
          </a:extLst>
        </xdr:cNvPr>
        <xdr:cNvSpPr txBox="1"/>
      </xdr:nvSpPr>
      <xdr:spPr>
        <a:xfrm>
          <a:off x="164148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90" name="n_4mainValue【道路】&#10;有形固定資産減価償却率">
          <a:extLst>
            <a:ext uri="{FF2B5EF4-FFF2-40B4-BE49-F238E27FC236}">
              <a16:creationId xmlns:a16="http://schemas.microsoft.com/office/drawing/2014/main" id="{A107FBBB-013B-4EE3-B206-C1579A6102AD}"/>
            </a:ext>
          </a:extLst>
        </xdr:cNvPr>
        <xdr:cNvSpPr txBox="1"/>
      </xdr:nvSpPr>
      <xdr:spPr>
        <a:xfrm>
          <a:off x="85535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2E50D9A-222B-4A4D-964F-C06E06EC1BEB}"/>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2593120-F5B8-4FFB-B0A2-696D898928A3}"/>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5276623-D183-4669-869F-7BEE0E9181BD}"/>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CBDD8EB-A32F-41DB-BDDA-B6640DCB039E}"/>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609FCB8-BD79-41C3-97C8-40D75A3AFB7D}"/>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84D492A-3CF1-4DF2-8E72-F88E307E6181}"/>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0C4AD5F-9249-46BE-81D0-7BBC8567A6A0}"/>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FEA0C27-7D1D-4BFB-B2D8-6D61A991840E}"/>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7353990-C0A8-401E-A48D-CE73693BB7D0}"/>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FED7FE3-6267-46CF-A95A-62204432632B}"/>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CC9D609E-CE30-4258-BA8F-9C677BF126F9}"/>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A275B2C-43A5-4FF8-8806-D8ADE6F40C82}"/>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40BB2EB7-3EEA-4F6D-96CF-4F51A6E42E50}"/>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9812C11E-9F21-41DA-B0B1-D46BA37D46A6}"/>
            </a:ext>
          </a:extLst>
        </xdr:cNvPr>
        <xdr:cNvSpPr txBox="1"/>
      </xdr:nvSpPr>
      <xdr:spPr>
        <a:xfrm>
          <a:off x="548596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9A022EF-5944-4A39-A31A-1C5DE2414592}"/>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FD3BCD85-0957-4563-B537-DEE7400B6721}"/>
            </a:ext>
          </a:extLst>
        </xdr:cNvPr>
        <xdr:cNvSpPr txBox="1"/>
      </xdr:nvSpPr>
      <xdr:spPr>
        <a:xfrm>
          <a:off x="548596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FD278269-6C8A-4FF5-B838-B497C240EDB6}"/>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E434C160-43BB-4C28-95C4-21556DA847D2}"/>
            </a:ext>
          </a:extLst>
        </xdr:cNvPr>
        <xdr:cNvSpPr txBox="1"/>
      </xdr:nvSpPr>
      <xdr:spPr>
        <a:xfrm>
          <a:off x="548596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17FBE13-B569-4E19-BDED-7FBA48E9280B}"/>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BCF4B817-6855-4E45-9F31-A9DD198A6A7A}"/>
            </a:ext>
          </a:extLst>
        </xdr:cNvPr>
        <xdr:cNvSpPr txBox="1"/>
      </xdr:nvSpPr>
      <xdr:spPr>
        <a:xfrm>
          <a:off x="5485961" y="584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5E0B226-72B1-4775-8D2C-88BB4B0C6A5F}"/>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18A4D134-FEE3-454D-8DD1-3431062ADD5A}"/>
            </a:ext>
          </a:extLst>
        </xdr:cNvPr>
        <xdr:cNvSpPr txBox="1"/>
      </xdr:nvSpPr>
      <xdr:spPr>
        <a:xfrm>
          <a:off x="5416126"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DA39338-45BC-4A50-B916-E905B6CA9167}"/>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5315123F-5CAB-43F7-ADBF-D6CB1A40937B}"/>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23AD6512-5B60-4902-8B24-98B8F849B187}"/>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5D192E9E-7978-4B4B-9D00-9A9675624E54}"/>
            </a:ext>
          </a:extLst>
        </xdr:cNvPr>
        <xdr:cNvCxnSpPr/>
      </xdr:nvCxnSpPr>
      <xdr:spPr>
        <a:xfrm flipV="1">
          <a:off x="9429115" y="5755234"/>
          <a:ext cx="0" cy="141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D85FE6A2-6122-4131-ADB1-D945835CD830}"/>
            </a:ext>
          </a:extLst>
        </xdr:cNvPr>
        <xdr:cNvSpPr txBox="1"/>
      </xdr:nvSpPr>
      <xdr:spPr>
        <a:xfrm>
          <a:off x="9467850" y="717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8B914F21-B311-4BC8-B012-C4024AEF639B}"/>
            </a:ext>
          </a:extLst>
        </xdr:cNvPr>
        <xdr:cNvCxnSpPr/>
      </xdr:nvCxnSpPr>
      <xdr:spPr>
        <a:xfrm>
          <a:off x="9356090" y="717214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C8487C9E-D776-40B1-A840-E2074E932CB3}"/>
            </a:ext>
          </a:extLst>
        </xdr:cNvPr>
        <xdr:cNvSpPr txBox="1"/>
      </xdr:nvSpPr>
      <xdr:spPr>
        <a:xfrm>
          <a:off x="946785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B37A7E4D-6C25-4154-900B-23672C3559D0}"/>
            </a:ext>
          </a:extLst>
        </xdr:cNvPr>
        <xdr:cNvCxnSpPr/>
      </xdr:nvCxnSpPr>
      <xdr:spPr>
        <a:xfrm>
          <a:off x="9356090" y="575523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B2D792DD-4A3E-40AA-8D43-59270D199C87}"/>
            </a:ext>
          </a:extLst>
        </xdr:cNvPr>
        <xdr:cNvSpPr txBox="1"/>
      </xdr:nvSpPr>
      <xdr:spPr>
        <a:xfrm>
          <a:off x="9467850" y="6512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B9DE0AE4-B3DF-426E-9F66-720CB177CB86}"/>
            </a:ext>
          </a:extLst>
        </xdr:cNvPr>
        <xdr:cNvSpPr/>
      </xdr:nvSpPr>
      <xdr:spPr>
        <a:xfrm>
          <a:off x="9394190" y="665560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03C916A8-2175-41C2-8E33-329D7BC0798A}"/>
            </a:ext>
          </a:extLst>
        </xdr:cNvPr>
        <xdr:cNvSpPr/>
      </xdr:nvSpPr>
      <xdr:spPr>
        <a:xfrm>
          <a:off x="8632190" y="666063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A66194B9-35C8-4926-B453-716C4AE6620D}"/>
            </a:ext>
          </a:extLst>
        </xdr:cNvPr>
        <xdr:cNvSpPr/>
      </xdr:nvSpPr>
      <xdr:spPr>
        <a:xfrm>
          <a:off x="7846060" y="66780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142819</xdr:rowOff>
    </xdr:from>
    <xdr:to>
      <xdr:col>41</xdr:col>
      <xdr:colOff>101600</xdr:colOff>
      <xdr:row>37</xdr:row>
      <xdr:rowOff>72969</xdr:rowOff>
    </xdr:to>
    <xdr:sp macro="" textlink="">
      <xdr:nvSpPr>
        <xdr:cNvPr id="125" name="フローチャート: 判断 124">
          <a:extLst>
            <a:ext uri="{FF2B5EF4-FFF2-40B4-BE49-F238E27FC236}">
              <a16:creationId xmlns:a16="http://schemas.microsoft.com/office/drawing/2014/main" id="{EFDB0CE2-3BD5-4F7B-9A11-84AEFFCBCFCB}"/>
            </a:ext>
          </a:extLst>
        </xdr:cNvPr>
        <xdr:cNvSpPr/>
      </xdr:nvSpPr>
      <xdr:spPr>
        <a:xfrm>
          <a:off x="7029450" y="631311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127519</xdr:rowOff>
    </xdr:from>
    <xdr:to>
      <xdr:col>36</xdr:col>
      <xdr:colOff>165100</xdr:colOff>
      <xdr:row>39</xdr:row>
      <xdr:rowOff>57669</xdr:rowOff>
    </xdr:to>
    <xdr:sp macro="" textlink="">
      <xdr:nvSpPr>
        <xdr:cNvPr id="126" name="フローチャート: 判断 125">
          <a:extLst>
            <a:ext uri="{FF2B5EF4-FFF2-40B4-BE49-F238E27FC236}">
              <a16:creationId xmlns:a16="http://schemas.microsoft.com/office/drawing/2014/main" id="{876CD97F-64AE-47B2-8731-CD52750674E7}"/>
            </a:ext>
          </a:extLst>
        </xdr:cNvPr>
        <xdr:cNvSpPr/>
      </xdr:nvSpPr>
      <xdr:spPr>
        <a:xfrm>
          <a:off x="6231890" y="6646429"/>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2701135-E3A9-4BE3-8271-1271AEFFA411}"/>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14E6164-4E84-4865-AA10-482696AFC049}"/>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7EDBCBD-4172-4083-96AB-8696CFF438A9}"/>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C1E0251-B045-4997-AFC6-FD66E6C5823B}"/>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1A30B5F-0E80-4DA5-BD30-7A37F0EF940D}"/>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147717</xdr:rowOff>
    </xdr:from>
    <xdr:to>
      <xdr:col>55</xdr:col>
      <xdr:colOff>50800</xdr:colOff>
      <xdr:row>39</xdr:row>
      <xdr:rowOff>77867</xdr:rowOff>
    </xdr:to>
    <xdr:sp macro="" textlink="">
      <xdr:nvSpPr>
        <xdr:cNvPr id="132" name="楕円 131">
          <a:extLst>
            <a:ext uri="{FF2B5EF4-FFF2-40B4-BE49-F238E27FC236}">
              <a16:creationId xmlns:a16="http://schemas.microsoft.com/office/drawing/2014/main" id="{755609CA-5869-46F9-BE86-8A7D9CA62061}"/>
            </a:ext>
          </a:extLst>
        </xdr:cNvPr>
        <xdr:cNvSpPr/>
      </xdr:nvSpPr>
      <xdr:spPr>
        <a:xfrm>
          <a:off x="9394190" y="666091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126144</xdr:rowOff>
    </xdr:from>
    <xdr:ext cx="534377" cy="259045"/>
    <xdr:sp macro="" textlink="">
      <xdr:nvSpPr>
        <xdr:cNvPr id="133" name="【道路】&#10;一人当たり延長該当値テキスト">
          <a:extLst>
            <a:ext uri="{FF2B5EF4-FFF2-40B4-BE49-F238E27FC236}">
              <a16:creationId xmlns:a16="http://schemas.microsoft.com/office/drawing/2014/main" id="{DBC5AAA7-4195-4882-B155-306D150AA920}"/>
            </a:ext>
          </a:extLst>
        </xdr:cNvPr>
        <xdr:cNvSpPr txBox="1"/>
      </xdr:nvSpPr>
      <xdr:spPr>
        <a:xfrm>
          <a:off x="9467850" y="664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94437</xdr:rowOff>
    </xdr:from>
    <xdr:to>
      <xdr:col>50</xdr:col>
      <xdr:colOff>165100</xdr:colOff>
      <xdr:row>40</xdr:row>
      <xdr:rowOff>24587</xdr:rowOff>
    </xdr:to>
    <xdr:sp macro="" textlink="">
      <xdr:nvSpPr>
        <xdr:cNvPr id="134" name="楕円 133">
          <a:extLst>
            <a:ext uri="{FF2B5EF4-FFF2-40B4-BE49-F238E27FC236}">
              <a16:creationId xmlns:a16="http://schemas.microsoft.com/office/drawing/2014/main" id="{00CAB60D-7329-4ED5-B170-03D4A7B7F302}"/>
            </a:ext>
          </a:extLst>
        </xdr:cNvPr>
        <xdr:cNvSpPr/>
      </xdr:nvSpPr>
      <xdr:spPr>
        <a:xfrm>
          <a:off x="8632190" y="6784797"/>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27067</xdr:rowOff>
    </xdr:from>
    <xdr:to>
      <xdr:col>55</xdr:col>
      <xdr:colOff>0</xdr:colOff>
      <xdr:row>39</xdr:row>
      <xdr:rowOff>145237</xdr:rowOff>
    </xdr:to>
    <xdr:cxnSp macro="">
      <xdr:nvCxnSpPr>
        <xdr:cNvPr id="135" name="直線コネクタ 134">
          <a:extLst>
            <a:ext uri="{FF2B5EF4-FFF2-40B4-BE49-F238E27FC236}">
              <a16:creationId xmlns:a16="http://schemas.microsoft.com/office/drawing/2014/main" id="{EA6C7009-3AEA-4EC3-B763-F94B985A846C}"/>
            </a:ext>
          </a:extLst>
        </xdr:cNvPr>
        <xdr:cNvCxnSpPr/>
      </xdr:nvCxnSpPr>
      <xdr:spPr>
        <a:xfrm flipV="1">
          <a:off x="8686800" y="6711712"/>
          <a:ext cx="742950" cy="11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2556</xdr:rowOff>
    </xdr:from>
    <xdr:to>
      <xdr:col>46</xdr:col>
      <xdr:colOff>38100</xdr:colOff>
      <xdr:row>39</xdr:row>
      <xdr:rowOff>104156</xdr:rowOff>
    </xdr:to>
    <xdr:sp macro="" textlink="">
      <xdr:nvSpPr>
        <xdr:cNvPr id="136" name="楕円 135">
          <a:extLst>
            <a:ext uri="{FF2B5EF4-FFF2-40B4-BE49-F238E27FC236}">
              <a16:creationId xmlns:a16="http://schemas.microsoft.com/office/drawing/2014/main" id="{3C7534FA-BE66-4B39-B023-402B6E7A28C2}"/>
            </a:ext>
          </a:extLst>
        </xdr:cNvPr>
        <xdr:cNvSpPr/>
      </xdr:nvSpPr>
      <xdr:spPr>
        <a:xfrm>
          <a:off x="7846060" y="668910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53356</xdr:rowOff>
    </xdr:from>
    <xdr:to>
      <xdr:col>50</xdr:col>
      <xdr:colOff>114300</xdr:colOff>
      <xdr:row>39</xdr:row>
      <xdr:rowOff>145237</xdr:rowOff>
    </xdr:to>
    <xdr:cxnSp macro="">
      <xdr:nvCxnSpPr>
        <xdr:cNvPr id="137" name="直線コネクタ 136">
          <a:extLst>
            <a:ext uri="{FF2B5EF4-FFF2-40B4-BE49-F238E27FC236}">
              <a16:creationId xmlns:a16="http://schemas.microsoft.com/office/drawing/2014/main" id="{7C21E857-DE21-470E-8002-AE826FB728BC}"/>
            </a:ext>
          </a:extLst>
        </xdr:cNvPr>
        <xdr:cNvCxnSpPr/>
      </xdr:nvCxnSpPr>
      <xdr:spPr>
        <a:xfrm>
          <a:off x="7889240" y="6743716"/>
          <a:ext cx="797560" cy="8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13317</xdr:rowOff>
    </xdr:from>
    <xdr:to>
      <xdr:col>41</xdr:col>
      <xdr:colOff>101600</xdr:colOff>
      <xdr:row>39</xdr:row>
      <xdr:rowOff>114917</xdr:rowOff>
    </xdr:to>
    <xdr:sp macro="" textlink="">
      <xdr:nvSpPr>
        <xdr:cNvPr id="138" name="楕円 137">
          <a:extLst>
            <a:ext uri="{FF2B5EF4-FFF2-40B4-BE49-F238E27FC236}">
              <a16:creationId xmlns:a16="http://schemas.microsoft.com/office/drawing/2014/main" id="{163FC28E-ABB7-42F3-A147-F2D90B99A52C}"/>
            </a:ext>
          </a:extLst>
        </xdr:cNvPr>
        <xdr:cNvSpPr/>
      </xdr:nvSpPr>
      <xdr:spPr>
        <a:xfrm>
          <a:off x="7029450" y="670367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53356</xdr:rowOff>
    </xdr:from>
    <xdr:to>
      <xdr:col>45</xdr:col>
      <xdr:colOff>177800</xdr:colOff>
      <xdr:row>39</xdr:row>
      <xdr:rowOff>64117</xdr:rowOff>
    </xdr:to>
    <xdr:cxnSp macro="">
      <xdr:nvCxnSpPr>
        <xdr:cNvPr id="139" name="直線コネクタ 138">
          <a:extLst>
            <a:ext uri="{FF2B5EF4-FFF2-40B4-BE49-F238E27FC236}">
              <a16:creationId xmlns:a16="http://schemas.microsoft.com/office/drawing/2014/main" id="{3E0EFB90-2A5C-4353-8BC6-DCC6B2371B0E}"/>
            </a:ext>
          </a:extLst>
        </xdr:cNvPr>
        <xdr:cNvCxnSpPr/>
      </xdr:nvCxnSpPr>
      <xdr:spPr>
        <a:xfrm flipV="1">
          <a:off x="7084060" y="6743716"/>
          <a:ext cx="80518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26755</xdr:rowOff>
    </xdr:from>
    <xdr:to>
      <xdr:col>36</xdr:col>
      <xdr:colOff>165100</xdr:colOff>
      <xdr:row>39</xdr:row>
      <xdr:rowOff>128355</xdr:rowOff>
    </xdr:to>
    <xdr:sp macro="" textlink="">
      <xdr:nvSpPr>
        <xdr:cNvPr id="140" name="楕円 139">
          <a:extLst>
            <a:ext uri="{FF2B5EF4-FFF2-40B4-BE49-F238E27FC236}">
              <a16:creationId xmlns:a16="http://schemas.microsoft.com/office/drawing/2014/main" id="{0D1F963E-0114-4FE9-8A74-21817EA74CA3}"/>
            </a:ext>
          </a:extLst>
        </xdr:cNvPr>
        <xdr:cNvSpPr/>
      </xdr:nvSpPr>
      <xdr:spPr>
        <a:xfrm>
          <a:off x="6231890" y="671140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64117</xdr:rowOff>
    </xdr:from>
    <xdr:to>
      <xdr:col>41</xdr:col>
      <xdr:colOff>50800</xdr:colOff>
      <xdr:row>39</xdr:row>
      <xdr:rowOff>77555</xdr:rowOff>
    </xdr:to>
    <xdr:cxnSp macro="">
      <xdr:nvCxnSpPr>
        <xdr:cNvPr id="141" name="直線コネクタ 140">
          <a:extLst>
            <a:ext uri="{FF2B5EF4-FFF2-40B4-BE49-F238E27FC236}">
              <a16:creationId xmlns:a16="http://schemas.microsoft.com/office/drawing/2014/main" id="{C31DB759-955B-4276-B75A-3381BE22D6B5}"/>
            </a:ext>
          </a:extLst>
        </xdr:cNvPr>
        <xdr:cNvCxnSpPr/>
      </xdr:nvCxnSpPr>
      <xdr:spPr>
        <a:xfrm flipV="1">
          <a:off x="6286500" y="6746857"/>
          <a:ext cx="797560" cy="1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D93E9D10-72AF-4C1D-9D7D-E5CF77C09665}"/>
            </a:ext>
          </a:extLst>
        </xdr:cNvPr>
        <xdr:cNvSpPr txBox="1"/>
      </xdr:nvSpPr>
      <xdr:spPr>
        <a:xfrm>
          <a:off x="8422151" y="64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AACAA688-A6D1-4C7A-8211-DF7C0A1CF477}"/>
            </a:ext>
          </a:extLst>
        </xdr:cNvPr>
        <xdr:cNvSpPr txBox="1"/>
      </xdr:nvSpPr>
      <xdr:spPr>
        <a:xfrm>
          <a:off x="7641101" y="644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89496</xdr:rowOff>
    </xdr:from>
    <xdr:ext cx="534377" cy="259045"/>
    <xdr:sp macro="" textlink="">
      <xdr:nvSpPr>
        <xdr:cNvPr id="144" name="n_3aveValue【道路】&#10;一人当たり延長">
          <a:extLst>
            <a:ext uri="{FF2B5EF4-FFF2-40B4-BE49-F238E27FC236}">
              <a16:creationId xmlns:a16="http://schemas.microsoft.com/office/drawing/2014/main" id="{6D982593-2723-4DD0-9A08-A11B0FAE1BD1}"/>
            </a:ext>
          </a:extLst>
        </xdr:cNvPr>
        <xdr:cNvSpPr txBox="1"/>
      </xdr:nvSpPr>
      <xdr:spPr>
        <a:xfrm>
          <a:off x="6854971" y="609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74196</xdr:rowOff>
    </xdr:from>
    <xdr:ext cx="534377" cy="259045"/>
    <xdr:sp macro="" textlink="">
      <xdr:nvSpPr>
        <xdr:cNvPr id="145" name="n_4aveValue【道路】&#10;一人当たり延長">
          <a:extLst>
            <a:ext uri="{FF2B5EF4-FFF2-40B4-BE49-F238E27FC236}">
              <a16:creationId xmlns:a16="http://schemas.microsoft.com/office/drawing/2014/main" id="{268B70A1-86B6-4374-AD36-38F76CF26C22}"/>
            </a:ext>
          </a:extLst>
        </xdr:cNvPr>
        <xdr:cNvSpPr txBox="1"/>
      </xdr:nvSpPr>
      <xdr:spPr>
        <a:xfrm>
          <a:off x="6038361" y="641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15714</xdr:rowOff>
    </xdr:from>
    <xdr:ext cx="534377" cy="259045"/>
    <xdr:sp macro="" textlink="">
      <xdr:nvSpPr>
        <xdr:cNvPr id="146" name="n_1mainValue【道路】&#10;一人当たり延長">
          <a:extLst>
            <a:ext uri="{FF2B5EF4-FFF2-40B4-BE49-F238E27FC236}">
              <a16:creationId xmlns:a16="http://schemas.microsoft.com/office/drawing/2014/main" id="{4AC10505-2219-43A4-AB56-7D11EEE1A00D}"/>
            </a:ext>
          </a:extLst>
        </xdr:cNvPr>
        <xdr:cNvSpPr txBox="1"/>
      </xdr:nvSpPr>
      <xdr:spPr>
        <a:xfrm>
          <a:off x="8422151" y="687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95283</xdr:rowOff>
    </xdr:from>
    <xdr:ext cx="534377" cy="259045"/>
    <xdr:sp macro="" textlink="">
      <xdr:nvSpPr>
        <xdr:cNvPr id="147" name="n_2mainValue【道路】&#10;一人当たり延長">
          <a:extLst>
            <a:ext uri="{FF2B5EF4-FFF2-40B4-BE49-F238E27FC236}">
              <a16:creationId xmlns:a16="http://schemas.microsoft.com/office/drawing/2014/main" id="{9A6445B1-BDF5-440D-AD59-9E3E0AFAAADD}"/>
            </a:ext>
          </a:extLst>
        </xdr:cNvPr>
        <xdr:cNvSpPr txBox="1"/>
      </xdr:nvSpPr>
      <xdr:spPr>
        <a:xfrm>
          <a:off x="7641101" y="677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106044</xdr:rowOff>
    </xdr:from>
    <xdr:ext cx="534377" cy="259045"/>
    <xdr:sp macro="" textlink="">
      <xdr:nvSpPr>
        <xdr:cNvPr id="148" name="n_3mainValue【道路】&#10;一人当たり延長">
          <a:extLst>
            <a:ext uri="{FF2B5EF4-FFF2-40B4-BE49-F238E27FC236}">
              <a16:creationId xmlns:a16="http://schemas.microsoft.com/office/drawing/2014/main" id="{963F85D1-4CBB-42A4-8C7F-644515D941D3}"/>
            </a:ext>
          </a:extLst>
        </xdr:cNvPr>
        <xdr:cNvSpPr txBox="1"/>
      </xdr:nvSpPr>
      <xdr:spPr>
        <a:xfrm>
          <a:off x="6854971" y="67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119482</xdr:rowOff>
    </xdr:from>
    <xdr:ext cx="534377" cy="259045"/>
    <xdr:sp macro="" textlink="">
      <xdr:nvSpPr>
        <xdr:cNvPr id="149" name="n_4mainValue【道路】&#10;一人当たり延長">
          <a:extLst>
            <a:ext uri="{FF2B5EF4-FFF2-40B4-BE49-F238E27FC236}">
              <a16:creationId xmlns:a16="http://schemas.microsoft.com/office/drawing/2014/main" id="{DB680DB1-FC6E-47FF-892C-6FD7B965A323}"/>
            </a:ext>
          </a:extLst>
        </xdr:cNvPr>
        <xdr:cNvSpPr txBox="1"/>
      </xdr:nvSpPr>
      <xdr:spPr>
        <a:xfrm>
          <a:off x="6038361" y="68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B2560A79-A7AE-481B-BEB4-FBE54EED1C27}"/>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FB4FC88C-CC0B-4B48-AB25-0298E17AC07D}"/>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D8264BF-2B1B-4AB0-98BB-71491E299AE8}"/>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5086B55-8042-4C6A-8FC7-26460B42D117}"/>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014DC92-69E4-4E84-B074-6B8BD8A9B12A}"/>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7EED7D3-4870-414F-B2B6-C3EAEC549F35}"/>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7E628FB-C49C-42DC-BBAA-92E38CFC1FD0}"/>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F415EEC-46CA-44E5-9B61-5C3F6442C33C}"/>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EB8C76B-9E63-410A-947B-23607BD33B79}"/>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D877BB6F-41BB-499C-9C51-7F8A83A79D5A}"/>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1415B79-173A-434E-9241-E939246A7E45}"/>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B4B06DA4-4769-40CB-9DCE-36F26255ECB2}"/>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F3FC8A4-0DA0-447C-A98F-646B0064A812}"/>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8D5C1EBB-1020-4EA5-A07E-07BF863281B3}"/>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399012CC-E3E8-4BD9-9AFA-40228B455D88}"/>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358A1CF2-A0D9-47E6-ABDE-546F55B304C0}"/>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EBC02E11-42FF-446B-B977-DFE069804E3B}"/>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9E687D47-7F93-488E-8043-973F38D2F4DE}"/>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6EBAB1E-A5D3-4E73-8ACC-F483D0D246E8}"/>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FDE0D9D-D6EC-472F-8129-7F32CA55D14A}"/>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CEE2D07E-A90A-445D-AE3A-14E5BE1FF85F}"/>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F1EF82B9-7EFF-4545-89E1-BCDAF044C56C}"/>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BC2EAE6D-1B43-44AD-9089-9F80E5030196}"/>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FCFF5F91-71A9-467F-B71A-B7723DD597FD}"/>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63BB0F7-878D-4335-A176-736E357157EB}"/>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25FD247F-C611-47C1-B477-0DABE2CA2DE2}"/>
            </a:ext>
          </a:extLst>
        </xdr:cNvPr>
        <xdr:cNvCxnSpPr/>
      </xdr:nvCxnSpPr>
      <xdr:spPr>
        <a:xfrm flipV="1">
          <a:off x="4173855" y="9514931"/>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E5F2D7FF-3E3F-4E17-AEA2-3073D71172CD}"/>
            </a:ext>
          </a:extLst>
        </xdr:cNvPr>
        <xdr:cNvSpPr txBox="1"/>
      </xdr:nvSpPr>
      <xdr:spPr>
        <a:xfrm>
          <a:off x="4212590" y="1102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FCBD73C6-A1B8-48A9-9792-6A005698A5C9}"/>
            </a:ext>
          </a:extLst>
        </xdr:cNvPr>
        <xdr:cNvCxnSpPr/>
      </xdr:nvCxnSpPr>
      <xdr:spPr>
        <a:xfrm>
          <a:off x="4112260" y="11017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D7C072DF-7A2E-4C43-930B-C9BB7C5528C0}"/>
            </a:ext>
          </a:extLst>
        </xdr:cNvPr>
        <xdr:cNvSpPr txBox="1"/>
      </xdr:nvSpPr>
      <xdr:spPr>
        <a:xfrm>
          <a:off x="4212590" y="92863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45AD92E7-2F83-49EF-B4E5-A9CC78337CE0}"/>
            </a:ext>
          </a:extLst>
        </xdr:cNvPr>
        <xdr:cNvCxnSpPr/>
      </xdr:nvCxnSpPr>
      <xdr:spPr>
        <a:xfrm>
          <a:off x="4112260" y="95149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D11249B-F0F8-40C2-BCE0-6CC5895518F0}"/>
            </a:ext>
          </a:extLst>
        </xdr:cNvPr>
        <xdr:cNvSpPr txBox="1"/>
      </xdr:nvSpPr>
      <xdr:spPr>
        <a:xfrm>
          <a:off x="4212590" y="10319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EC45CAC7-44BC-469C-9739-FCEE8787439C}"/>
            </a:ext>
          </a:extLst>
        </xdr:cNvPr>
        <xdr:cNvSpPr/>
      </xdr:nvSpPr>
      <xdr:spPr>
        <a:xfrm>
          <a:off x="4131310" y="1047160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6813B6E8-2766-4F4D-9B76-117FD61900FD}"/>
            </a:ext>
          </a:extLst>
        </xdr:cNvPr>
        <xdr:cNvSpPr/>
      </xdr:nvSpPr>
      <xdr:spPr>
        <a:xfrm>
          <a:off x="3388360" y="10458813"/>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6973D413-F81B-469B-AC41-6826A4CCCCFF}"/>
            </a:ext>
          </a:extLst>
        </xdr:cNvPr>
        <xdr:cNvSpPr/>
      </xdr:nvSpPr>
      <xdr:spPr>
        <a:xfrm>
          <a:off x="2571750" y="104471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4" name="フローチャート: 判断 183">
          <a:extLst>
            <a:ext uri="{FF2B5EF4-FFF2-40B4-BE49-F238E27FC236}">
              <a16:creationId xmlns:a16="http://schemas.microsoft.com/office/drawing/2014/main" id="{19689D26-BA8F-4861-99A4-FB75E85C52FA}"/>
            </a:ext>
          </a:extLst>
        </xdr:cNvPr>
        <xdr:cNvSpPr/>
      </xdr:nvSpPr>
      <xdr:spPr>
        <a:xfrm>
          <a:off x="1774190" y="1039785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5" name="フローチャート: 判断 184">
          <a:extLst>
            <a:ext uri="{FF2B5EF4-FFF2-40B4-BE49-F238E27FC236}">
              <a16:creationId xmlns:a16="http://schemas.microsoft.com/office/drawing/2014/main" id="{C341FA8F-D339-4FBD-8D08-E815A4FE6824}"/>
            </a:ext>
          </a:extLst>
        </xdr:cNvPr>
        <xdr:cNvSpPr/>
      </xdr:nvSpPr>
      <xdr:spPr>
        <a:xfrm>
          <a:off x="988060" y="103445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44DABDF-F8A9-45C7-8259-DC019D08490B}"/>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C0A0555-9378-4D33-ADA7-BC86171F3DFC}"/>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F8519F6-525C-4CF7-A078-D98E617DCE8B}"/>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075FD92-ADC8-4C8E-A8A5-CC31C7DB2955}"/>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71861-66E3-4BD4-AB56-3F818DCACD21}"/>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107587</xdr:rowOff>
    </xdr:from>
    <xdr:to>
      <xdr:col>24</xdr:col>
      <xdr:colOff>114300</xdr:colOff>
      <xdr:row>62</xdr:row>
      <xdr:rowOff>37737</xdr:rowOff>
    </xdr:to>
    <xdr:sp macro="" textlink="">
      <xdr:nvSpPr>
        <xdr:cNvPr id="191" name="楕円 190">
          <a:extLst>
            <a:ext uri="{FF2B5EF4-FFF2-40B4-BE49-F238E27FC236}">
              <a16:creationId xmlns:a16="http://schemas.microsoft.com/office/drawing/2014/main" id="{55E69C38-FFAA-4D5F-9CBB-8279017AEB22}"/>
            </a:ext>
          </a:extLst>
        </xdr:cNvPr>
        <xdr:cNvSpPr/>
      </xdr:nvSpPr>
      <xdr:spPr>
        <a:xfrm>
          <a:off x="4131310" y="1056413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86014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2FCB4355-D40B-4188-9257-D6D8F3D91751}"/>
            </a:ext>
          </a:extLst>
        </xdr:cNvPr>
        <xdr:cNvSpPr txBox="1"/>
      </xdr:nvSpPr>
      <xdr:spPr>
        <a:xfrm>
          <a:off x="4212590" y="105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93" name="楕円 192">
          <a:extLst>
            <a:ext uri="{FF2B5EF4-FFF2-40B4-BE49-F238E27FC236}">
              <a16:creationId xmlns:a16="http://schemas.microsoft.com/office/drawing/2014/main" id="{6E07F634-39CF-4694-A5C2-8E5BFE86B384}"/>
            </a:ext>
          </a:extLst>
        </xdr:cNvPr>
        <xdr:cNvSpPr/>
      </xdr:nvSpPr>
      <xdr:spPr>
        <a:xfrm>
          <a:off x="3388360" y="105467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158387</xdr:rowOff>
    </xdr:to>
    <xdr:cxnSp macro="">
      <xdr:nvCxnSpPr>
        <xdr:cNvPr id="194" name="直線コネクタ 193">
          <a:extLst>
            <a:ext uri="{FF2B5EF4-FFF2-40B4-BE49-F238E27FC236}">
              <a16:creationId xmlns:a16="http://schemas.microsoft.com/office/drawing/2014/main" id="{9E60FEE4-9E31-4BDC-9266-75F9D59B6CA3}"/>
            </a:ext>
          </a:extLst>
        </xdr:cNvPr>
        <xdr:cNvCxnSpPr/>
      </xdr:nvCxnSpPr>
      <xdr:spPr>
        <a:xfrm>
          <a:off x="3431540" y="10591800"/>
          <a:ext cx="74295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91259</xdr:rowOff>
    </xdr:from>
    <xdr:to>
      <xdr:col>15</xdr:col>
      <xdr:colOff>101600</xdr:colOff>
      <xdr:row>62</xdr:row>
      <xdr:rowOff>21409</xdr:rowOff>
    </xdr:to>
    <xdr:sp macro="" textlink="">
      <xdr:nvSpPr>
        <xdr:cNvPr id="195" name="楕円 194">
          <a:extLst>
            <a:ext uri="{FF2B5EF4-FFF2-40B4-BE49-F238E27FC236}">
              <a16:creationId xmlns:a16="http://schemas.microsoft.com/office/drawing/2014/main" id="{62A61EA7-63AC-4224-BEBD-9EFC176E2120}"/>
            </a:ext>
          </a:extLst>
        </xdr:cNvPr>
        <xdr:cNvSpPr/>
      </xdr:nvSpPr>
      <xdr:spPr>
        <a:xfrm>
          <a:off x="2571750" y="1055351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142059</xdr:rowOff>
    </xdr:to>
    <xdr:cxnSp macro="">
      <xdr:nvCxnSpPr>
        <xdr:cNvPr id="196" name="直線コネクタ 195">
          <a:extLst>
            <a:ext uri="{FF2B5EF4-FFF2-40B4-BE49-F238E27FC236}">
              <a16:creationId xmlns:a16="http://schemas.microsoft.com/office/drawing/2014/main" id="{CA3C5CD8-D254-4CCE-AF8C-2F2EB4A98F30}"/>
            </a:ext>
          </a:extLst>
        </xdr:cNvPr>
        <xdr:cNvCxnSpPr/>
      </xdr:nvCxnSpPr>
      <xdr:spPr>
        <a:xfrm flipV="1">
          <a:off x="2626360" y="10591800"/>
          <a:ext cx="80518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97" name="楕円 196">
          <a:extLst>
            <a:ext uri="{FF2B5EF4-FFF2-40B4-BE49-F238E27FC236}">
              <a16:creationId xmlns:a16="http://schemas.microsoft.com/office/drawing/2014/main" id="{8BC17B98-5FE2-44CD-9ABA-9AD3C79CDCD3}"/>
            </a:ext>
          </a:extLst>
        </xdr:cNvPr>
        <xdr:cNvSpPr/>
      </xdr:nvSpPr>
      <xdr:spPr>
        <a:xfrm>
          <a:off x="1774190" y="1049745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89807</xdr:rowOff>
    </xdr:from>
    <xdr:to>
      <xdr:col>15</xdr:col>
      <xdr:colOff>50800</xdr:colOff>
      <xdr:row>61</xdr:row>
      <xdr:rowOff>142059</xdr:rowOff>
    </xdr:to>
    <xdr:cxnSp macro="">
      <xdr:nvCxnSpPr>
        <xdr:cNvPr id="198" name="直線コネクタ 197">
          <a:extLst>
            <a:ext uri="{FF2B5EF4-FFF2-40B4-BE49-F238E27FC236}">
              <a16:creationId xmlns:a16="http://schemas.microsoft.com/office/drawing/2014/main" id="{9AA99C43-E684-4576-8AEA-581E43A3AAA6}"/>
            </a:ext>
          </a:extLst>
        </xdr:cNvPr>
        <xdr:cNvCxnSpPr/>
      </xdr:nvCxnSpPr>
      <xdr:spPr>
        <a:xfrm>
          <a:off x="1828800" y="10552067"/>
          <a:ext cx="79756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48804</xdr:rowOff>
    </xdr:from>
    <xdr:to>
      <xdr:col>6</xdr:col>
      <xdr:colOff>38100</xdr:colOff>
      <xdr:row>61</xdr:row>
      <xdr:rowOff>150404</xdr:rowOff>
    </xdr:to>
    <xdr:sp macro="" textlink="">
      <xdr:nvSpPr>
        <xdr:cNvPr id="199" name="楕円 198">
          <a:extLst>
            <a:ext uri="{FF2B5EF4-FFF2-40B4-BE49-F238E27FC236}">
              <a16:creationId xmlns:a16="http://schemas.microsoft.com/office/drawing/2014/main" id="{793E4B6C-1237-4A0F-B1B8-B3C40AB85684}"/>
            </a:ext>
          </a:extLst>
        </xdr:cNvPr>
        <xdr:cNvSpPr/>
      </xdr:nvSpPr>
      <xdr:spPr>
        <a:xfrm>
          <a:off x="988060" y="1050915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89807</xdr:rowOff>
    </xdr:from>
    <xdr:to>
      <xdr:col>10</xdr:col>
      <xdr:colOff>114300</xdr:colOff>
      <xdr:row>61</xdr:row>
      <xdr:rowOff>99604</xdr:rowOff>
    </xdr:to>
    <xdr:cxnSp macro="">
      <xdr:nvCxnSpPr>
        <xdr:cNvPr id="200" name="直線コネクタ 199">
          <a:extLst>
            <a:ext uri="{FF2B5EF4-FFF2-40B4-BE49-F238E27FC236}">
              <a16:creationId xmlns:a16="http://schemas.microsoft.com/office/drawing/2014/main" id="{BC0919D3-6261-4DC5-8408-B1E245D934A4}"/>
            </a:ext>
          </a:extLst>
        </xdr:cNvPr>
        <xdr:cNvCxnSpPr/>
      </xdr:nvCxnSpPr>
      <xdr:spPr>
        <a:xfrm flipV="1">
          <a:off x="1031240" y="10552067"/>
          <a:ext cx="79756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F16D1779-0E09-4BEC-9D70-5634F4AC9185}"/>
            </a:ext>
          </a:extLst>
        </xdr:cNvPr>
        <xdr:cNvSpPr txBox="1"/>
      </xdr:nvSpPr>
      <xdr:spPr>
        <a:xfrm>
          <a:off x="32391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B1D32D54-1665-45C1-B354-909CA11016B1}"/>
            </a:ext>
          </a:extLst>
        </xdr:cNvPr>
        <xdr:cNvSpPr txBox="1"/>
      </xdr:nvSpPr>
      <xdr:spPr>
        <a:xfrm>
          <a:off x="2439044" y="10218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D8AB25E0-C88D-48F6-8D4F-FC4EFCE90779}"/>
            </a:ext>
          </a:extLst>
        </xdr:cNvPr>
        <xdr:cNvSpPr txBox="1"/>
      </xdr:nvSpPr>
      <xdr:spPr>
        <a:xfrm>
          <a:off x="1641484"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F7183D0-1089-40A6-B956-3BA99F9E2E2B}"/>
            </a:ext>
          </a:extLst>
        </xdr:cNvPr>
        <xdr:cNvSpPr txBox="1"/>
      </xdr:nvSpPr>
      <xdr:spPr>
        <a:xfrm>
          <a:off x="85535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83C7F9D-E348-4AB9-BD69-A4AEE3DA5D73}"/>
            </a:ext>
          </a:extLst>
        </xdr:cNvPr>
        <xdr:cNvSpPr txBox="1"/>
      </xdr:nvSpPr>
      <xdr:spPr>
        <a:xfrm>
          <a:off x="32391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12536</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91B57E5D-A4FC-485A-8620-01CC9A2B7672}"/>
            </a:ext>
          </a:extLst>
        </xdr:cNvPr>
        <xdr:cNvSpPr txBox="1"/>
      </xdr:nvSpPr>
      <xdr:spPr>
        <a:xfrm>
          <a:off x="2439044" y="1064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449DF681-AB1D-45BF-AE6A-4D2F0E68BAFF}"/>
            </a:ext>
          </a:extLst>
        </xdr:cNvPr>
        <xdr:cNvSpPr txBox="1"/>
      </xdr:nvSpPr>
      <xdr:spPr>
        <a:xfrm>
          <a:off x="1641484" y="1059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141531</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BB4B524E-C2FC-4E61-B865-3041FE52BAD8}"/>
            </a:ext>
          </a:extLst>
        </xdr:cNvPr>
        <xdr:cNvSpPr txBox="1"/>
      </xdr:nvSpPr>
      <xdr:spPr>
        <a:xfrm>
          <a:off x="855354" y="1059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DDE502C-9A22-486A-AE95-00C36DF1E58E}"/>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8F7C28FB-A82A-439C-920D-C9D0FA527538}"/>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D2FB39E-27FB-4BF4-ABFD-C3718A6BEBB0}"/>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E39D108-3A50-458C-8A1B-E20EF134B3DF}"/>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617A951-4BC9-4949-8640-8E2821CED0C1}"/>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5962D4F3-2926-44A7-99CD-BFBB1A7870D2}"/>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BD957775-F44B-47F9-B9E3-B3129E09214D}"/>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7270FB5F-367C-441E-8E7E-EC6C66873D19}"/>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5172AAE-A85B-4AE8-A592-4749A7FC35B7}"/>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9862C26-24D1-412D-B7D8-4D1376C4D79E}"/>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5D54442D-D788-4DCD-9EC0-6FA918A203D4}"/>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D8999DB4-5393-420B-BE55-4769CC83B0FC}"/>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1D45C681-0CA9-44FC-8F86-BF3278F0BF04}"/>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89030AE7-8C4A-47B0-A7FE-B0012FD2F0F2}"/>
            </a:ext>
          </a:extLst>
        </xdr:cNvPr>
        <xdr:cNvSpPr txBox="1"/>
      </xdr:nvSpPr>
      <xdr:spPr>
        <a:xfrm>
          <a:off x="5331688" y="1052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D1F88BC5-A28B-408E-8E8F-8374C85F6808}"/>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1B6E8182-AE47-4A99-8643-03E85C99DEEF}"/>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3AE5A180-3B7D-4583-8126-CE289C86CCFD}"/>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EA41BCC4-0A04-44DE-B1D8-738A48553C59}"/>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FE31DFD1-D850-474D-A35A-5381B8230C04}"/>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DF25E179-E4C6-4DA0-A514-054844F3A963}"/>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926A22A-48CA-450A-A173-D0D14478C687}"/>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C00AA2EB-BEB4-4D38-BA6B-1D1230ED2D87}"/>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54CB7504-C3DD-49B9-B728-33D4AC663D02}"/>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355C40AC-0FA3-4442-9BF2-ECDD191DAC6D}"/>
            </a:ext>
          </a:extLst>
        </xdr:cNvPr>
        <xdr:cNvCxnSpPr/>
      </xdr:nvCxnSpPr>
      <xdr:spPr>
        <a:xfrm flipV="1">
          <a:off x="942911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EE7E0E54-6BBF-4BBF-A84A-8C63E2A0E95F}"/>
            </a:ext>
          </a:extLst>
        </xdr:cNvPr>
        <xdr:cNvSpPr txBox="1"/>
      </xdr:nvSpPr>
      <xdr:spPr>
        <a:xfrm>
          <a:off x="946785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B2AAD636-F9AD-4AEB-90A8-E75C35557084}"/>
            </a:ext>
          </a:extLst>
        </xdr:cNvPr>
        <xdr:cNvCxnSpPr/>
      </xdr:nvCxnSpPr>
      <xdr:spPr>
        <a:xfrm>
          <a:off x="9356090" y="1104556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DFF3998D-60CD-413D-861A-CB5E5385B449}"/>
            </a:ext>
          </a:extLst>
        </xdr:cNvPr>
        <xdr:cNvSpPr txBox="1"/>
      </xdr:nvSpPr>
      <xdr:spPr>
        <a:xfrm>
          <a:off x="9467850" y="95497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CE91E393-9D2C-44EC-B0D6-3BE3BF468240}"/>
            </a:ext>
          </a:extLst>
        </xdr:cNvPr>
        <xdr:cNvCxnSpPr/>
      </xdr:nvCxnSpPr>
      <xdr:spPr>
        <a:xfrm>
          <a:off x="9356090" y="977266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FA43FC16-CF44-4ADD-BBA4-DB5B10B4FE73}"/>
            </a:ext>
          </a:extLst>
        </xdr:cNvPr>
        <xdr:cNvSpPr txBox="1"/>
      </xdr:nvSpPr>
      <xdr:spPr>
        <a:xfrm>
          <a:off x="946785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1BB43C5C-86F2-49A7-9E57-63A8E43301EC}"/>
            </a:ext>
          </a:extLst>
        </xdr:cNvPr>
        <xdr:cNvSpPr/>
      </xdr:nvSpPr>
      <xdr:spPr>
        <a:xfrm>
          <a:off x="9394190" y="10763525"/>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5B419C40-C5F8-460F-B02E-DE31C3819504}"/>
            </a:ext>
          </a:extLst>
        </xdr:cNvPr>
        <xdr:cNvSpPr/>
      </xdr:nvSpPr>
      <xdr:spPr>
        <a:xfrm>
          <a:off x="8632190" y="1076605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926C0276-89D0-4431-BBA3-11CB8B87BB39}"/>
            </a:ext>
          </a:extLst>
        </xdr:cNvPr>
        <xdr:cNvSpPr/>
      </xdr:nvSpPr>
      <xdr:spPr>
        <a:xfrm>
          <a:off x="7846060" y="107659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41" name="フローチャート: 判断 240">
          <a:extLst>
            <a:ext uri="{FF2B5EF4-FFF2-40B4-BE49-F238E27FC236}">
              <a16:creationId xmlns:a16="http://schemas.microsoft.com/office/drawing/2014/main" id="{13BF8160-5F0E-4B05-803D-6417E41ACE36}"/>
            </a:ext>
          </a:extLst>
        </xdr:cNvPr>
        <xdr:cNvSpPr/>
      </xdr:nvSpPr>
      <xdr:spPr>
        <a:xfrm>
          <a:off x="7029450" y="1068097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23532</xdr:rowOff>
    </xdr:from>
    <xdr:to>
      <xdr:col>36</xdr:col>
      <xdr:colOff>165100</xdr:colOff>
      <xdr:row>63</xdr:row>
      <xdr:rowOff>125132</xdr:rowOff>
    </xdr:to>
    <xdr:sp macro="" textlink="">
      <xdr:nvSpPr>
        <xdr:cNvPr id="242" name="フローチャート: 判断 241">
          <a:extLst>
            <a:ext uri="{FF2B5EF4-FFF2-40B4-BE49-F238E27FC236}">
              <a16:creationId xmlns:a16="http://schemas.microsoft.com/office/drawing/2014/main" id="{81B662A7-FF6B-42FF-B103-FF043F923348}"/>
            </a:ext>
          </a:extLst>
        </xdr:cNvPr>
        <xdr:cNvSpPr/>
      </xdr:nvSpPr>
      <xdr:spPr>
        <a:xfrm>
          <a:off x="6231890" y="1082107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C410B73-96E9-414D-90F4-8DB88EDF810B}"/>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C56A9B4-BE71-4A09-AB77-39D77C94CE18}"/>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D168F14-3A49-4523-AFBD-DEBDC7C5BEDB}"/>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C4C94A0-4142-47F3-9BAC-F10500BB79D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F8F6342-A9E7-471F-9E52-2A0744CBC27B}"/>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151158</xdr:rowOff>
    </xdr:from>
    <xdr:to>
      <xdr:col>55</xdr:col>
      <xdr:colOff>50800</xdr:colOff>
      <xdr:row>64</xdr:row>
      <xdr:rowOff>81308</xdr:rowOff>
    </xdr:to>
    <xdr:sp macro="" textlink="">
      <xdr:nvSpPr>
        <xdr:cNvPr id="248" name="楕円 247">
          <a:extLst>
            <a:ext uri="{FF2B5EF4-FFF2-40B4-BE49-F238E27FC236}">
              <a16:creationId xmlns:a16="http://schemas.microsoft.com/office/drawing/2014/main" id="{B5A2B75B-D2F7-4958-9159-2C4A4A36BA75}"/>
            </a:ext>
          </a:extLst>
        </xdr:cNvPr>
        <xdr:cNvSpPr/>
      </xdr:nvSpPr>
      <xdr:spPr>
        <a:xfrm>
          <a:off x="9394190" y="10952508"/>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66085</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A34DBFB2-5C39-4FCD-95BF-0BA1D4D086D3}"/>
            </a:ext>
          </a:extLst>
        </xdr:cNvPr>
        <xdr:cNvSpPr txBox="1"/>
      </xdr:nvSpPr>
      <xdr:spPr>
        <a:xfrm>
          <a:off x="9467850" y="1086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152136</xdr:rowOff>
    </xdr:from>
    <xdr:to>
      <xdr:col>50</xdr:col>
      <xdr:colOff>165100</xdr:colOff>
      <xdr:row>64</xdr:row>
      <xdr:rowOff>82286</xdr:rowOff>
    </xdr:to>
    <xdr:sp macro="" textlink="">
      <xdr:nvSpPr>
        <xdr:cNvPr id="250" name="楕円 249">
          <a:extLst>
            <a:ext uri="{FF2B5EF4-FFF2-40B4-BE49-F238E27FC236}">
              <a16:creationId xmlns:a16="http://schemas.microsoft.com/office/drawing/2014/main" id="{6B8EFB63-9B8F-4262-ADF0-F78846113D56}"/>
            </a:ext>
          </a:extLst>
        </xdr:cNvPr>
        <xdr:cNvSpPr/>
      </xdr:nvSpPr>
      <xdr:spPr>
        <a:xfrm>
          <a:off x="8632190" y="1095348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30508</xdr:rowOff>
    </xdr:from>
    <xdr:to>
      <xdr:col>55</xdr:col>
      <xdr:colOff>0</xdr:colOff>
      <xdr:row>64</xdr:row>
      <xdr:rowOff>31486</xdr:rowOff>
    </xdr:to>
    <xdr:cxnSp macro="">
      <xdr:nvCxnSpPr>
        <xdr:cNvPr id="251" name="直線コネクタ 250">
          <a:extLst>
            <a:ext uri="{FF2B5EF4-FFF2-40B4-BE49-F238E27FC236}">
              <a16:creationId xmlns:a16="http://schemas.microsoft.com/office/drawing/2014/main" id="{D94FC4D5-970C-43DC-8D0D-B602A63A92D1}"/>
            </a:ext>
          </a:extLst>
        </xdr:cNvPr>
        <xdr:cNvCxnSpPr/>
      </xdr:nvCxnSpPr>
      <xdr:spPr>
        <a:xfrm flipV="1">
          <a:off x="8686800" y="11001403"/>
          <a:ext cx="74295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154387</xdr:rowOff>
    </xdr:from>
    <xdr:to>
      <xdr:col>46</xdr:col>
      <xdr:colOff>38100</xdr:colOff>
      <xdr:row>64</xdr:row>
      <xdr:rowOff>84537</xdr:rowOff>
    </xdr:to>
    <xdr:sp macro="" textlink="">
      <xdr:nvSpPr>
        <xdr:cNvPr id="252" name="楕円 251">
          <a:extLst>
            <a:ext uri="{FF2B5EF4-FFF2-40B4-BE49-F238E27FC236}">
              <a16:creationId xmlns:a16="http://schemas.microsoft.com/office/drawing/2014/main" id="{4565F099-F13A-4137-9EEA-8987B0DF2624}"/>
            </a:ext>
          </a:extLst>
        </xdr:cNvPr>
        <xdr:cNvSpPr/>
      </xdr:nvSpPr>
      <xdr:spPr>
        <a:xfrm>
          <a:off x="7846060" y="1095573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31486</xdr:rowOff>
    </xdr:from>
    <xdr:to>
      <xdr:col>50</xdr:col>
      <xdr:colOff>114300</xdr:colOff>
      <xdr:row>64</xdr:row>
      <xdr:rowOff>33737</xdr:rowOff>
    </xdr:to>
    <xdr:cxnSp macro="">
      <xdr:nvCxnSpPr>
        <xdr:cNvPr id="253" name="直線コネクタ 252">
          <a:extLst>
            <a:ext uri="{FF2B5EF4-FFF2-40B4-BE49-F238E27FC236}">
              <a16:creationId xmlns:a16="http://schemas.microsoft.com/office/drawing/2014/main" id="{6488DF05-5449-4C0F-9D2D-57D6109A3208}"/>
            </a:ext>
          </a:extLst>
        </xdr:cNvPr>
        <xdr:cNvCxnSpPr/>
      </xdr:nvCxnSpPr>
      <xdr:spPr>
        <a:xfrm flipV="1">
          <a:off x="7889240" y="11002381"/>
          <a:ext cx="797560" cy="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162313</xdr:rowOff>
    </xdr:from>
    <xdr:to>
      <xdr:col>41</xdr:col>
      <xdr:colOff>101600</xdr:colOff>
      <xdr:row>64</xdr:row>
      <xdr:rowOff>92463</xdr:rowOff>
    </xdr:to>
    <xdr:sp macro="" textlink="">
      <xdr:nvSpPr>
        <xdr:cNvPr id="254" name="楕円 253">
          <a:extLst>
            <a:ext uri="{FF2B5EF4-FFF2-40B4-BE49-F238E27FC236}">
              <a16:creationId xmlns:a16="http://schemas.microsoft.com/office/drawing/2014/main" id="{120F88A2-11B4-4C2E-93F7-5E98CFD6A8D8}"/>
            </a:ext>
          </a:extLst>
        </xdr:cNvPr>
        <xdr:cNvSpPr/>
      </xdr:nvSpPr>
      <xdr:spPr>
        <a:xfrm>
          <a:off x="7029450" y="1096556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33737</xdr:rowOff>
    </xdr:from>
    <xdr:to>
      <xdr:col>45</xdr:col>
      <xdr:colOff>177800</xdr:colOff>
      <xdr:row>64</xdr:row>
      <xdr:rowOff>41663</xdr:rowOff>
    </xdr:to>
    <xdr:cxnSp macro="">
      <xdr:nvCxnSpPr>
        <xdr:cNvPr id="255" name="直線コネクタ 254">
          <a:extLst>
            <a:ext uri="{FF2B5EF4-FFF2-40B4-BE49-F238E27FC236}">
              <a16:creationId xmlns:a16="http://schemas.microsoft.com/office/drawing/2014/main" id="{8A3318DF-3B87-4043-A52A-825073A87B86}"/>
            </a:ext>
          </a:extLst>
        </xdr:cNvPr>
        <xdr:cNvCxnSpPr/>
      </xdr:nvCxnSpPr>
      <xdr:spPr>
        <a:xfrm flipV="1">
          <a:off x="7084060" y="11004632"/>
          <a:ext cx="80518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163811</xdr:rowOff>
    </xdr:from>
    <xdr:to>
      <xdr:col>36</xdr:col>
      <xdr:colOff>165100</xdr:colOff>
      <xdr:row>64</xdr:row>
      <xdr:rowOff>93961</xdr:rowOff>
    </xdr:to>
    <xdr:sp macro="" textlink="">
      <xdr:nvSpPr>
        <xdr:cNvPr id="256" name="楕円 255">
          <a:extLst>
            <a:ext uri="{FF2B5EF4-FFF2-40B4-BE49-F238E27FC236}">
              <a16:creationId xmlns:a16="http://schemas.microsoft.com/office/drawing/2014/main" id="{E09A0DBE-1C9E-4B07-B762-0FAFEABFB838}"/>
            </a:ext>
          </a:extLst>
        </xdr:cNvPr>
        <xdr:cNvSpPr/>
      </xdr:nvSpPr>
      <xdr:spPr>
        <a:xfrm>
          <a:off x="6231890" y="109670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41663</xdr:rowOff>
    </xdr:from>
    <xdr:to>
      <xdr:col>41</xdr:col>
      <xdr:colOff>50800</xdr:colOff>
      <xdr:row>64</xdr:row>
      <xdr:rowOff>43161</xdr:rowOff>
    </xdr:to>
    <xdr:cxnSp macro="">
      <xdr:nvCxnSpPr>
        <xdr:cNvPr id="257" name="直線コネクタ 256">
          <a:extLst>
            <a:ext uri="{FF2B5EF4-FFF2-40B4-BE49-F238E27FC236}">
              <a16:creationId xmlns:a16="http://schemas.microsoft.com/office/drawing/2014/main" id="{9A768732-7C25-4E2F-B07F-48AF93026A3A}"/>
            </a:ext>
          </a:extLst>
        </xdr:cNvPr>
        <xdr:cNvCxnSpPr/>
      </xdr:nvCxnSpPr>
      <xdr:spPr>
        <a:xfrm flipV="1">
          <a:off x="6286500" y="11014463"/>
          <a:ext cx="79756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A51C081C-861E-4139-A882-27ED7B2782A0}"/>
            </a:ext>
          </a:extLst>
        </xdr:cNvPr>
        <xdr:cNvSpPr txBox="1"/>
      </xdr:nvSpPr>
      <xdr:spPr>
        <a:xfrm>
          <a:off x="840126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914C7CD6-16D9-4257-823E-76406A50D2B4}"/>
            </a:ext>
          </a:extLst>
        </xdr:cNvPr>
        <xdr:cNvSpPr txBox="1"/>
      </xdr:nvSpPr>
      <xdr:spPr>
        <a:xfrm>
          <a:off x="7610690" y="1054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F14C9AF3-A644-4A0B-A34F-B6FC6461C321}"/>
            </a:ext>
          </a:extLst>
        </xdr:cNvPr>
        <xdr:cNvSpPr txBox="1"/>
      </xdr:nvSpPr>
      <xdr:spPr>
        <a:xfrm>
          <a:off x="6822655" y="1045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141659</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DEAA9B77-0B52-44D9-B72F-0D88387F1963}"/>
            </a:ext>
          </a:extLst>
        </xdr:cNvPr>
        <xdr:cNvSpPr txBox="1"/>
      </xdr:nvSpPr>
      <xdr:spPr>
        <a:xfrm>
          <a:off x="6007950" y="1059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73413</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E36F78B1-8A6C-4D9B-8D99-87EE7E1C3E4A}"/>
            </a:ext>
          </a:extLst>
        </xdr:cNvPr>
        <xdr:cNvSpPr txBox="1"/>
      </xdr:nvSpPr>
      <xdr:spPr>
        <a:xfrm>
          <a:off x="8401265" y="1104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75664</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26CD6A2-017F-49F1-BD0F-04019B62D3D5}"/>
            </a:ext>
          </a:extLst>
        </xdr:cNvPr>
        <xdr:cNvSpPr txBox="1"/>
      </xdr:nvSpPr>
      <xdr:spPr>
        <a:xfrm>
          <a:off x="7610690" y="1104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83590</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6CAB6A92-7476-4D54-8E40-91936A532768}"/>
            </a:ext>
          </a:extLst>
        </xdr:cNvPr>
        <xdr:cNvSpPr txBox="1"/>
      </xdr:nvSpPr>
      <xdr:spPr>
        <a:xfrm>
          <a:off x="6854971" y="1105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85088</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21EA5063-55CE-4654-9EBE-A31B63DC2EE0}"/>
            </a:ext>
          </a:extLst>
        </xdr:cNvPr>
        <xdr:cNvSpPr txBox="1"/>
      </xdr:nvSpPr>
      <xdr:spPr>
        <a:xfrm>
          <a:off x="6038361" y="1105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92F624F-A381-4D60-BA9D-BFFC98B00390}"/>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E777567E-D276-48FC-B638-E1C13652D442}"/>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66276DF6-3D11-4374-A326-A1A4ECE29CE9}"/>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0366EF8-6D86-42F4-B388-CF10AE16C2CF}"/>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CDC80FE-718D-4952-8709-5D357E4CBBA7}"/>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1F729FEA-78F2-45E6-8576-D1130A1550E8}"/>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E2F4A64-01A2-4D96-8AB0-9835F98D4B51}"/>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98F4E1AB-2A5C-40E5-87CC-4EBEB9CEF24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24C2ECA-EF2B-43AE-9E83-A79A13F6A400}"/>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EFDB827E-8DD8-4EB1-BA99-B6A76E957E21}"/>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58FD777-677B-4AF0-9B08-712228E9B981}"/>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D71D8076-AD80-4780-B04A-4C8FBCDA8287}"/>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E545CB37-4608-4F3E-A890-5036FBA4CD4D}"/>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FAE14C72-A4A4-4373-B228-3B9218CE09DE}"/>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5FDB21A-8094-466D-A62F-71670A831457}"/>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8D09D0E-CBAE-4F9B-AC35-841AF9B8CC47}"/>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FBC4D40E-4F6F-472B-93AB-4031E4F2A920}"/>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AA21E5C4-902B-4B6C-A3AB-E6D7B8B0D157}"/>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C7FE5D4A-7040-4C80-833C-A213E9162518}"/>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94A5A4BA-A841-4DAB-8204-BEAF916FA41E}"/>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D077ACEA-8A29-4880-9993-4E8E90938C9F}"/>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85AC4BC9-4A23-4534-8E93-01B3CCA1097E}"/>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B723672A-8716-4739-80CF-D52409472746}"/>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AE7DBEB7-73B8-402B-AFB5-51630236B8BA}"/>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9992AEF0-765F-412F-9CCA-5E8945BD19CE}"/>
            </a:ext>
          </a:extLst>
        </xdr:cNvPr>
        <xdr:cNvCxnSpPr/>
      </xdr:nvCxnSpPr>
      <xdr:spPr>
        <a:xfrm flipV="1">
          <a:off x="4173855" y="13335001"/>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91C45691-C361-41C9-9827-6CC3C91E3A8F}"/>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1A2BB6F-62F4-405C-80BE-E29EC116A5CD}"/>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4564C10D-244A-41D4-BC76-92F308590031}"/>
            </a:ext>
          </a:extLst>
        </xdr:cNvPr>
        <xdr:cNvSpPr txBox="1"/>
      </xdr:nvSpPr>
      <xdr:spPr>
        <a:xfrm>
          <a:off x="4212590" y="1311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6FDCDB4D-C194-45F4-B911-4937FD0DA5E1}"/>
            </a:ext>
          </a:extLst>
        </xdr:cNvPr>
        <xdr:cNvCxnSpPr/>
      </xdr:nvCxnSpPr>
      <xdr:spPr>
        <a:xfrm>
          <a:off x="4112260" y="13335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153230CF-8E37-479C-BF2E-80953C920604}"/>
            </a:ext>
          </a:extLst>
        </xdr:cNvPr>
        <xdr:cNvSpPr txBox="1"/>
      </xdr:nvSpPr>
      <xdr:spPr>
        <a:xfrm>
          <a:off x="4212590" y="14021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C5BA4CCB-F1A0-47BD-AF0D-C126D1B3B90C}"/>
            </a:ext>
          </a:extLst>
        </xdr:cNvPr>
        <xdr:cNvSpPr/>
      </xdr:nvSpPr>
      <xdr:spPr>
        <a:xfrm>
          <a:off x="4131310" y="1416430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A42892C3-28A8-48E2-905F-1933B311643A}"/>
            </a:ext>
          </a:extLst>
        </xdr:cNvPr>
        <xdr:cNvSpPr/>
      </xdr:nvSpPr>
      <xdr:spPr>
        <a:xfrm>
          <a:off x="3388360" y="1415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EA0C8F61-A102-4587-95D5-138398D978F6}"/>
            </a:ext>
          </a:extLst>
        </xdr:cNvPr>
        <xdr:cNvSpPr/>
      </xdr:nvSpPr>
      <xdr:spPr>
        <a:xfrm>
          <a:off x="2571750" y="141357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9" name="フローチャート: 判断 298">
          <a:extLst>
            <a:ext uri="{FF2B5EF4-FFF2-40B4-BE49-F238E27FC236}">
              <a16:creationId xmlns:a16="http://schemas.microsoft.com/office/drawing/2014/main" id="{CC63A2E9-F860-44DD-B0EE-DBFE556EB306}"/>
            </a:ext>
          </a:extLst>
        </xdr:cNvPr>
        <xdr:cNvSpPr/>
      </xdr:nvSpPr>
      <xdr:spPr>
        <a:xfrm>
          <a:off x="1774190" y="1413573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0" name="フローチャート: 判断 299">
          <a:extLst>
            <a:ext uri="{FF2B5EF4-FFF2-40B4-BE49-F238E27FC236}">
              <a16:creationId xmlns:a16="http://schemas.microsoft.com/office/drawing/2014/main" id="{D9468ABD-E57E-442B-AFC6-B61786C804BD}"/>
            </a:ext>
          </a:extLst>
        </xdr:cNvPr>
        <xdr:cNvSpPr/>
      </xdr:nvSpPr>
      <xdr:spPr>
        <a:xfrm>
          <a:off x="988060" y="1407858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4D74C5F-FE31-49BB-925C-68FCCD0E14FA}"/>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91F9F47-93C8-45F3-AF8A-8C770208EF07}"/>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AA9F35-BDDB-4099-9140-C6C95ED49D29}"/>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7797C7F-EC1A-4575-B8AF-6BD3B6915FA5}"/>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E893CEA-4A9F-4222-957C-2B299BA5B633}"/>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97789</xdr:rowOff>
    </xdr:from>
    <xdr:to>
      <xdr:col>24</xdr:col>
      <xdr:colOff>114300</xdr:colOff>
      <xdr:row>85</xdr:row>
      <xdr:rowOff>27939</xdr:rowOff>
    </xdr:to>
    <xdr:sp macro="" textlink="">
      <xdr:nvSpPr>
        <xdr:cNvPr id="306" name="楕円 305">
          <a:extLst>
            <a:ext uri="{FF2B5EF4-FFF2-40B4-BE49-F238E27FC236}">
              <a16:creationId xmlns:a16="http://schemas.microsoft.com/office/drawing/2014/main" id="{1B8A694F-9DF7-4981-B0FF-26C63535BD6E}"/>
            </a:ext>
          </a:extLst>
        </xdr:cNvPr>
        <xdr:cNvSpPr/>
      </xdr:nvSpPr>
      <xdr:spPr>
        <a:xfrm>
          <a:off x="4131310" y="144957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76216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A7AD06E0-D355-479F-AFC5-109086D91522}"/>
            </a:ext>
          </a:extLst>
        </xdr:cNvPr>
        <xdr:cNvSpPr txBox="1"/>
      </xdr:nvSpPr>
      <xdr:spPr>
        <a:xfrm>
          <a:off x="4212590"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93980</xdr:rowOff>
    </xdr:from>
    <xdr:to>
      <xdr:col>20</xdr:col>
      <xdr:colOff>38100</xdr:colOff>
      <xdr:row>85</xdr:row>
      <xdr:rowOff>24130</xdr:rowOff>
    </xdr:to>
    <xdr:sp macro="" textlink="">
      <xdr:nvSpPr>
        <xdr:cNvPr id="308" name="楕円 307">
          <a:extLst>
            <a:ext uri="{FF2B5EF4-FFF2-40B4-BE49-F238E27FC236}">
              <a16:creationId xmlns:a16="http://schemas.microsoft.com/office/drawing/2014/main" id="{7B857FD7-870F-49A7-AE6E-3FA455DA47D4}"/>
            </a:ext>
          </a:extLst>
        </xdr:cNvPr>
        <xdr:cNvSpPr/>
      </xdr:nvSpPr>
      <xdr:spPr>
        <a:xfrm>
          <a:off x="3388360" y="144995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144780</xdr:rowOff>
    </xdr:from>
    <xdr:to>
      <xdr:col>24</xdr:col>
      <xdr:colOff>63500</xdr:colOff>
      <xdr:row>84</xdr:row>
      <xdr:rowOff>148589</xdr:rowOff>
    </xdr:to>
    <xdr:cxnSp macro="">
      <xdr:nvCxnSpPr>
        <xdr:cNvPr id="309" name="直線コネクタ 308">
          <a:extLst>
            <a:ext uri="{FF2B5EF4-FFF2-40B4-BE49-F238E27FC236}">
              <a16:creationId xmlns:a16="http://schemas.microsoft.com/office/drawing/2014/main" id="{162E469B-1CEF-40B8-9C82-8FD8C246312A}"/>
            </a:ext>
          </a:extLst>
        </xdr:cNvPr>
        <xdr:cNvCxnSpPr/>
      </xdr:nvCxnSpPr>
      <xdr:spPr>
        <a:xfrm>
          <a:off x="3431540" y="14544675"/>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84455</xdr:rowOff>
    </xdr:from>
    <xdr:to>
      <xdr:col>15</xdr:col>
      <xdr:colOff>101600</xdr:colOff>
      <xdr:row>85</xdr:row>
      <xdr:rowOff>14605</xdr:rowOff>
    </xdr:to>
    <xdr:sp macro="" textlink="">
      <xdr:nvSpPr>
        <xdr:cNvPr id="310" name="楕円 309">
          <a:extLst>
            <a:ext uri="{FF2B5EF4-FFF2-40B4-BE49-F238E27FC236}">
              <a16:creationId xmlns:a16="http://schemas.microsoft.com/office/drawing/2014/main" id="{10ABCEA6-E4CB-41DB-81BD-96BDE6FEAD3B}"/>
            </a:ext>
          </a:extLst>
        </xdr:cNvPr>
        <xdr:cNvSpPr/>
      </xdr:nvSpPr>
      <xdr:spPr>
        <a:xfrm>
          <a:off x="2571750" y="144881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135255</xdr:rowOff>
    </xdr:from>
    <xdr:to>
      <xdr:col>19</xdr:col>
      <xdr:colOff>177800</xdr:colOff>
      <xdr:row>84</xdr:row>
      <xdr:rowOff>144780</xdr:rowOff>
    </xdr:to>
    <xdr:cxnSp macro="">
      <xdr:nvCxnSpPr>
        <xdr:cNvPr id="311" name="直線コネクタ 310">
          <a:extLst>
            <a:ext uri="{FF2B5EF4-FFF2-40B4-BE49-F238E27FC236}">
              <a16:creationId xmlns:a16="http://schemas.microsoft.com/office/drawing/2014/main" id="{EF69D102-0C4E-4FF5-9B41-9C0526631236}"/>
            </a:ext>
          </a:extLst>
        </xdr:cNvPr>
        <xdr:cNvCxnSpPr/>
      </xdr:nvCxnSpPr>
      <xdr:spPr>
        <a:xfrm>
          <a:off x="2626360" y="14533245"/>
          <a:ext cx="80518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145414</xdr:rowOff>
    </xdr:from>
    <xdr:to>
      <xdr:col>10</xdr:col>
      <xdr:colOff>165100</xdr:colOff>
      <xdr:row>85</xdr:row>
      <xdr:rowOff>75564</xdr:rowOff>
    </xdr:to>
    <xdr:sp macro="" textlink="">
      <xdr:nvSpPr>
        <xdr:cNvPr id="312" name="楕円 311">
          <a:extLst>
            <a:ext uri="{FF2B5EF4-FFF2-40B4-BE49-F238E27FC236}">
              <a16:creationId xmlns:a16="http://schemas.microsoft.com/office/drawing/2014/main" id="{9EFCE642-5EC8-4D02-8613-E241E17F71F7}"/>
            </a:ext>
          </a:extLst>
        </xdr:cNvPr>
        <xdr:cNvSpPr/>
      </xdr:nvSpPr>
      <xdr:spPr>
        <a:xfrm>
          <a:off x="1774190" y="1454530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135255</xdr:rowOff>
    </xdr:from>
    <xdr:to>
      <xdr:col>15</xdr:col>
      <xdr:colOff>50800</xdr:colOff>
      <xdr:row>85</xdr:row>
      <xdr:rowOff>24764</xdr:rowOff>
    </xdr:to>
    <xdr:cxnSp macro="">
      <xdr:nvCxnSpPr>
        <xdr:cNvPr id="313" name="直線コネクタ 312">
          <a:extLst>
            <a:ext uri="{FF2B5EF4-FFF2-40B4-BE49-F238E27FC236}">
              <a16:creationId xmlns:a16="http://schemas.microsoft.com/office/drawing/2014/main" id="{FE2FEB12-36C3-43EC-8E69-EEDF3599E9AA}"/>
            </a:ext>
          </a:extLst>
        </xdr:cNvPr>
        <xdr:cNvCxnSpPr/>
      </xdr:nvCxnSpPr>
      <xdr:spPr>
        <a:xfrm flipV="1">
          <a:off x="1828800" y="14533245"/>
          <a:ext cx="79756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10161</xdr:rowOff>
    </xdr:from>
    <xdr:to>
      <xdr:col>6</xdr:col>
      <xdr:colOff>38100</xdr:colOff>
      <xdr:row>85</xdr:row>
      <xdr:rowOff>111761</xdr:rowOff>
    </xdr:to>
    <xdr:sp macro="" textlink="">
      <xdr:nvSpPr>
        <xdr:cNvPr id="314" name="楕円 313">
          <a:extLst>
            <a:ext uri="{FF2B5EF4-FFF2-40B4-BE49-F238E27FC236}">
              <a16:creationId xmlns:a16="http://schemas.microsoft.com/office/drawing/2014/main" id="{E13F812A-F348-4F60-A9B7-467EB797AA14}"/>
            </a:ext>
          </a:extLst>
        </xdr:cNvPr>
        <xdr:cNvSpPr/>
      </xdr:nvSpPr>
      <xdr:spPr>
        <a:xfrm>
          <a:off x="988060" y="1458531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24764</xdr:rowOff>
    </xdr:from>
    <xdr:to>
      <xdr:col>10</xdr:col>
      <xdr:colOff>114300</xdr:colOff>
      <xdr:row>85</xdr:row>
      <xdr:rowOff>60961</xdr:rowOff>
    </xdr:to>
    <xdr:cxnSp macro="">
      <xdr:nvCxnSpPr>
        <xdr:cNvPr id="315" name="直線コネクタ 314">
          <a:extLst>
            <a:ext uri="{FF2B5EF4-FFF2-40B4-BE49-F238E27FC236}">
              <a16:creationId xmlns:a16="http://schemas.microsoft.com/office/drawing/2014/main" id="{96BF93DF-5520-4F82-B955-8A0DEE171092}"/>
            </a:ext>
          </a:extLst>
        </xdr:cNvPr>
        <xdr:cNvCxnSpPr/>
      </xdr:nvCxnSpPr>
      <xdr:spPr>
        <a:xfrm flipV="1">
          <a:off x="1031240" y="14594204"/>
          <a:ext cx="79756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F9238634-3612-46D1-9C95-EEBADD0C4FD4}"/>
            </a:ext>
          </a:extLst>
        </xdr:cNvPr>
        <xdr:cNvSpPr txBox="1"/>
      </xdr:nvSpPr>
      <xdr:spPr>
        <a:xfrm>
          <a:off x="32391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17820C6E-54D9-48E0-8C26-E651DC148088}"/>
            </a:ext>
          </a:extLst>
        </xdr:cNvPr>
        <xdr:cNvSpPr txBox="1"/>
      </xdr:nvSpPr>
      <xdr:spPr>
        <a:xfrm>
          <a:off x="2439044" y="13907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8" name="n_3aveValue【公営住宅】&#10;有形固定資産減価償却率">
          <a:extLst>
            <a:ext uri="{FF2B5EF4-FFF2-40B4-BE49-F238E27FC236}">
              <a16:creationId xmlns:a16="http://schemas.microsoft.com/office/drawing/2014/main" id="{3E11B1DB-7C3A-4C18-A70C-19345A564136}"/>
            </a:ext>
          </a:extLst>
        </xdr:cNvPr>
        <xdr:cNvSpPr txBox="1"/>
      </xdr:nvSpPr>
      <xdr:spPr>
        <a:xfrm>
          <a:off x="1641484" y="13907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19" name="n_4aveValue【公営住宅】&#10;有形固定資産減価償却率">
          <a:extLst>
            <a:ext uri="{FF2B5EF4-FFF2-40B4-BE49-F238E27FC236}">
              <a16:creationId xmlns:a16="http://schemas.microsoft.com/office/drawing/2014/main" id="{944C1103-6B70-48F8-9E28-3A575F0F1261}"/>
            </a:ext>
          </a:extLst>
        </xdr:cNvPr>
        <xdr:cNvSpPr txBox="1"/>
      </xdr:nvSpPr>
      <xdr:spPr>
        <a:xfrm>
          <a:off x="855354" y="1385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15257</xdr:rowOff>
    </xdr:from>
    <xdr:ext cx="405111" cy="259045"/>
    <xdr:sp macro="" textlink="">
      <xdr:nvSpPr>
        <xdr:cNvPr id="320" name="n_1mainValue【公営住宅】&#10;有形固定資産減価償却率">
          <a:extLst>
            <a:ext uri="{FF2B5EF4-FFF2-40B4-BE49-F238E27FC236}">
              <a16:creationId xmlns:a16="http://schemas.microsoft.com/office/drawing/2014/main" id="{B33B2F5A-D6B4-49D2-9293-8D4BA3FD3FE4}"/>
            </a:ext>
          </a:extLst>
        </xdr:cNvPr>
        <xdr:cNvSpPr txBox="1"/>
      </xdr:nvSpPr>
      <xdr:spPr>
        <a:xfrm>
          <a:off x="3239144" y="1459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5732</xdr:rowOff>
    </xdr:from>
    <xdr:ext cx="405111" cy="259045"/>
    <xdr:sp macro="" textlink="">
      <xdr:nvSpPr>
        <xdr:cNvPr id="321" name="n_2mainValue【公営住宅】&#10;有形固定資産減価償却率">
          <a:extLst>
            <a:ext uri="{FF2B5EF4-FFF2-40B4-BE49-F238E27FC236}">
              <a16:creationId xmlns:a16="http://schemas.microsoft.com/office/drawing/2014/main" id="{ED6D858C-5721-4680-827D-9EF54B797B39}"/>
            </a:ext>
          </a:extLst>
        </xdr:cNvPr>
        <xdr:cNvSpPr txBox="1"/>
      </xdr:nvSpPr>
      <xdr:spPr>
        <a:xfrm>
          <a:off x="2439044" y="1458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66691</xdr:rowOff>
    </xdr:from>
    <xdr:ext cx="405111" cy="259045"/>
    <xdr:sp macro="" textlink="">
      <xdr:nvSpPr>
        <xdr:cNvPr id="322" name="n_3mainValue【公営住宅】&#10;有形固定資産減価償却率">
          <a:extLst>
            <a:ext uri="{FF2B5EF4-FFF2-40B4-BE49-F238E27FC236}">
              <a16:creationId xmlns:a16="http://schemas.microsoft.com/office/drawing/2014/main" id="{BEA0CDBE-30A0-43ED-BDA1-4BC298C5223F}"/>
            </a:ext>
          </a:extLst>
        </xdr:cNvPr>
        <xdr:cNvSpPr txBox="1"/>
      </xdr:nvSpPr>
      <xdr:spPr>
        <a:xfrm>
          <a:off x="1641484" y="14638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102888</xdr:rowOff>
    </xdr:from>
    <xdr:ext cx="405111" cy="259045"/>
    <xdr:sp macro="" textlink="">
      <xdr:nvSpPr>
        <xdr:cNvPr id="323" name="n_4mainValue【公営住宅】&#10;有形固定資産減価償却率">
          <a:extLst>
            <a:ext uri="{FF2B5EF4-FFF2-40B4-BE49-F238E27FC236}">
              <a16:creationId xmlns:a16="http://schemas.microsoft.com/office/drawing/2014/main" id="{C43D935B-D606-4847-80CC-27460D9BFB2F}"/>
            </a:ext>
          </a:extLst>
        </xdr:cNvPr>
        <xdr:cNvSpPr txBox="1"/>
      </xdr:nvSpPr>
      <xdr:spPr>
        <a:xfrm>
          <a:off x="855354" y="14674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F0DC112-C9D8-464E-A0FB-0C8C05A87E56}"/>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7A3217BE-DEEE-47B8-8E91-F9EB33FC2203}"/>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25BAB79B-ED33-41C3-A908-EA9FA1910997}"/>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7A2BA67E-4D45-4F7F-803C-42993D711C55}"/>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3228823D-A12A-4D7B-8BDD-F691AE0B28E2}"/>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D585B0EA-2E80-4741-A9F4-4223BFB51487}"/>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8B4DB757-13A5-4054-88D5-C82A020AFA1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CC9A5F97-92DE-423F-9731-930128558A67}"/>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D78551C1-896A-4B47-8617-FE4065A78F50}"/>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C5193C3B-A963-4082-AD37-1BB4609A3922}"/>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8527D05-87DB-4E08-B9B9-D6786C1600CB}"/>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5E86BB19-23F4-40E4-B947-50B8149A7193}"/>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8442F6C6-09D0-44EB-AC21-BF3940F8806B}"/>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D3670D5E-96C3-4C0F-AEF9-F7B309333865}"/>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FF7BAC5A-0D51-4707-9167-70F7712449F3}"/>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763A4841-2196-4430-81A8-078FA1EDDE7A}"/>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CDE4A1A0-F547-4D43-8AC9-3D25EA8287AE}"/>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FD9837AC-53B5-4AE3-AF53-6FDEA86260F1}"/>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E73DEE48-2A7D-4F89-9E29-2664CA58DB02}"/>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67DDB936-1795-489D-B819-6233AFE71A8C}"/>
            </a:ext>
          </a:extLst>
        </xdr:cNvPr>
        <xdr:cNvSpPr txBox="1"/>
      </xdr:nvSpPr>
      <xdr:spPr>
        <a:xfrm>
          <a:off x="5485961" y="1346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463714DE-4A66-48D0-8128-EFD7A0DF452C}"/>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8CAFFED9-22A8-4FCC-AD59-632DE9DC8B5D}"/>
            </a:ext>
          </a:extLst>
        </xdr:cNvPr>
        <xdr:cNvSpPr txBox="1"/>
      </xdr:nvSpPr>
      <xdr:spPr>
        <a:xfrm>
          <a:off x="5485961" y="131364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2BEB98F3-031D-4F81-80A1-2D2469DA2A57}"/>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E5E97405-28A2-4A97-94EF-650D48F18BF5}"/>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988E10DD-1F95-4C1B-9E7D-AA7F185A72BF}"/>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51558C40-B30C-4A08-9D22-E7D4227536DA}"/>
            </a:ext>
          </a:extLst>
        </xdr:cNvPr>
        <xdr:cNvCxnSpPr/>
      </xdr:nvCxnSpPr>
      <xdr:spPr>
        <a:xfrm flipV="1">
          <a:off x="9429115" y="13402001"/>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AEA372EB-87D4-4A16-A06E-6AFFF611CF96}"/>
            </a:ext>
          </a:extLst>
        </xdr:cNvPr>
        <xdr:cNvSpPr txBox="1"/>
      </xdr:nvSpPr>
      <xdr:spPr>
        <a:xfrm>
          <a:off x="9467850" y="149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F46EF649-6FDB-428F-84CD-677C305A67F8}"/>
            </a:ext>
          </a:extLst>
        </xdr:cNvPr>
        <xdr:cNvCxnSpPr/>
      </xdr:nvCxnSpPr>
      <xdr:spPr>
        <a:xfrm>
          <a:off x="9356090" y="1490422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F8385E51-AD6F-4208-AD81-3778A71BEF72}"/>
            </a:ext>
          </a:extLst>
        </xdr:cNvPr>
        <xdr:cNvSpPr txBox="1"/>
      </xdr:nvSpPr>
      <xdr:spPr>
        <a:xfrm>
          <a:off x="946785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6225BFD3-3567-4CFC-AB65-0D66CD66C672}"/>
            </a:ext>
          </a:extLst>
        </xdr:cNvPr>
        <xdr:cNvCxnSpPr/>
      </xdr:nvCxnSpPr>
      <xdr:spPr>
        <a:xfrm>
          <a:off x="9356090" y="1340200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7E96337B-8D7B-4865-BB02-EBE3480D90DC}"/>
            </a:ext>
          </a:extLst>
        </xdr:cNvPr>
        <xdr:cNvSpPr txBox="1"/>
      </xdr:nvSpPr>
      <xdr:spPr>
        <a:xfrm>
          <a:off x="9467850" y="1454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16BA9CC0-5148-4049-B416-052AF112379C}"/>
            </a:ext>
          </a:extLst>
        </xdr:cNvPr>
        <xdr:cNvSpPr/>
      </xdr:nvSpPr>
      <xdr:spPr>
        <a:xfrm>
          <a:off x="9394190" y="1469667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A4D6B3A2-84FE-4519-9EA1-22CE865BFD24}"/>
            </a:ext>
          </a:extLst>
        </xdr:cNvPr>
        <xdr:cNvSpPr/>
      </xdr:nvSpPr>
      <xdr:spPr>
        <a:xfrm>
          <a:off x="8632190" y="1470652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ED44EC0F-E703-48F9-BBE7-25A71B47B172}"/>
            </a:ext>
          </a:extLst>
        </xdr:cNvPr>
        <xdr:cNvSpPr/>
      </xdr:nvSpPr>
      <xdr:spPr>
        <a:xfrm>
          <a:off x="7846060" y="1470881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156899</xdr:rowOff>
    </xdr:from>
    <xdr:to>
      <xdr:col>41</xdr:col>
      <xdr:colOff>101600</xdr:colOff>
      <xdr:row>85</xdr:row>
      <xdr:rowOff>87049</xdr:rowOff>
    </xdr:to>
    <xdr:sp macro="" textlink="">
      <xdr:nvSpPr>
        <xdr:cNvPr id="358" name="フローチャート: 判断 357">
          <a:extLst>
            <a:ext uri="{FF2B5EF4-FFF2-40B4-BE49-F238E27FC236}">
              <a16:creationId xmlns:a16="http://schemas.microsoft.com/office/drawing/2014/main" id="{6C430EF0-5AA7-4A41-BE22-3F5FD8A2B872}"/>
            </a:ext>
          </a:extLst>
        </xdr:cNvPr>
        <xdr:cNvSpPr/>
      </xdr:nvSpPr>
      <xdr:spPr>
        <a:xfrm>
          <a:off x="7029450" y="1456060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75366</xdr:rowOff>
    </xdr:from>
    <xdr:to>
      <xdr:col>36</xdr:col>
      <xdr:colOff>165100</xdr:colOff>
      <xdr:row>86</xdr:row>
      <xdr:rowOff>5516</xdr:rowOff>
    </xdr:to>
    <xdr:sp macro="" textlink="">
      <xdr:nvSpPr>
        <xdr:cNvPr id="359" name="フローチャート: 判断 358">
          <a:extLst>
            <a:ext uri="{FF2B5EF4-FFF2-40B4-BE49-F238E27FC236}">
              <a16:creationId xmlns:a16="http://schemas.microsoft.com/office/drawing/2014/main" id="{4EFD67BB-0075-4785-9A0B-8C7E005136BE}"/>
            </a:ext>
          </a:extLst>
        </xdr:cNvPr>
        <xdr:cNvSpPr/>
      </xdr:nvSpPr>
      <xdr:spPr>
        <a:xfrm>
          <a:off x="6231890" y="146486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2605498-2384-4322-85A4-A7BC512115AE}"/>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39C1D74-6DAD-4B77-AF40-E2179B5439C0}"/>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9F6CCD2-3187-4080-9A6F-A6D1FD2B9056}"/>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AD56B02-D694-4A0A-B1AD-D7D776CF14CD}"/>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35CE3D8-6E7F-4DCC-842A-010786AA53DD}"/>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37374</xdr:rowOff>
    </xdr:from>
    <xdr:to>
      <xdr:col>55</xdr:col>
      <xdr:colOff>50800</xdr:colOff>
      <xdr:row>86</xdr:row>
      <xdr:rowOff>138974</xdr:rowOff>
    </xdr:to>
    <xdr:sp macro="" textlink="">
      <xdr:nvSpPr>
        <xdr:cNvPr id="365" name="楕円 364">
          <a:extLst>
            <a:ext uri="{FF2B5EF4-FFF2-40B4-BE49-F238E27FC236}">
              <a16:creationId xmlns:a16="http://schemas.microsoft.com/office/drawing/2014/main" id="{B67070DE-E618-4942-89FB-06FAFFB2308A}"/>
            </a:ext>
          </a:extLst>
        </xdr:cNvPr>
        <xdr:cNvSpPr/>
      </xdr:nvSpPr>
      <xdr:spPr>
        <a:xfrm>
          <a:off x="9394190" y="14782074"/>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123751</xdr:rowOff>
    </xdr:from>
    <xdr:ext cx="469744" cy="259045"/>
    <xdr:sp macro="" textlink="">
      <xdr:nvSpPr>
        <xdr:cNvPr id="366" name="【公営住宅】&#10;一人当たり面積該当値テキスト">
          <a:extLst>
            <a:ext uri="{FF2B5EF4-FFF2-40B4-BE49-F238E27FC236}">
              <a16:creationId xmlns:a16="http://schemas.microsoft.com/office/drawing/2014/main" id="{CD77435F-1DA5-4E9D-8F5D-FBE179733C60}"/>
            </a:ext>
          </a:extLst>
        </xdr:cNvPr>
        <xdr:cNvSpPr txBox="1"/>
      </xdr:nvSpPr>
      <xdr:spPr>
        <a:xfrm>
          <a:off x="9467850" y="1469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39115</xdr:rowOff>
    </xdr:from>
    <xdr:to>
      <xdr:col>50</xdr:col>
      <xdr:colOff>165100</xdr:colOff>
      <xdr:row>86</xdr:row>
      <xdr:rowOff>140715</xdr:rowOff>
    </xdr:to>
    <xdr:sp macro="" textlink="">
      <xdr:nvSpPr>
        <xdr:cNvPr id="367" name="楕円 366">
          <a:extLst>
            <a:ext uri="{FF2B5EF4-FFF2-40B4-BE49-F238E27FC236}">
              <a16:creationId xmlns:a16="http://schemas.microsoft.com/office/drawing/2014/main" id="{ABCF4EF1-3F89-4933-A99D-DDE8BF180B64}"/>
            </a:ext>
          </a:extLst>
        </xdr:cNvPr>
        <xdr:cNvSpPr/>
      </xdr:nvSpPr>
      <xdr:spPr>
        <a:xfrm>
          <a:off x="8632190" y="1478381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88174</xdr:rowOff>
    </xdr:from>
    <xdr:to>
      <xdr:col>55</xdr:col>
      <xdr:colOff>0</xdr:colOff>
      <xdr:row>86</xdr:row>
      <xdr:rowOff>89915</xdr:rowOff>
    </xdr:to>
    <xdr:cxnSp macro="">
      <xdr:nvCxnSpPr>
        <xdr:cNvPr id="368" name="直線コネクタ 367">
          <a:extLst>
            <a:ext uri="{FF2B5EF4-FFF2-40B4-BE49-F238E27FC236}">
              <a16:creationId xmlns:a16="http://schemas.microsoft.com/office/drawing/2014/main" id="{112B8D4C-1467-4908-A6F4-1B5CA665D2B9}"/>
            </a:ext>
          </a:extLst>
        </xdr:cNvPr>
        <xdr:cNvCxnSpPr/>
      </xdr:nvCxnSpPr>
      <xdr:spPr>
        <a:xfrm flipV="1">
          <a:off x="8686800" y="14836684"/>
          <a:ext cx="74295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41075</xdr:rowOff>
    </xdr:from>
    <xdr:to>
      <xdr:col>46</xdr:col>
      <xdr:colOff>38100</xdr:colOff>
      <xdr:row>86</xdr:row>
      <xdr:rowOff>142675</xdr:rowOff>
    </xdr:to>
    <xdr:sp macro="" textlink="">
      <xdr:nvSpPr>
        <xdr:cNvPr id="369" name="楕円 368">
          <a:extLst>
            <a:ext uri="{FF2B5EF4-FFF2-40B4-BE49-F238E27FC236}">
              <a16:creationId xmlns:a16="http://schemas.microsoft.com/office/drawing/2014/main" id="{690D7101-8AFA-49B1-84B4-A20A291857E8}"/>
            </a:ext>
          </a:extLst>
        </xdr:cNvPr>
        <xdr:cNvSpPr/>
      </xdr:nvSpPr>
      <xdr:spPr>
        <a:xfrm>
          <a:off x="7846060" y="1478577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89915</xdr:rowOff>
    </xdr:from>
    <xdr:to>
      <xdr:col>50</xdr:col>
      <xdr:colOff>114300</xdr:colOff>
      <xdr:row>86</xdr:row>
      <xdr:rowOff>91875</xdr:rowOff>
    </xdr:to>
    <xdr:cxnSp macro="">
      <xdr:nvCxnSpPr>
        <xdr:cNvPr id="370" name="直線コネクタ 369">
          <a:extLst>
            <a:ext uri="{FF2B5EF4-FFF2-40B4-BE49-F238E27FC236}">
              <a16:creationId xmlns:a16="http://schemas.microsoft.com/office/drawing/2014/main" id="{A2B4A7AC-1B8B-409F-9D54-F8FA5F55677A}"/>
            </a:ext>
          </a:extLst>
        </xdr:cNvPr>
        <xdr:cNvCxnSpPr/>
      </xdr:nvCxnSpPr>
      <xdr:spPr>
        <a:xfrm flipV="1">
          <a:off x="7889240" y="14838425"/>
          <a:ext cx="79756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42273</xdr:rowOff>
    </xdr:from>
    <xdr:to>
      <xdr:col>41</xdr:col>
      <xdr:colOff>101600</xdr:colOff>
      <xdr:row>86</xdr:row>
      <xdr:rowOff>143873</xdr:rowOff>
    </xdr:to>
    <xdr:sp macro="" textlink="">
      <xdr:nvSpPr>
        <xdr:cNvPr id="371" name="楕円 370">
          <a:extLst>
            <a:ext uri="{FF2B5EF4-FFF2-40B4-BE49-F238E27FC236}">
              <a16:creationId xmlns:a16="http://schemas.microsoft.com/office/drawing/2014/main" id="{CCFF336B-FC2E-4772-8A20-65E078E1F684}"/>
            </a:ext>
          </a:extLst>
        </xdr:cNvPr>
        <xdr:cNvSpPr/>
      </xdr:nvSpPr>
      <xdr:spPr>
        <a:xfrm>
          <a:off x="7029450" y="1478887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91875</xdr:rowOff>
    </xdr:from>
    <xdr:to>
      <xdr:col>45</xdr:col>
      <xdr:colOff>177800</xdr:colOff>
      <xdr:row>86</xdr:row>
      <xdr:rowOff>93073</xdr:rowOff>
    </xdr:to>
    <xdr:cxnSp macro="">
      <xdr:nvCxnSpPr>
        <xdr:cNvPr id="372" name="直線コネクタ 371">
          <a:extLst>
            <a:ext uri="{FF2B5EF4-FFF2-40B4-BE49-F238E27FC236}">
              <a16:creationId xmlns:a16="http://schemas.microsoft.com/office/drawing/2014/main" id="{D473D104-53C4-4B61-AE6A-86703E077146}"/>
            </a:ext>
          </a:extLst>
        </xdr:cNvPr>
        <xdr:cNvCxnSpPr/>
      </xdr:nvCxnSpPr>
      <xdr:spPr>
        <a:xfrm flipV="1">
          <a:off x="7084060" y="14840385"/>
          <a:ext cx="80518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42709</xdr:rowOff>
    </xdr:from>
    <xdr:to>
      <xdr:col>36</xdr:col>
      <xdr:colOff>165100</xdr:colOff>
      <xdr:row>86</xdr:row>
      <xdr:rowOff>144309</xdr:rowOff>
    </xdr:to>
    <xdr:sp macro="" textlink="">
      <xdr:nvSpPr>
        <xdr:cNvPr id="373" name="楕円 372">
          <a:extLst>
            <a:ext uri="{FF2B5EF4-FFF2-40B4-BE49-F238E27FC236}">
              <a16:creationId xmlns:a16="http://schemas.microsoft.com/office/drawing/2014/main" id="{38DBDAA4-576F-4EAB-9F38-FC483B18D366}"/>
            </a:ext>
          </a:extLst>
        </xdr:cNvPr>
        <xdr:cNvSpPr/>
      </xdr:nvSpPr>
      <xdr:spPr>
        <a:xfrm>
          <a:off x="6231890" y="1478931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93073</xdr:rowOff>
    </xdr:from>
    <xdr:to>
      <xdr:col>41</xdr:col>
      <xdr:colOff>50800</xdr:colOff>
      <xdr:row>86</xdr:row>
      <xdr:rowOff>93509</xdr:rowOff>
    </xdr:to>
    <xdr:cxnSp macro="">
      <xdr:nvCxnSpPr>
        <xdr:cNvPr id="374" name="直線コネクタ 373">
          <a:extLst>
            <a:ext uri="{FF2B5EF4-FFF2-40B4-BE49-F238E27FC236}">
              <a16:creationId xmlns:a16="http://schemas.microsoft.com/office/drawing/2014/main" id="{AF33DBFE-CB3B-4781-9218-7319CAF7C2EB}"/>
            </a:ext>
          </a:extLst>
        </xdr:cNvPr>
        <xdr:cNvCxnSpPr/>
      </xdr:nvCxnSpPr>
      <xdr:spPr>
        <a:xfrm flipV="1">
          <a:off x="6286500" y="14841583"/>
          <a:ext cx="79756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203287B2-4EAF-41DC-B505-4F50D25A69B6}"/>
            </a:ext>
          </a:extLst>
        </xdr:cNvPr>
        <xdr:cNvSpPr txBox="1"/>
      </xdr:nvSpPr>
      <xdr:spPr>
        <a:xfrm>
          <a:off x="845446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8C8FCBA5-54EA-4C16-A15A-4B0F217A684E}"/>
            </a:ext>
          </a:extLst>
        </xdr:cNvPr>
        <xdr:cNvSpPr txBox="1"/>
      </xdr:nvSpPr>
      <xdr:spPr>
        <a:xfrm>
          <a:off x="7673417" y="144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103576</xdr:rowOff>
    </xdr:from>
    <xdr:ext cx="469744" cy="259045"/>
    <xdr:sp macro="" textlink="">
      <xdr:nvSpPr>
        <xdr:cNvPr id="377" name="n_3aveValue【公営住宅】&#10;一人当たり面積">
          <a:extLst>
            <a:ext uri="{FF2B5EF4-FFF2-40B4-BE49-F238E27FC236}">
              <a16:creationId xmlns:a16="http://schemas.microsoft.com/office/drawing/2014/main" id="{44265512-F99F-4544-9958-25B17CBEF014}"/>
            </a:ext>
          </a:extLst>
        </xdr:cNvPr>
        <xdr:cNvSpPr txBox="1"/>
      </xdr:nvSpPr>
      <xdr:spPr>
        <a:xfrm>
          <a:off x="6866332" y="1433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22043</xdr:rowOff>
    </xdr:from>
    <xdr:ext cx="469744" cy="259045"/>
    <xdr:sp macro="" textlink="">
      <xdr:nvSpPr>
        <xdr:cNvPr id="378" name="n_4aveValue【公営住宅】&#10;一人当たり面積">
          <a:extLst>
            <a:ext uri="{FF2B5EF4-FFF2-40B4-BE49-F238E27FC236}">
              <a16:creationId xmlns:a16="http://schemas.microsoft.com/office/drawing/2014/main" id="{92DE030E-580F-4964-892B-98F50E850769}"/>
            </a:ext>
          </a:extLst>
        </xdr:cNvPr>
        <xdr:cNvSpPr txBox="1"/>
      </xdr:nvSpPr>
      <xdr:spPr>
        <a:xfrm>
          <a:off x="6068772" y="1442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131842</xdr:rowOff>
    </xdr:from>
    <xdr:ext cx="469744" cy="259045"/>
    <xdr:sp macro="" textlink="">
      <xdr:nvSpPr>
        <xdr:cNvPr id="379" name="n_1mainValue【公営住宅】&#10;一人当たり面積">
          <a:extLst>
            <a:ext uri="{FF2B5EF4-FFF2-40B4-BE49-F238E27FC236}">
              <a16:creationId xmlns:a16="http://schemas.microsoft.com/office/drawing/2014/main" id="{6ABB622A-F114-488C-99EA-3DCA037F26D7}"/>
            </a:ext>
          </a:extLst>
        </xdr:cNvPr>
        <xdr:cNvSpPr txBox="1"/>
      </xdr:nvSpPr>
      <xdr:spPr>
        <a:xfrm>
          <a:off x="8454467" y="1488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133802</xdr:rowOff>
    </xdr:from>
    <xdr:ext cx="469744" cy="259045"/>
    <xdr:sp macro="" textlink="">
      <xdr:nvSpPr>
        <xdr:cNvPr id="380" name="n_2mainValue【公営住宅】&#10;一人当たり面積">
          <a:extLst>
            <a:ext uri="{FF2B5EF4-FFF2-40B4-BE49-F238E27FC236}">
              <a16:creationId xmlns:a16="http://schemas.microsoft.com/office/drawing/2014/main" id="{62BDD765-7CF3-4819-A039-A206E95CC41B}"/>
            </a:ext>
          </a:extLst>
        </xdr:cNvPr>
        <xdr:cNvSpPr txBox="1"/>
      </xdr:nvSpPr>
      <xdr:spPr>
        <a:xfrm>
          <a:off x="7673417" y="1487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135000</xdr:rowOff>
    </xdr:from>
    <xdr:ext cx="469744" cy="259045"/>
    <xdr:sp macro="" textlink="">
      <xdr:nvSpPr>
        <xdr:cNvPr id="381" name="n_3mainValue【公営住宅】&#10;一人当たり面積">
          <a:extLst>
            <a:ext uri="{FF2B5EF4-FFF2-40B4-BE49-F238E27FC236}">
              <a16:creationId xmlns:a16="http://schemas.microsoft.com/office/drawing/2014/main" id="{CCA18671-277C-41D2-91F1-8EA31388B7EF}"/>
            </a:ext>
          </a:extLst>
        </xdr:cNvPr>
        <xdr:cNvSpPr txBox="1"/>
      </xdr:nvSpPr>
      <xdr:spPr>
        <a:xfrm>
          <a:off x="6866332" y="1487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135436</xdr:rowOff>
    </xdr:from>
    <xdr:ext cx="469744" cy="259045"/>
    <xdr:sp macro="" textlink="">
      <xdr:nvSpPr>
        <xdr:cNvPr id="382" name="n_4mainValue【公営住宅】&#10;一人当たり面積">
          <a:extLst>
            <a:ext uri="{FF2B5EF4-FFF2-40B4-BE49-F238E27FC236}">
              <a16:creationId xmlns:a16="http://schemas.microsoft.com/office/drawing/2014/main" id="{9DD27C53-194C-41DF-B9C0-C4843CA6401B}"/>
            </a:ext>
          </a:extLst>
        </xdr:cNvPr>
        <xdr:cNvSpPr txBox="1"/>
      </xdr:nvSpPr>
      <xdr:spPr>
        <a:xfrm>
          <a:off x="6068772" y="1487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2DE5E3B4-188C-4EF6-B464-F06D599D10B0}"/>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2761BD61-6400-41FB-8D6B-E32B88BE5748}"/>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48416C2C-1F70-46E5-A884-B537500CE396}"/>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7E8909ED-10BA-4D2D-9C98-B2540762FC46}"/>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E75B281E-DDF2-4AF6-8BA1-C45ABD5BAD24}"/>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E7A44562-135F-4491-8DFD-3B788E352D1C}"/>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EC033464-AB5E-4C07-80DA-57B12962A737}"/>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3D600DA1-C689-4E89-B78E-ED25CE22E83F}"/>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F206A036-4201-41C3-9CAF-A98747953567}"/>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F132DF45-6772-4128-A560-FF698538BE79}"/>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B7FCB2E9-6AB8-4C28-AE4B-117CB33EAFD9}"/>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1CECA1C-38A2-476B-9F19-914C27479D86}"/>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A7662C3E-8097-4BCE-8EEA-17896E07CB5D}"/>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19A922C8-B55F-4D42-89EB-D000AAAAC82C}"/>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5FF439AB-C976-46FA-BAF0-BD9822EE1CBA}"/>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61F4BAC2-21D4-4344-BAC6-3F9B91A61A20}"/>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42D84F5C-39EF-4294-9DE4-696668580210}"/>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ECA607C5-A201-4292-9B6F-E986754B86A4}"/>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C8245EFE-4BDA-4ED9-B4B0-657A2D66E39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B56385BC-35DC-46B9-A059-D60B1B4488D6}"/>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E92E9752-DF98-4B19-80AD-64AAE321FC21}"/>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5F5B5EB3-D8B4-46F3-86D4-8F06B8A65789}"/>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EB7AD405-E8AA-4280-BF0E-9683DA5D9C61}"/>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C7F2FA00-50C3-4168-BFFA-AF4616750E44}"/>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725222B7-3C6E-475B-A30A-7E04EC8981DD}"/>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E78A51B9-6513-4DA6-B48E-33269D2C33D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A551B5BA-92A9-423C-8283-6CB22F841CAA}"/>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E44D319-7608-44A7-ABDC-241C2FAA8FA4}"/>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22813D9B-0648-4E91-B02B-4141BFE21A99}"/>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C375FAC1-B97E-446C-A96D-F006395EBFDD}"/>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45BC3978-C808-4772-A000-2FC39677023D}"/>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4DAC0D3A-58B6-4BBC-B2CD-514E92514F48}"/>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EDF44B55-A8BE-4238-A9E6-0B5D9073CE72}"/>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EB1D6FFD-CCFF-4136-9E0B-D1510D49AB12}"/>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BEEB3D0B-5B70-41A8-9DBF-1E7308A36C9E}"/>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694FD260-8F9D-4FE8-9DFC-E54E46C0A1F7}"/>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25A6F65C-D8EF-4520-A24B-393E24CB3075}"/>
            </a:ext>
          </a:extLst>
        </xdr:cNvPr>
        <xdr:cNvSpPr txBox="1"/>
      </xdr:nvSpPr>
      <xdr:spPr>
        <a:xfrm>
          <a:off x="10905006" y="557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531DC45E-9FA8-4F7C-86D8-14029FC4AFCF}"/>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2D5E781D-9929-4BFF-ABB2-F9D6C35FAA23}"/>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4DAC0EAB-FCEA-4680-B8DF-4A2827D03293}"/>
            </a:ext>
          </a:extLst>
        </xdr:cNvPr>
        <xdr:cNvCxnSpPr/>
      </xdr:nvCxnSpPr>
      <xdr:spPr>
        <a:xfrm flipV="1">
          <a:off x="14703424" y="571119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2C3553B8-3D91-400B-9B46-102FEE54969C}"/>
            </a:ext>
          </a:extLst>
        </xdr:cNvPr>
        <xdr:cNvSpPr txBox="1"/>
      </xdr:nvSpPr>
      <xdr:spPr>
        <a:xfrm>
          <a:off x="1474216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C5E1F94D-DA87-4CEA-9C9F-C0D90ACD3BA6}"/>
            </a:ext>
          </a:extLst>
        </xdr:cNvPr>
        <xdr:cNvCxnSpPr/>
      </xdr:nvCxnSpPr>
      <xdr:spPr>
        <a:xfrm>
          <a:off x="14611350" y="698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F948A4B2-0BE0-464F-9821-9ABCEC618AE0}"/>
            </a:ext>
          </a:extLst>
        </xdr:cNvPr>
        <xdr:cNvSpPr txBox="1"/>
      </xdr:nvSpPr>
      <xdr:spPr>
        <a:xfrm>
          <a:off x="14742160" y="549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08169F54-FFD4-44B2-BDCC-6B346DE4BCD8}"/>
            </a:ext>
          </a:extLst>
        </xdr:cNvPr>
        <xdr:cNvCxnSpPr/>
      </xdr:nvCxnSpPr>
      <xdr:spPr>
        <a:xfrm>
          <a:off x="1461135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BC808C62-5BFF-41F2-AC8C-C13EB1A0E117}"/>
            </a:ext>
          </a:extLst>
        </xdr:cNvPr>
        <xdr:cNvSpPr txBox="1"/>
      </xdr:nvSpPr>
      <xdr:spPr>
        <a:xfrm>
          <a:off x="14742160" y="6170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B7E916A1-CCDF-4FEB-8616-C8BB567D60B8}"/>
            </a:ext>
          </a:extLst>
        </xdr:cNvPr>
        <xdr:cNvSpPr/>
      </xdr:nvSpPr>
      <xdr:spPr>
        <a:xfrm>
          <a:off x="14649450" y="6313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5BB0F726-8CDE-4C56-983D-3AA5192B2D8F}"/>
            </a:ext>
          </a:extLst>
        </xdr:cNvPr>
        <xdr:cNvSpPr/>
      </xdr:nvSpPr>
      <xdr:spPr>
        <a:xfrm>
          <a:off x="13887450" y="63627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F266A360-BB22-4E00-841A-4145E8C06283}"/>
            </a:ext>
          </a:extLst>
        </xdr:cNvPr>
        <xdr:cNvSpPr/>
      </xdr:nvSpPr>
      <xdr:spPr>
        <a:xfrm>
          <a:off x="13089890" y="636270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96520</xdr:rowOff>
    </xdr:from>
    <xdr:to>
      <xdr:col>72</xdr:col>
      <xdr:colOff>38100</xdr:colOff>
      <xdr:row>37</xdr:row>
      <xdr:rowOff>26670</xdr:rowOff>
    </xdr:to>
    <xdr:sp macro="" textlink="">
      <xdr:nvSpPr>
        <xdr:cNvPr id="431" name="フローチャート: 判断 430">
          <a:extLst>
            <a:ext uri="{FF2B5EF4-FFF2-40B4-BE49-F238E27FC236}">
              <a16:creationId xmlns:a16="http://schemas.microsoft.com/office/drawing/2014/main" id="{4C16BC85-95D2-4DCE-AF23-7A4226AFE872}"/>
            </a:ext>
          </a:extLst>
        </xdr:cNvPr>
        <xdr:cNvSpPr/>
      </xdr:nvSpPr>
      <xdr:spPr>
        <a:xfrm>
          <a:off x="12303760" y="62649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432" name="フローチャート: 判断 431">
          <a:extLst>
            <a:ext uri="{FF2B5EF4-FFF2-40B4-BE49-F238E27FC236}">
              <a16:creationId xmlns:a16="http://schemas.microsoft.com/office/drawing/2014/main" id="{41F6AEF2-C4D5-4F32-85B1-5645CD2F87BC}"/>
            </a:ext>
          </a:extLst>
        </xdr:cNvPr>
        <xdr:cNvSpPr/>
      </xdr:nvSpPr>
      <xdr:spPr>
        <a:xfrm>
          <a:off x="11487150" y="63614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D807621-DC35-421E-BCC3-952E7F2030CC}"/>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F777133-D142-47BC-A2B9-F896FB2C50D0}"/>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F181A11-40F6-4188-827D-F0977A6A582C}"/>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34385C4-23CE-4C27-9F60-984EE65A4CDC}"/>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F5DA2AF4-F86E-4812-8BDB-8E28985C327C}"/>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156210</xdr:rowOff>
    </xdr:from>
    <xdr:to>
      <xdr:col>85</xdr:col>
      <xdr:colOff>177800</xdr:colOff>
      <xdr:row>39</xdr:row>
      <xdr:rowOff>86360</xdr:rowOff>
    </xdr:to>
    <xdr:sp macro="" textlink="">
      <xdr:nvSpPr>
        <xdr:cNvPr id="438" name="楕円 437">
          <a:extLst>
            <a:ext uri="{FF2B5EF4-FFF2-40B4-BE49-F238E27FC236}">
              <a16:creationId xmlns:a16="http://schemas.microsoft.com/office/drawing/2014/main" id="{EEB358E0-92B7-4F44-93C2-0616753AC4F7}"/>
            </a:ext>
          </a:extLst>
        </xdr:cNvPr>
        <xdr:cNvSpPr/>
      </xdr:nvSpPr>
      <xdr:spPr>
        <a:xfrm>
          <a:off x="14649450" y="66732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134637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5EA5252B-77D9-4BB6-B2AD-5B4B9110A189}"/>
            </a:ext>
          </a:extLst>
        </xdr:cNvPr>
        <xdr:cNvSpPr txBox="1"/>
      </xdr:nvSpPr>
      <xdr:spPr>
        <a:xfrm>
          <a:off x="14742160" y="664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124460</xdr:rowOff>
    </xdr:from>
    <xdr:to>
      <xdr:col>81</xdr:col>
      <xdr:colOff>101600</xdr:colOff>
      <xdr:row>39</xdr:row>
      <xdr:rowOff>54610</xdr:rowOff>
    </xdr:to>
    <xdr:sp macro="" textlink="">
      <xdr:nvSpPr>
        <xdr:cNvPr id="440" name="楕円 439">
          <a:extLst>
            <a:ext uri="{FF2B5EF4-FFF2-40B4-BE49-F238E27FC236}">
              <a16:creationId xmlns:a16="http://schemas.microsoft.com/office/drawing/2014/main" id="{DC12A0FD-49E0-48C2-9B96-4C48CC39428E}"/>
            </a:ext>
          </a:extLst>
        </xdr:cNvPr>
        <xdr:cNvSpPr/>
      </xdr:nvSpPr>
      <xdr:spPr>
        <a:xfrm>
          <a:off x="13887450" y="66414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xdr:rowOff>
    </xdr:from>
    <xdr:to>
      <xdr:col>85</xdr:col>
      <xdr:colOff>127000</xdr:colOff>
      <xdr:row>39</xdr:row>
      <xdr:rowOff>35560</xdr:rowOff>
    </xdr:to>
    <xdr:cxnSp macro="">
      <xdr:nvCxnSpPr>
        <xdr:cNvPr id="441" name="直線コネクタ 440">
          <a:extLst>
            <a:ext uri="{FF2B5EF4-FFF2-40B4-BE49-F238E27FC236}">
              <a16:creationId xmlns:a16="http://schemas.microsoft.com/office/drawing/2014/main" id="{A1EA9CB7-8591-497A-9FBE-98862038BC98}"/>
            </a:ext>
          </a:extLst>
        </xdr:cNvPr>
        <xdr:cNvCxnSpPr/>
      </xdr:nvCxnSpPr>
      <xdr:spPr>
        <a:xfrm>
          <a:off x="13942060" y="6692265"/>
          <a:ext cx="762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85090</xdr:rowOff>
    </xdr:from>
    <xdr:to>
      <xdr:col>76</xdr:col>
      <xdr:colOff>165100</xdr:colOff>
      <xdr:row>39</xdr:row>
      <xdr:rowOff>15240</xdr:rowOff>
    </xdr:to>
    <xdr:sp macro="" textlink="">
      <xdr:nvSpPr>
        <xdr:cNvPr id="442" name="楕円 441">
          <a:extLst>
            <a:ext uri="{FF2B5EF4-FFF2-40B4-BE49-F238E27FC236}">
              <a16:creationId xmlns:a16="http://schemas.microsoft.com/office/drawing/2014/main" id="{85B81CB8-3B02-419B-B292-0790D22002A1}"/>
            </a:ext>
          </a:extLst>
        </xdr:cNvPr>
        <xdr:cNvSpPr/>
      </xdr:nvSpPr>
      <xdr:spPr>
        <a:xfrm>
          <a:off x="13089890" y="660209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135890</xdr:rowOff>
    </xdr:from>
    <xdr:to>
      <xdr:col>81</xdr:col>
      <xdr:colOff>50800</xdr:colOff>
      <xdr:row>39</xdr:row>
      <xdr:rowOff>3810</xdr:rowOff>
    </xdr:to>
    <xdr:cxnSp macro="">
      <xdr:nvCxnSpPr>
        <xdr:cNvPr id="443" name="直線コネクタ 442">
          <a:extLst>
            <a:ext uri="{FF2B5EF4-FFF2-40B4-BE49-F238E27FC236}">
              <a16:creationId xmlns:a16="http://schemas.microsoft.com/office/drawing/2014/main" id="{0B39573D-EA1B-4CE5-B76B-2C0A69C06F45}"/>
            </a:ext>
          </a:extLst>
        </xdr:cNvPr>
        <xdr:cNvCxnSpPr/>
      </xdr:nvCxnSpPr>
      <xdr:spPr>
        <a:xfrm>
          <a:off x="13144500" y="6647180"/>
          <a:ext cx="79756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45720</xdr:rowOff>
    </xdr:from>
    <xdr:to>
      <xdr:col>72</xdr:col>
      <xdr:colOff>38100</xdr:colOff>
      <xdr:row>38</xdr:row>
      <xdr:rowOff>147320</xdr:rowOff>
    </xdr:to>
    <xdr:sp macro="" textlink="">
      <xdr:nvSpPr>
        <xdr:cNvPr id="444" name="楕円 443">
          <a:extLst>
            <a:ext uri="{FF2B5EF4-FFF2-40B4-BE49-F238E27FC236}">
              <a16:creationId xmlns:a16="http://schemas.microsoft.com/office/drawing/2014/main" id="{CD6A4A26-C70D-4188-A275-9895AD8000B7}"/>
            </a:ext>
          </a:extLst>
        </xdr:cNvPr>
        <xdr:cNvSpPr/>
      </xdr:nvSpPr>
      <xdr:spPr>
        <a:xfrm>
          <a:off x="12303760" y="65627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96520</xdr:rowOff>
    </xdr:from>
    <xdr:to>
      <xdr:col>76</xdr:col>
      <xdr:colOff>114300</xdr:colOff>
      <xdr:row>38</xdr:row>
      <xdr:rowOff>135890</xdr:rowOff>
    </xdr:to>
    <xdr:cxnSp macro="">
      <xdr:nvCxnSpPr>
        <xdr:cNvPr id="445" name="直線コネクタ 444">
          <a:extLst>
            <a:ext uri="{FF2B5EF4-FFF2-40B4-BE49-F238E27FC236}">
              <a16:creationId xmlns:a16="http://schemas.microsoft.com/office/drawing/2014/main" id="{BFBEE08E-F0E5-453D-A339-C44009E1A707}"/>
            </a:ext>
          </a:extLst>
        </xdr:cNvPr>
        <xdr:cNvCxnSpPr/>
      </xdr:nvCxnSpPr>
      <xdr:spPr>
        <a:xfrm>
          <a:off x="12346940" y="6607810"/>
          <a:ext cx="7975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68580</xdr:rowOff>
    </xdr:from>
    <xdr:to>
      <xdr:col>67</xdr:col>
      <xdr:colOff>101600</xdr:colOff>
      <xdr:row>38</xdr:row>
      <xdr:rowOff>170180</xdr:rowOff>
    </xdr:to>
    <xdr:sp macro="" textlink="">
      <xdr:nvSpPr>
        <xdr:cNvPr id="446" name="楕円 445">
          <a:extLst>
            <a:ext uri="{FF2B5EF4-FFF2-40B4-BE49-F238E27FC236}">
              <a16:creationId xmlns:a16="http://schemas.microsoft.com/office/drawing/2014/main" id="{5D87C4D3-D061-4346-99DF-58A18232D278}"/>
            </a:ext>
          </a:extLst>
        </xdr:cNvPr>
        <xdr:cNvSpPr/>
      </xdr:nvSpPr>
      <xdr:spPr>
        <a:xfrm>
          <a:off x="11487150" y="658177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96520</xdr:rowOff>
    </xdr:from>
    <xdr:to>
      <xdr:col>71</xdr:col>
      <xdr:colOff>177800</xdr:colOff>
      <xdr:row>38</xdr:row>
      <xdr:rowOff>119380</xdr:rowOff>
    </xdr:to>
    <xdr:cxnSp macro="">
      <xdr:nvCxnSpPr>
        <xdr:cNvPr id="447" name="直線コネクタ 446">
          <a:extLst>
            <a:ext uri="{FF2B5EF4-FFF2-40B4-BE49-F238E27FC236}">
              <a16:creationId xmlns:a16="http://schemas.microsoft.com/office/drawing/2014/main" id="{FDD81E89-A905-4435-BEDF-F071E9B12706}"/>
            </a:ext>
          </a:extLst>
        </xdr:cNvPr>
        <xdr:cNvCxnSpPr/>
      </xdr:nvCxnSpPr>
      <xdr:spPr>
        <a:xfrm flipV="1">
          <a:off x="11541760" y="6607810"/>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EEB8AFFC-3AA2-400B-A8C1-132AD8A35055}"/>
            </a:ext>
          </a:extLst>
        </xdr:cNvPr>
        <xdr:cNvSpPr txBox="1"/>
      </xdr:nvSpPr>
      <xdr:spPr>
        <a:xfrm>
          <a:off x="13738234" y="613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6AABE715-7BE6-4250-9223-B5DAE73CE6CA}"/>
            </a:ext>
          </a:extLst>
        </xdr:cNvPr>
        <xdr:cNvSpPr txBox="1"/>
      </xdr:nvSpPr>
      <xdr:spPr>
        <a:xfrm>
          <a:off x="12957184" y="613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43197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F662452F-E142-488A-BE17-FE7B040558E0}"/>
            </a:ext>
          </a:extLst>
        </xdr:cNvPr>
        <xdr:cNvSpPr txBox="1"/>
      </xdr:nvSpPr>
      <xdr:spPr>
        <a:xfrm>
          <a:off x="12171054" y="604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61D9B8FE-07F2-4EE5-8A3B-B733635E953E}"/>
            </a:ext>
          </a:extLst>
        </xdr:cNvPr>
        <xdr:cNvSpPr txBox="1"/>
      </xdr:nvSpPr>
      <xdr:spPr>
        <a:xfrm>
          <a:off x="113544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45737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2937EAE7-ADCE-4375-A31C-65A9DF38D4D3}"/>
            </a:ext>
          </a:extLst>
        </xdr:cNvPr>
        <xdr:cNvSpPr txBox="1"/>
      </xdr:nvSpPr>
      <xdr:spPr>
        <a:xfrm>
          <a:off x="1373823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6367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98831CE9-A0B2-4A9E-8757-B15ABE7A8770}"/>
            </a:ext>
          </a:extLst>
        </xdr:cNvPr>
        <xdr:cNvSpPr txBox="1"/>
      </xdr:nvSpPr>
      <xdr:spPr>
        <a:xfrm>
          <a:off x="12957184" y="6694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138447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7AF11096-6216-4A93-9316-D0E46C725FD5}"/>
            </a:ext>
          </a:extLst>
        </xdr:cNvPr>
        <xdr:cNvSpPr txBox="1"/>
      </xdr:nvSpPr>
      <xdr:spPr>
        <a:xfrm>
          <a:off x="12171054" y="664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161307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18098F32-2329-4F15-91D0-FED50F4A9EE5}"/>
            </a:ext>
          </a:extLst>
        </xdr:cNvPr>
        <xdr:cNvSpPr txBox="1"/>
      </xdr:nvSpPr>
      <xdr:spPr>
        <a:xfrm>
          <a:off x="11354444" y="667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39440CDA-894A-48C3-BE2E-FC31D8AC144F}"/>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3A2C4F21-3091-4914-91A1-79F4AD4452E2}"/>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AA0631DE-910C-47AF-8E97-35860C808ED8}"/>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8F164AF-12C0-4EB1-B8E0-72E951D205F1}"/>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27F9576-822B-45E2-868E-9D5FF87A828A}"/>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DD58230B-DA34-4E6C-A389-B49F2A842518}"/>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E17419B7-816B-49F8-BB9F-0E40A8036001}"/>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1E348B49-2DCA-4E7A-8326-87D13A2F7F1C}"/>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B89F01C0-55CF-4CE4-9AEE-78C5013AE2AE}"/>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E4F2399E-4B73-4A23-BAE3-25EE46FC9F93}"/>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9FA86141-E3D3-43FC-8863-7F2306FF6F4E}"/>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0828883F-E354-43E1-B0EB-41707E2C4A36}"/>
            </a:ext>
          </a:extLst>
        </xdr:cNvPr>
        <xdr:cNvSpPr txBox="1"/>
      </xdr:nvSpPr>
      <xdr:spPr>
        <a:xfrm>
          <a:off x="160472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12FAF8FA-047A-4B27-AEF4-F1F32AB6269A}"/>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F96B88C6-ED21-4EBE-A6AE-62FB58B270C7}"/>
            </a:ext>
          </a:extLst>
        </xdr:cNvPr>
        <xdr:cNvSpPr txBox="1"/>
      </xdr:nvSpPr>
      <xdr:spPr>
        <a:xfrm>
          <a:off x="16047266" y="682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F874B45B-D4F4-434F-A06B-361B2D36E60D}"/>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9B2D088C-3360-45EE-94DC-63165522B012}"/>
            </a:ext>
          </a:extLst>
        </xdr:cNvPr>
        <xdr:cNvSpPr txBox="1"/>
      </xdr:nvSpPr>
      <xdr:spPr>
        <a:xfrm>
          <a:off x="1604726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62032DA1-1042-4769-A18D-E816968E37E2}"/>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1FAC6252-A461-45E4-A4C0-D51EF68ED103}"/>
            </a:ext>
          </a:extLst>
        </xdr:cNvPr>
        <xdr:cNvSpPr txBox="1"/>
      </xdr:nvSpPr>
      <xdr:spPr>
        <a:xfrm>
          <a:off x="16047266" y="61753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88AC69B3-D265-4F67-9E0A-65C2CA246B9B}"/>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F29B3D38-3BB4-4A64-A7A7-BB40E6183278}"/>
            </a:ext>
          </a:extLst>
        </xdr:cNvPr>
        <xdr:cNvSpPr txBox="1"/>
      </xdr:nvSpPr>
      <xdr:spPr>
        <a:xfrm>
          <a:off x="16047266" y="584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6BD72406-0DBA-490D-B983-47C64C59485D}"/>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C4D1EFE3-D6A1-471B-AEB6-4BF6BC2D84F8}"/>
            </a:ext>
          </a:extLst>
        </xdr:cNvPr>
        <xdr:cNvSpPr txBox="1"/>
      </xdr:nvSpPr>
      <xdr:spPr>
        <a:xfrm>
          <a:off x="16047266" y="551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9898A954-8F6D-4966-9B0F-4EC7B126E1BC}"/>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3A181E0C-D212-4EFA-82CB-341211F1A90F}"/>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296720A5-CCD9-47A8-871A-78784FB5BD8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9F769274-BC31-425A-93F0-6308AB3C95D7}"/>
            </a:ext>
          </a:extLst>
        </xdr:cNvPr>
        <xdr:cNvCxnSpPr/>
      </xdr:nvCxnSpPr>
      <xdr:spPr>
        <a:xfrm flipV="1">
          <a:off x="19947254" y="5820863"/>
          <a:ext cx="0" cy="144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15AB19F8-DD09-4E8B-BFBB-9471BE74F1C0}"/>
            </a:ext>
          </a:extLst>
        </xdr:cNvPr>
        <xdr:cNvSpPr txBox="1"/>
      </xdr:nvSpPr>
      <xdr:spPr>
        <a:xfrm>
          <a:off x="19985990" y="726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DF6EF9FA-7EE3-4EA2-81CA-23A872D0430A}"/>
            </a:ext>
          </a:extLst>
        </xdr:cNvPr>
        <xdr:cNvCxnSpPr/>
      </xdr:nvCxnSpPr>
      <xdr:spPr>
        <a:xfrm>
          <a:off x="19885660" y="7263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B27FA332-262F-4C31-911F-D5FDAD6476AA}"/>
            </a:ext>
          </a:extLst>
        </xdr:cNvPr>
        <xdr:cNvSpPr txBox="1"/>
      </xdr:nvSpPr>
      <xdr:spPr>
        <a:xfrm>
          <a:off x="19985990" y="559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A4ABE17E-5F8E-4B20-9706-7DD3E74E8E99}"/>
            </a:ext>
          </a:extLst>
        </xdr:cNvPr>
        <xdr:cNvCxnSpPr/>
      </xdr:nvCxnSpPr>
      <xdr:spPr>
        <a:xfrm>
          <a:off x="19885660" y="58208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AAAC03D9-AEE4-46D4-95AD-5EDBDEA8F182}"/>
            </a:ext>
          </a:extLst>
        </xdr:cNvPr>
        <xdr:cNvSpPr txBox="1"/>
      </xdr:nvSpPr>
      <xdr:spPr>
        <a:xfrm>
          <a:off x="19985990" y="6489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41D27783-E68C-4049-ADAB-B10F7BADB3F8}"/>
            </a:ext>
          </a:extLst>
        </xdr:cNvPr>
        <xdr:cNvSpPr/>
      </xdr:nvSpPr>
      <xdr:spPr>
        <a:xfrm>
          <a:off x="19904710" y="664200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A996F4E8-54C5-44BF-AA32-59CC22E203CD}"/>
            </a:ext>
          </a:extLst>
        </xdr:cNvPr>
        <xdr:cNvSpPr/>
      </xdr:nvSpPr>
      <xdr:spPr>
        <a:xfrm>
          <a:off x="19161760" y="66319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40C42843-0022-455B-93BF-7E64C6BD50A3}"/>
            </a:ext>
          </a:extLst>
        </xdr:cNvPr>
        <xdr:cNvSpPr/>
      </xdr:nvSpPr>
      <xdr:spPr>
        <a:xfrm>
          <a:off x="18345150" y="66762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9072</xdr:rowOff>
    </xdr:from>
    <xdr:to>
      <xdr:col>102</xdr:col>
      <xdr:colOff>165100</xdr:colOff>
      <xdr:row>39</xdr:row>
      <xdr:rowOff>110672</xdr:rowOff>
    </xdr:to>
    <xdr:sp macro="" textlink="">
      <xdr:nvSpPr>
        <xdr:cNvPr id="490" name="フローチャート: 判断 489">
          <a:extLst>
            <a:ext uri="{FF2B5EF4-FFF2-40B4-BE49-F238E27FC236}">
              <a16:creationId xmlns:a16="http://schemas.microsoft.com/office/drawing/2014/main" id="{E789A25F-8FF8-46DF-A26A-2CFDE5B1270F}"/>
            </a:ext>
          </a:extLst>
        </xdr:cNvPr>
        <xdr:cNvSpPr/>
      </xdr:nvSpPr>
      <xdr:spPr>
        <a:xfrm>
          <a:off x="17547590" y="669752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120106</xdr:rowOff>
    </xdr:from>
    <xdr:to>
      <xdr:col>98</xdr:col>
      <xdr:colOff>38100</xdr:colOff>
      <xdr:row>40</xdr:row>
      <xdr:rowOff>50256</xdr:rowOff>
    </xdr:to>
    <xdr:sp macro="" textlink="">
      <xdr:nvSpPr>
        <xdr:cNvPr id="491" name="フローチャート: 判断 490">
          <a:extLst>
            <a:ext uri="{FF2B5EF4-FFF2-40B4-BE49-F238E27FC236}">
              <a16:creationId xmlns:a16="http://schemas.microsoft.com/office/drawing/2014/main" id="{23420461-85A3-4AC3-B050-EB89CCAD8D40}"/>
            </a:ext>
          </a:extLst>
        </xdr:cNvPr>
        <xdr:cNvSpPr/>
      </xdr:nvSpPr>
      <xdr:spPr>
        <a:xfrm>
          <a:off x="16761460" y="680856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B8D9EE0-937C-4EBC-BD87-FC330C5E77AB}"/>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33A24E6-6204-4CCC-8626-23058EBF055B}"/>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2905CD16-1C48-4EB0-93F7-605C9739BFDC}"/>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FDE2ECC0-E4D1-4E6A-B7CD-C1291FC06169}"/>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61A95863-C358-43AD-A5E9-0F390EDEE408}"/>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118473</xdr:rowOff>
    </xdr:from>
    <xdr:to>
      <xdr:col>116</xdr:col>
      <xdr:colOff>114300</xdr:colOff>
      <xdr:row>42</xdr:row>
      <xdr:rowOff>48623</xdr:rowOff>
    </xdr:to>
    <xdr:sp macro="" textlink="">
      <xdr:nvSpPr>
        <xdr:cNvPr id="497" name="楕円 496">
          <a:extLst>
            <a:ext uri="{FF2B5EF4-FFF2-40B4-BE49-F238E27FC236}">
              <a16:creationId xmlns:a16="http://schemas.microsoft.com/office/drawing/2014/main" id="{0AABEB4E-4E36-4B4B-80DF-B9A535F24E02}"/>
            </a:ext>
          </a:extLst>
        </xdr:cNvPr>
        <xdr:cNvSpPr/>
      </xdr:nvSpPr>
      <xdr:spPr>
        <a:xfrm>
          <a:off x="19904710" y="714982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33400</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71A6D657-5AE1-46D1-8F91-EB6328FCA490}"/>
            </a:ext>
          </a:extLst>
        </xdr:cNvPr>
        <xdr:cNvSpPr txBox="1"/>
      </xdr:nvSpPr>
      <xdr:spPr>
        <a:xfrm>
          <a:off x="19985990" y="70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121738</xdr:rowOff>
    </xdr:from>
    <xdr:to>
      <xdr:col>112</xdr:col>
      <xdr:colOff>38100</xdr:colOff>
      <xdr:row>42</xdr:row>
      <xdr:rowOff>51888</xdr:rowOff>
    </xdr:to>
    <xdr:sp macro="" textlink="">
      <xdr:nvSpPr>
        <xdr:cNvPr id="499" name="楕円 498">
          <a:extLst>
            <a:ext uri="{FF2B5EF4-FFF2-40B4-BE49-F238E27FC236}">
              <a16:creationId xmlns:a16="http://schemas.microsoft.com/office/drawing/2014/main" id="{81DA8958-8A5D-4E81-B013-81DC1584D265}"/>
            </a:ext>
          </a:extLst>
        </xdr:cNvPr>
        <xdr:cNvSpPr/>
      </xdr:nvSpPr>
      <xdr:spPr>
        <a:xfrm>
          <a:off x="19161760" y="71530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169273</xdr:rowOff>
    </xdr:from>
    <xdr:to>
      <xdr:col>116</xdr:col>
      <xdr:colOff>63500</xdr:colOff>
      <xdr:row>42</xdr:row>
      <xdr:rowOff>1088</xdr:rowOff>
    </xdr:to>
    <xdr:cxnSp macro="">
      <xdr:nvCxnSpPr>
        <xdr:cNvPr id="500" name="直線コネクタ 499">
          <a:extLst>
            <a:ext uri="{FF2B5EF4-FFF2-40B4-BE49-F238E27FC236}">
              <a16:creationId xmlns:a16="http://schemas.microsoft.com/office/drawing/2014/main" id="{DB0D2D7E-EAF3-4A9F-9284-140BC79DFCC5}"/>
            </a:ext>
          </a:extLst>
        </xdr:cNvPr>
        <xdr:cNvCxnSpPr/>
      </xdr:nvCxnSpPr>
      <xdr:spPr>
        <a:xfrm flipV="1">
          <a:off x="19204940" y="720253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123372</xdr:rowOff>
    </xdr:from>
    <xdr:to>
      <xdr:col>107</xdr:col>
      <xdr:colOff>101600</xdr:colOff>
      <xdr:row>42</xdr:row>
      <xdr:rowOff>53522</xdr:rowOff>
    </xdr:to>
    <xdr:sp macro="" textlink="">
      <xdr:nvSpPr>
        <xdr:cNvPr id="501" name="楕円 500">
          <a:extLst>
            <a:ext uri="{FF2B5EF4-FFF2-40B4-BE49-F238E27FC236}">
              <a16:creationId xmlns:a16="http://schemas.microsoft.com/office/drawing/2014/main" id="{78DEE6C3-1936-4341-A8F7-80E1C0974509}"/>
            </a:ext>
          </a:extLst>
        </xdr:cNvPr>
        <xdr:cNvSpPr/>
      </xdr:nvSpPr>
      <xdr:spPr>
        <a:xfrm>
          <a:off x="18345150" y="715472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1088</xdr:rowOff>
    </xdr:from>
    <xdr:to>
      <xdr:col>111</xdr:col>
      <xdr:colOff>177800</xdr:colOff>
      <xdr:row>42</xdr:row>
      <xdr:rowOff>2722</xdr:rowOff>
    </xdr:to>
    <xdr:cxnSp macro="">
      <xdr:nvCxnSpPr>
        <xdr:cNvPr id="502" name="直線コネクタ 501">
          <a:extLst>
            <a:ext uri="{FF2B5EF4-FFF2-40B4-BE49-F238E27FC236}">
              <a16:creationId xmlns:a16="http://schemas.microsoft.com/office/drawing/2014/main" id="{55BFB18E-5915-415C-B6CE-90CE1D57BFC5}"/>
            </a:ext>
          </a:extLst>
        </xdr:cNvPr>
        <xdr:cNvCxnSpPr/>
      </xdr:nvCxnSpPr>
      <xdr:spPr>
        <a:xfrm flipV="1">
          <a:off x="18399760" y="7201988"/>
          <a:ext cx="80518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125004</xdr:rowOff>
    </xdr:from>
    <xdr:to>
      <xdr:col>102</xdr:col>
      <xdr:colOff>165100</xdr:colOff>
      <xdr:row>42</xdr:row>
      <xdr:rowOff>55154</xdr:rowOff>
    </xdr:to>
    <xdr:sp macro="" textlink="">
      <xdr:nvSpPr>
        <xdr:cNvPr id="503" name="楕円 502">
          <a:extLst>
            <a:ext uri="{FF2B5EF4-FFF2-40B4-BE49-F238E27FC236}">
              <a16:creationId xmlns:a16="http://schemas.microsoft.com/office/drawing/2014/main" id="{EBC835CC-CD79-4D12-A13D-12074C262FAA}"/>
            </a:ext>
          </a:extLst>
        </xdr:cNvPr>
        <xdr:cNvSpPr/>
      </xdr:nvSpPr>
      <xdr:spPr>
        <a:xfrm>
          <a:off x="17547590" y="715635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2722</xdr:rowOff>
    </xdr:from>
    <xdr:to>
      <xdr:col>107</xdr:col>
      <xdr:colOff>50800</xdr:colOff>
      <xdr:row>42</xdr:row>
      <xdr:rowOff>4354</xdr:rowOff>
    </xdr:to>
    <xdr:cxnSp macro="">
      <xdr:nvCxnSpPr>
        <xdr:cNvPr id="504" name="直線コネクタ 503">
          <a:extLst>
            <a:ext uri="{FF2B5EF4-FFF2-40B4-BE49-F238E27FC236}">
              <a16:creationId xmlns:a16="http://schemas.microsoft.com/office/drawing/2014/main" id="{A395A613-FB62-4638-8F37-9B58C5357AD3}"/>
            </a:ext>
          </a:extLst>
        </xdr:cNvPr>
        <xdr:cNvCxnSpPr/>
      </xdr:nvCxnSpPr>
      <xdr:spPr>
        <a:xfrm flipV="1">
          <a:off x="17602200" y="7203622"/>
          <a:ext cx="797560" cy="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126637</xdr:rowOff>
    </xdr:from>
    <xdr:to>
      <xdr:col>98</xdr:col>
      <xdr:colOff>38100</xdr:colOff>
      <xdr:row>42</xdr:row>
      <xdr:rowOff>56787</xdr:rowOff>
    </xdr:to>
    <xdr:sp macro="" textlink="">
      <xdr:nvSpPr>
        <xdr:cNvPr id="505" name="楕円 504">
          <a:extLst>
            <a:ext uri="{FF2B5EF4-FFF2-40B4-BE49-F238E27FC236}">
              <a16:creationId xmlns:a16="http://schemas.microsoft.com/office/drawing/2014/main" id="{0037A33D-90DC-4EE6-98A4-FF81312AC6C2}"/>
            </a:ext>
          </a:extLst>
        </xdr:cNvPr>
        <xdr:cNvSpPr/>
      </xdr:nvSpPr>
      <xdr:spPr>
        <a:xfrm>
          <a:off x="16761460" y="7159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4354</xdr:rowOff>
    </xdr:from>
    <xdr:to>
      <xdr:col>102</xdr:col>
      <xdr:colOff>114300</xdr:colOff>
      <xdr:row>42</xdr:row>
      <xdr:rowOff>5987</xdr:rowOff>
    </xdr:to>
    <xdr:cxnSp macro="">
      <xdr:nvCxnSpPr>
        <xdr:cNvPr id="506" name="直線コネクタ 505">
          <a:extLst>
            <a:ext uri="{FF2B5EF4-FFF2-40B4-BE49-F238E27FC236}">
              <a16:creationId xmlns:a16="http://schemas.microsoft.com/office/drawing/2014/main" id="{8D162C90-3F73-4DB4-9796-0B99CDAB89E3}"/>
            </a:ext>
          </a:extLst>
        </xdr:cNvPr>
        <xdr:cNvCxnSpPr/>
      </xdr:nvCxnSpPr>
      <xdr:spPr>
        <a:xfrm flipV="1">
          <a:off x="16804640" y="7207159"/>
          <a:ext cx="79756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4A904838-BB21-4C8A-A46B-648BCC1889D9}"/>
            </a:ext>
          </a:extLst>
        </xdr:cNvPr>
        <xdr:cNvSpPr txBox="1"/>
      </xdr:nvSpPr>
      <xdr:spPr>
        <a:xfrm>
          <a:off x="18982132"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43354CB8-3D50-48D1-88D9-E45C803CDC99}"/>
            </a:ext>
          </a:extLst>
        </xdr:cNvPr>
        <xdr:cNvSpPr txBox="1"/>
      </xdr:nvSpPr>
      <xdr:spPr>
        <a:xfrm>
          <a:off x="18182032" y="644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127199</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F774AFA9-EE4C-4707-B19C-9540A0A4F18F}"/>
            </a:ext>
          </a:extLst>
        </xdr:cNvPr>
        <xdr:cNvSpPr txBox="1"/>
      </xdr:nvSpPr>
      <xdr:spPr>
        <a:xfrm>
          <a:off x="17384472" y="647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66783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2EB70B5E-8990-4670-AE7B-89B7F98C3542}"/>
            </a:ext>
          </a:extLst>
        </xdr:cNvPr>
        <xdr:cNvSpPr txBox="1"/>
      </xdr:nvSpPr>
      <xdr:spPr>
        <a:xfrm>
          <a:off x="16588817" y="657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43015</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600D9502-4A34-45C4-814C-5581F2CE2507}"/>
            </a:ext>
          </a:extLst>
        </xdr:cNvPr>
        <xdr:cNvSpPr txBox="1"/>
      </xdr:nvSpPr>
      <xdr:spPr>
        <a:xfrm>
          <a:off x="18982132" y="724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44649</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DEA553A2-5CAF-4B01-95DF-0BF84B31A095}"/>
            </a:ext>
          </a:extLst>
        </xdr:cNvPr>
        <xdr:cNvSpPr txBox="1"/>
      </xdr:nvSpPr>
      <xdr:spPr>
        <a:xfrm>
          <a:off x="18182032" y="724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46281</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13B5A71D-648B-4556-B965-94F3568F6F21}"/>
            </a:ext>
          </a:extLst>
        </xdr:cNvPr>
        <xdr:cNvSpPr txBox="1"/>
      </xdr:nvSpPr>
      <xdr:spPr>
        <a:xfrm>
          <a:off x="17384472" y="724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47914</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A9B44145-DE55-4E72-BF6F-64D176DCF528}"/>
            </a:ext>
          </a:extLst>
        </xdr:cNvPr>
        <xdr:cNvSpPr txBox="1"/>
      </xdr:nvSpPr>
      <xdr:spPr>
        <a:xfrm>
          <a:off x="16588817" y="72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7E61E8A7-8481-4934-8CBD-419770FEAC7E}"/>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B0D7071D-A844-4FD8-A36F-D34F0393FD73}"/>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80C11EBF-1D34-4ECD-A6F8-07661F5D947B}"/>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6E93BF64-67FC-4803-874F-9DFBED4C29B0}"/>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80763AD3-35D2-41FD-8D97-173D0D594891}"/>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95DA42E3-6E4E-454C-B761-E20DF6F5F6A3}"/>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519C2410-28F1-4ED3-86AF-49266D3E95BE}"/>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91B9DB6-921B-454F-9778-A677AD018960}"/>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A388C070-49E3-48A0-B2A6-84EFFAE1377C}"/>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6AD29ABA-65E8-4950-A44C-B9993C6747A9}"/>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1EFDBC7B-1C92-4BF8-A3DF-B5092BAC541C}"/>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AE35FCEA-AB8F-4F94-961F-B65E21239CC0}"/>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F7105B90-F2DB-45EE-848B-680E0DF61E5B}"/>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3EFDEF81-E4E7-4AE5-88BD-7CE853369CE1}"/>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5A9D7ADB-7641-4460-9B8B-DF9373549596}"/>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ABDFA136-4BD6-4DDD-85FA-4C5B4A0A3A50}"/>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8DC31863-3B7C-4511-AA3A-6ECCC0878BEF}"/>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7F010FFF-E6E9-4916-A456-903FB57B925A}"/>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75F5C317-2925-4896-AB2C-AD46FDDFDAF3}"/>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2C0DBB0E-3C99-45D5-B8D2-A6C8F8F395FB}"/>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51C30825-B4E7-4EBC-B7D3-ABAA13EEB22B}"/>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430298A6-6F45-4218-B868-FA0339C30864}"/>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1B784D0B-D3E7-4FE6-9A0F-32040AFAFF9E}"/>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FF5DD7D0-849B-4421-9602-116D4CECE9C4}"/>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3EEFEF07-8014-4510-8625-EE62D7705DFA}"/>
            </a:ext>
          </a:extLst>
        </xdr:cNvPr>
        <xdr:cNvCxnSpPr/>
      </xdr:nvCxnSpPr>
      <xdr:spPr>
        <a:xfrm flipV="1">
          <a:off x="14703424" y="9578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F1816A78-6480-4037-B992-558E0642365B}"/>
            </a:ext>
          </a:extLst>
        </xdr:cNvPr>
        <xdr:cNvSpPr txBox="1"/>
      </xdr:nvSpPr>
      <xdr:spPr>
        <a:xfrm>
          <a:off x="14742160"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5D6F02AF-6FFD-4C6D-8890-EC85CD2D3CC9}"/>
            </a:ext>
          </a:extLst>
        </xdr:cNvPr>
        <xdr:cNvCxnSpPr/>
      </xdr:nvCxnSpPr>
      <xdr:spPr>
        <a:xfrm>
          <a:off x="14611350" y="10942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89CA9DD8-E1E3-48A3-AF72-D75C2E2147C9}"/>
            </a:ext>
          </a:extLst>
        </xdr:cNvPr>
        <xdr:cNvSpPr txBox="1"/>
      </xdr:nvSpPr>
      <xdr:spPr>
        <a:xfrm>
          <a:off x="14742160" y="934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17D9FA44-AFB0-40AE-AA7F-76ADB64DB0EF}"/>
            </a:ext>
          </a:extLst>
        </xdr:cNvPr>
        <xdr:cNvCxnSpPr/>
      </xdr:nvCxnSpPr>
      <xdr:spPr>
        <a:xfrm>
          <a:off x="14611350" y="957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BE7E5B40-BBF1-4416-A93B-28292716F5D9}"/>
            </a:ext>
          </a:extLst>
        </xdr:cNvPr>
        <xdr:cNvSpPr txBox="1"/>
      </xdr:nvSpPr>
      <xdr:spPr>
        <a:xfrm>
          <a:off x="1474216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F90B69C5-0BD2-4364-8875-BAE209505BEE}"/>
            </a:ext>
          </a:extLst>
        </xdr:cNvPr>
        <xdr:cNvSpPr/>
      </xdr:nvSpPr>
      <xdr:spPr>
        <a:xfrm>
          <a:off x="14649450" y="103333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A3D71229-B1FC-41A4-BDA8-667CDD47C558}"/>
            </a:ext>
          </a:extLst>
        </xdr:cNvPr>
        <xdr:cNvSpPr/>
      </xdr:nvSpPr>
      <xdr:spPr>
        <a:xfrm>
          <a:off x="13887450" y="102933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A5767E34-4DB4-4A43-8971-AE375D952838}"/>
            </a:ext>
          </a:extLst>
        </xdr:cNvPr>
        <xdr:cNvSpPr/>
      </xdr:nvSpPr>
      <xdr:spPr>
        <a:xfrm>
          <a:off x="13089890" y="1026858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8" name="フローチャート: 判断 547">
          <a:extLst>
            <a:ext uri="{FF2B5EF4-FFF2-40B4-BE49-F238E27FC236}">
              <a16:creationId xmlns:a16="http://schemas.microsoft.com/office/drawing/2014/main" id="{692A8195-7031-4C04-8FE6-5479C5F1E164}"/>
            </a:ext>
          </a:extLst>
        </xdr:cNvPr>
        <xdr:cNvSpPr/>
      </xdr:nvSpPr>
      <xdr:spPr>
        <a:xfrm>
          <a:off x="12303760" y="102514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549" name="フローチャート: 判断 548">
          <a:extLst>
            <a:ext uri="{FF2B5EF4-FFF2-40B4-BE49-F238E27FC236}">
              <a16:creationId xmlns:a16="http://schemas.microsoft.com/office/drawing/2014/main" id="{145386DE-1601-4A71-A66F-8FC9F0F4A6EE}"/>
            </a:ext>
          </a:extLst>
        </xdr:cNvPr>
        <xdr:cNvSpPr/>
      </xdr:nvSpPr>
      <xdr:spPr>
        <a:xfrm>
          <a:off x="11487150" y="103181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C94C68D-7621-4C21-8529-8D110E3E4545}"/>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34B35F0-FAEB-4D5B-BB3E-81C4D9E4077D}"/>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B6C7211C-9744-41D4-A1B2-1A2931B86DBC}"/>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DC578FE-E815-40E7-840D-E9F61E42879B}"/>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1B76C1B5-4F86-497F-8F69-55339F646609}"/>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44450</xdr:rowOff>
    </xdr:from>
    <xdr:to>
      <xdr:col>85</xdr:col>
      <xdr:colOff>177800</xdr:colOff>
      <xdr:row>58</xdr:row>
      <xdr:rowOff>146050</xdr:rowOff>
    </xdr:to>
    <xdr:sp macro="" textlink="">
      <xdr:nvSpPr>
        <xdr:cNvPr id="555" name="楕円 554">
          <a:extLst>
            <a:ext uri="{FF2B5EF4-FFF2-40B4-BE49-F238E27FC236}">
              <a16:creationId xmlns:a16="http://schemas.microsoft.com/office/drawing/2014/main" id="{775D4AE0-8EE4-4784-BE02-65B1540C0791}"/>
            </a:ext>
          </a:extLst>
        </xdr:cNvPr>
        <xdr:cNvSpPr/>
      </xdr:nvSpPr>
      <xdr:spPr>
        <a:xfrm>
          <a:off x="14649450" y="99904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67327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D28CFB48-6475-4851-BE80-8BED0B960C09}"/>
            </a:ext>
          </a:extLst>
        </xdr:cNvPr>
        <xdr:cNvSpPr txBox="1"/>
      </xdr:nvSpPr>
      <xdr:spPr>
        <a:xfrm>
          <a:off x="14742160"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21590</xdr:rowOff>
    </xdr:from>
    <xdr:to>
      <xdr:col>81</xdr:col>
      <xdr:colOff>101600</xdr:colOff>
      <xdr:row>58</xdr:row>
      <xdr:rowOff>123190</xdr:rowOff>
    </xdr:to>
    <xdr:sp macro="" textlink="">
      <xdr:nvSpPr>
        <xdr:cNvPr id="557" name="楕円 556">
          <a:extLst>
            <a:ext uri="{FF2B5EF4-FFF2-40B4-BE49-F238E27FC236}">
              <a16:creationId xmlns:a16="http://schemas.microsoft.com/office/drawing/2014/main" id="{8D562549-F7F7-4866-9399-D87122EFFBB4}"/>
            </a:ext>
          </a:extLst>
        </xdr:cNvPr>
        <xdr:cNvSpPr/>
      </xdr:nvSpPr>
      <xdr:spPr>
        <a:xfrm>
          <a:off x="13887450" y="996188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72390</xdr:rowOff>
    </xdr:from>
    <xdr:to>
      <xdr:col>85</xdr:col>
      <xdr:colOff>127000</xdr:colOff>
      <xdr:row>58</xdr:row>
      <xdr:rowOff>95250</xdr:rowOff>
    </xdr:to>
    <xdr:cxnSp macro="">
      <xdr:nvCxnSpPr>
        <xdr:cNvPr id="558" name="直線コネクタ 557">
          <a:extLst>
            <a:ext uri="{FF2B5EF4-FFF2-40B4-BE49-F238E27FC236}">
              <a16:creationId xmlns:a16="http://schemas.microsoft.com/office/drawing/2014/main" id="{3AF29313-95BE-4DF1-B28E-A44C2FC07F84}"/>
            </a:ext>
          </a:extLst>
        </xdr:cNvPr>
        <xdr:cNvCxnSpPr/>
      </xdr:nvCxnSpPr>
      <xdr:spPr>
        <a:xfrm>
          <a:off x="13942060" y="10016490"/>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137795</xdr:rowOff>
    </xdr:from>
    <xdr:to>
      <xdr:col>76</xdr:col>
      <xdr:colOff>165100</xdr:colOff>
      <xdr:row>58</xdr:row>
      <xdr:rowOff>67945</xdr:rowOff>
    </xdr:to>
    <xdr:sp macro="" textlink="">
      <xdr:nvSpPr>
        <xdr:cNvPr id="559" name="楕円 558">
          <a:extLst>
            <a:ext uri="{FF2B5EF4-FFF2-40B4-BE49-F238E27FC236}">
              <a16:creationId xmlns:a16="http://schemas.microsoft.com/office/drawing/2014/main" id="{6FE06EDD-35D6-4AC8-909D-EACC491A102A}"/>
            </a:ext>
          </a:extLst>
        </xdr:cNvPr>
        <xdr:cNvSpPr/>
      </xdr:nvSpPr>
      <xdr:spPr>
        <a:xfrm>
          <a:off x="13089890" y="99066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17145</xdr:rowOff>
    </xdr:from>
    <xdr:to>
      <xdr:col>81</xdr:col>
      <xdr:colOff>50800</xdr:colOff>
      <xdr:row>58</xdr:row>
      <xdr:rowOff>72390</xdr:rowOff>
    </xdr:to>
    <xdr:cxnSp macro="">
      <xdr:nvCxnSpPr>
        <xdr:cNvPr id="560" name="直線コネクタ 559">
          <a:extLst>
            <a:ext uri="{FF2B5EF4-FFF2-40B4-BE49-F238E27FC236}">
              <a16:creationId xmlns:a16="http://schemas.microsoft.com/office/drawing/2014/main" id="{8D004910-3426-4D7A-B3AD-95D6C60007D7}"/>
            </a:ext>
          </a:extLst>
        </xdr:cNvPr>
        <xdr:cNvCxnSpPr/>
      </xdr:nvCxnSpPr>
      <xdr:spPr>
        <a:xfrm>
          <a:off x="13144500" y="9965055"/>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xdr:rowOff>
    </xdr:from>
    <xdr:to>
      <xdr:col>72</xdr:col>
      <xdr:colOff>38100</xdr:colOff>
      <xdr:row>58</xdr:row>
      <xdr:rowOff>102235</xdr:rowOff>
    </xdr:to>
    <xdr:sp macro="" textlink="">
      <xdr:nvSpPr>
        <xdr:cNvPr id="561" name="楕円 560">
          <a:extLst>
            <a:ext uri="{FF2B5EF4-FFF2-40B4-BE49-F238E27FC236}">
              <a16:creationId xmlns:a16="http://schemas.microsoft.com/office/drawing/2014/main" id="{877BBC0D-5D4B-4925-BF82-5060C05C286A}"/>
            </a:ext>
          </a:extLst>
        </xdr:cNvPr>
        <xdr:cNvSpPr/>
      </xdr:nvSpPr>
      <xdr:spPr>
        <a:xfrm>
          <a:off x="12303760" y="99447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17145</xdr:rowOff>
    </xdr:from>
    <xdr:to>
      <xdr:col>76</xdr:col>
      <xdr:colOff>114300</xdr:colOff>
      <xdr:row>58</xdr:row>
      <xdr:rowOff>51435</xdr:rowOff>
    </xdr:to>
    <xdr:cxnSp macro="">
      <xdr:nvCxnSpPr>
        <xdr:cNvPr id="562" name="直線コネクタ 561">
          <a:extLst>
            <a:ext uri="{FF2B5EF4-FFF2-40B4-BE49-F238E27FC236}">
              <a16:creationId xmlns:a16="http://schemas.microsoft.com/office/drawing/2014/main" id="{69A5909C-1F78-4326-9A49-9DCD2BE66630}"/>
            </a:ext>
          </a:extLst>
        </xdr:cNvPr>
        <xdr:cNvCxnSpPr/>
      </xdr:nvCxnSpPr>
      <xdr:spPr>
        <a:xfrm flipV="1">
          <a:off x="12346940" y="996505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103505</xdr:rowOff>
    </xdr:from>
    <xdr:to>
      <xdr:col>67</xdr:col>
      <xdr:colOff>101600</xdr:colOff>
      <xdr:row>59</xdr:row>
      <xdr:rowOff>33655</xdr:rowOff>
    </xdr:to>
    <xdr:sp macro="" textlink="">
      <xdr:nvSpPr>
        <xdr:cNvPr id="563" name="楕円 562">
          <a:extLst>
            <a:ext uri="{FF2B5EF4-FFF2-40B4-BE49-F238E27FC236}">
              <a16:creationId xmlns:a16="http://schemas.microsoft.com/office/drawing/2014/main" id="{67C9310D-DBDE-440A-96EF-0797F00F0ADD}"/>
            </a:ext>
          </a:extLst>
        </xdr:cNvPr>
        <xdr:cNvSpPr/>
      </xdr:nvSpPr>
      <xdr:spPr>
        <a:xfrm>
          <a:off x="11487150" y="10045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51435</xdr:rowOff>
    </xdr:from>
    <xdr:to>
      <xdr:col>71</xdr:col>
      <xdr:colOff>177800</xdr:colOff>
      <xdr:row>58</xdr:row>
      <xdr:rowOff>154305</xdr:rowOff>
    </xdr:to>
    <xdr:cxnSp macro="">
      <xdr:nvCxnSpPr>
        <xdr:cNvPr id="564" name="直線コネクタ 563">
          <a:extLst>
            <a:ext uri="{FF2B5EF4-FFF2-40B4-BE49-F238E27FC236}">
              <a16:creationId xmlns:a16="http://schemas.microsoft.com/office/drawing/2014/main" id="{EE77D9E2-75D8-4AF4-9AE2-4A1436F31114}"/>
            </a:ext>
          </a:extLst>
        </xdr:cNvPr>
        <xdr:cNvCxnSpPr/>
      </xdr:nvCxnSpPr>
      <xdr:spPr>
        <a:xfrm flipV="1">
          <a:off x="11541760" y="9999345"/>
          <a:ext cx="80518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86D8E05C-7EAE-4F45-B480-2FEEF7B85A39}"/>
            </a:ext>
          </a:extLst>
        </xdr:cNvPr>
        <xdr:cNvSpPr txBox="1"/>
      </xdr:nvSpPr>
      <xdr:spPr>
        <a:xfrm>
          <a:off x="1373823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09D736F0-D6B2-45DB-A89D-88FEAA44B989}"/>
            </a:ext>
          </a:extLst>
        </xdr:cNvPr>
        <xdr:cNvSpPr txBox="1"/>
      </xdr:nvSpPr>
      <xdr:spPr>
        <a:xfrm>
          <a:off x="1295718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67" name="n_3aveValue【学校施設】&#10;有形固定資産減価償却率">
          <a:extLst>
            <a:ext uri="{FF2B5EF4-FFF2-40B4-BE49-F238E27FC236}">
              <a16:creationId xmlns:a16="http://schemas.microsoft.com/office/drawing/2014/main" id="{3C564269-40B8-4D4D-8D3B-0E42362C2FA1}"/>
            </a:ext>
          </a:extLst>
        </xdr:cNvPr>
        <xdr:cNvSpPr txBox="1"/>
      </xdr:nvSpPr>
      <xdr:spPr>
        <a:xfrm>
          <a:off x="1217105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125747</xdr:rowOff>
    </xdr:from>
    <xdr:ext cx="405111" cy="259045"/>
    <xdr:sp macro="" textlink="">
      <xdr:nvSpPr>
        <xdr:cNvPr id="568" name="n_4aveValue【学校施設】&#10;有形固定資産減価償却率">
          <a:extLst>
            <a:ext uri="{FF2B5EF4-FFF2-40B4-BE49-F238E27FC236}">
              <a16:creationId xmlns:a16="http://schemas.microsoft.com/office/drawing/2014/main" id="{DFE55F5D-B1C2-401B-86D6-61112CD10AF8}"/>
            </a:ext>
          </a:extLst>
        </xdr:cNvPr>
        <xdr:cNvSpPr txBox="1"/>
      </xdr:nvSpPr>
      <xdr:spPr>
        <a:xfrm>
          <a:off x="113544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139717</xdr:rowOff>
    </xdr:from>
    <xdr:ext cx="405111" cy="259045"/>
    <xdr:sp macro="" textlink="">
      <xdr:nvSpPr>
        <xdr:cNvPr id="569" name="n_1mainValue【学校施設】&#10;有形固定資産減価償却率">
          <a:extLst>
            <a:ext uri="{FF2B5EF4-FFF2-40B4-BE49-F238E27FC236}">
              <a16:creationId xmlns:a16="http://schemas.microsoft.com/office/drawing/2014/main" id="{42CA3133-AF3B-4C81-9062-BFCE939E7AE8}"/>
            </a:ext>
          </a:extLst>
        </xdr:cNvPr>
        <xdr:cNvSpPr txBox="1"/>
      </xdr:nvSpPr>
      <xdr:spPr>
        <a:xfrm>
          <a:off x="1373823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84472</xdr:rowOff>
    </xdr:from>
    <xdr:ext cx="405111" cy="259045"/>
    <xdr:sp macro="" textlink="">
      <xdr:nvSpPr>
        <xdr:cNvPr id="570" name="n_2mainValue【学校施設】&#10;有形固定資産減価償却率">
          <a:extLst>
            <a:ext uri="{FF2B5EF4-FFF2-40B4-BE49-F238E27FC236}">
              <a16:creationId xmlns:a16="http://schemas.microsoft.com/office/drawing/2014/main" id="{D6B30CBB-7EF3-41AD-9599-43B8484886C3}"/>
            </a:ext>
          </a:extLst>
        </xdr:cNvPr>
        <xdr:cNvSpPr txBox="1"/>
      </xdr:nvSpPr>
      <xdr:spPr>
        <a:xfrm>
          <a:off x="1295718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118762</xdr:rowOff>
    </xdr:from>
    <xdr:ext cx="405111" cy="259045"/>
    <xdr:sp macro="" textlink="">
      <xdr:nvSpPr>
        <xdr:cNvPr id="571" name="n_3mainValue【学校施設】&#10;有形固定資産減価償却率">
          <a:extLst>
            <a:ext uri="{FF2B5EF4-FFF2-40B4-BE49-F238E27FC236}">
              <a16:creationId xmlns:a16="http://schemas.microsoft.com/office/drawing/2014/main" id="{47FABE8A-C7D3-4567-A3F4-870317467674}"/>
            </a:ext>
          </a:extLst>
        </xdr:cNvPr>
        <xdr:cNvSpPr txBox="1"/>
      </xdr:nvSpPr>
      <xdr:spPr>
        <a:xfrm>
          <a:off x="1217105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50182</xdr:rowOff>
    </xdr:from>
    <xdr:ext cx="405111" cy="259045"/>
    <xdr:sp macro="" textlink="">
      <xdr:nvSpPr>
        <xdr:cNvPr id="572" name="n_4mainValue【学校施設】&#10;有形固定資産減価償却率">
          <a:extLst>
            <a:ext uri="{FF2B5EF4-FFF2-40B4-BE49-F238E27FC236}">
              <a16:creationId xmlns:a16="http://schemas.microsoft.com/office/drawing/2014/main" id="{809421CB-4CC9-4998-BE5A-C33C8B112D70}"/>
            </a:ext>
          </a:extLst>
        </xdr:cNvPr>
        <xdr:cNvSpPr txBox="1"/>
      </xdr:nvSpPr>
      <xdr:spPr>
        <a:xfrm>
          <a:off x="113544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981FB11B-9B17-4313-AB49-4ADE6082EEA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ED0975BC-CF9E-44C3-8260-53680CC1D7AB}"/>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4FE7B601-92EF-44CF-8CE0-495577517D9C}"/>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86E4F17B-7CD9-47BA-8AB5-503A7F4C0170}"/>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FC2A231B-FD21-4A5A-A69D-AF5F814CEACD}"/>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8F27B42D-4E24-461B-ABFE-C4B6DEABBD42}"/>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56F3A7C6-FB00-4F9C-B3AF-B2F1CD6647B8}"/>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655CFBB1-14F8-4AA6-83DF-9A5FD57FBA7A}"/>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85F0CD33-9967-4A8D-A27A-02503990E6AB}"/>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B544E6A3-46C6-4211-8117-92B3C0208693}"/>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73CCA40B-41FA-4DA7-B954-8F6061D66AEC}"/>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3C74FB10-ED44-420E-A8A4-91D72643E379}"/>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07256020-AA06-429E-A7E9-F8DDF4B2E967}"/>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5C353E33-207B-477D-833D-3F7A6B5BC5CB}"/>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50754786-D1D1-42FE-9073-E8B70EB3C36B}"/>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3990818B-3CA7-4EDB-A610-1CA15686B3C5}"/>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6B516119-E503-4CC8-839C-4DD3A7DE7506}"/>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65BA10CF-FB9F-4F43-B541-D39BB0EFCE78}"/>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66CC5C51-109B-4156-9B9F-51790C478941}"/>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D58DCA6D-D36F-4A6F-9C05-0FCA865BB8EF}"/>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33F0DF3F-8DC5-4933-BA98-A149A87DF3AA}"/>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45035B14-1B7B-4419-B743-20BF9273037A}"/>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52642C91-5C5C-4E76-9FEC-A8D8ADE111DE}"/>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9016B26C-E1F8-498E-9F03-E2D3F097E56D}"/>
            </a:ext>
          </a:extLst>
        </xdr:cNvPr>
        <xdr:cNvCxnSpPr/>
      </xdr:nvCxnSpPr>
      <xdr:spPr>
        <a:xfrm flipV="1">
          <a:off x="19947254" y="9621203"/>
          <a:ext cx="0" cy="12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837D1909-6F9B-44E1-8F63-14837096AF4D}"/>
            </a:ext>
          </a:extLst>
        </xdr:cNvPr>
        <xdr:cNvSpPr txBox="1"/>
      </xdr:nvSpPr>
      <xdr:spPr>
        <a:xfrm>
          <a:off x="19985990" y="109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680B8604-BD22-4C0A-BF71-E77FC4D5B545}"/>
            </a:ext>
          </a:extLst>
        </xdr:cNvPr>
        <xdr:cNvCxnSpPr/>
      </xdr:nvCxnSpPr>
      <xdr:spPr>
        <a:xfrm>
          <a:off x="19885660" y="10904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DB1EC3DA-7F59-40C5-8E5E-4D59883FFE98}"/>
            </a:ext>
          </a:extLst>
        </xdr:cNvPr>
        <xdr:cNvSpPr txBox="1"/>
      </xdr:nvSpPr>
      <xdr:spPr>
        <a:xfrm>
          <a:off x="19985990" y="93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8F156EE2-6095-437C-A1EC-2673CEB5CF68}"/>
            </a:ext>
          </a:extLst>
        </xdr:cNvPr>
        <xdr:cNvCxnSpPr/>
      </xdr:nvCxnSpPr>
      <xdr:spPr>
        <a:xfrm>
          <a:off x="19885660" y="96212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5495B220-B98A-4730-81EE-C82D37B12257}"/>
            </a:ext>
          </a:extLst>
        </xdr:cNvPr>
        <xdr:cNvSpPr txBox="1"/>
      </xdr:nvSpPr>
      <xdr:spPr>
        <a:xfrm>
          <a:off x="1998599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CD67A770-5B67-4957-87F8-3BD5F9F0AD8C}"/>
            </a:ext>
          </a:extLst>
        </xdr:cNvPr>
        <xdr:cNvSpPr/>
      </xdr:nvSpPr>
      <xdr:spPr>
        <a:xfrm>
          <a:off x="19904710" y="1047965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D0FE7A3B-0456-4243-BBB7-D70A51091700}"/>
            </a:ext>
          </a:extLst>
        </xdr:cNvPr>
        <xdr:cNvSpPr/>
      </xdr:nvSpPr>
      <xdr:spPr>
        <a:xfrm>
          <a:off x="19161760" y="1048023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605E1B44-F3CC-44E2-8612-78837613982C}"/>
            </a:ext>
          </a:extLst>
        </xdr:cNvPr>
        <xdr:cNvSpPr/>
      </xdr:nvSpPr>
      <xdr:spPr>
        <a:xfrm>
          <a:off x="18345150" y="1048461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89027</xdr:rowOff>
    </xdr:from>
    <xdr:to>
      <xdr:col>102</xdr:col>
      <xdr:colOff>165100</xdr:colOff>
      <xdr:row>61</xdr:row>
      <xdr:rowOff>19177</xdr:rowOff>
    </xdr:to>
    <xdr:sp macro="" textlink="">
      <xdr:nvSpPr>
        <xdr:cNvPr id="605" name="フローチャート: 判断 604">
          <a:extLst>
            <a:ext uri="{FF2B5EF4-FFF2-40B4-BE49-F238E27FC236}">
              <a16:creationId xmlns:a16="http://schemas.microsoft.com/office/drawing/2014/main" id="{14D83CAB-8325-4B58-A86A-627D1DD934D1}"/>
            </a:ext>
          </a:extLst>
        </xdr:cNvPr>
        <xdr:cNvSpPr/>
      </xdr:nvSpPr>
      <xdr:spPr>
        <a:xfrm>
          <a:off x="17547590" y="1037983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162369</xdr:rowOff>
    </xdr:from>
    <xdr:to>
      <xdr:col>98</xdr:col>
      <xdr:colOff>38100</xdr:colOff>
      <xdr:row>61</xdr:row>
      <xdr:rowOff>92519</xdr:rowOff>
    </xdr:to>
    <xdr:sp macro="" textlink="">
      <xdr:nvSpPr>
        <xdr:cNvPr id="606" name="フローチャート: 判断 605">
          <a:extLst>
            <a:ext uri="{FF2B5EF4-FFF2-40B4-BE49-F238E27FC236}">
              <a16:creationId xmlns:a16="http://schemas.microsoft.com/office/drawing/2014/main" id="{C5956B3C-CDC5-42AA-B287-61FCCFD45BE6}"/>
            </a:ext>
          </a:extLst>
        </xdr:cNvPr>
        <xdr:cNvSpPr/>
      </xdr:nvSpPr>
      <xdr:spPr>
        <a:xfrm>
          <a:off x="16761460" y="1045127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733EECD-12D0-4A63-A707-5A4625990D5E}"/>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3E8689A-BCEC-4AAC-BB4B-A95866C2B764}"/>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452D62E-0C5A-4063-B0D6-D9E81B758A66}"/>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97B07CB-CD75-49B8-87FA-769AC08FF5D7}"/>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AD25F7A5-009E-48E8-97B5-C7F035E195C3}"/>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131318</xdr:rowOff>
    </xdr:from>
    <xdr:to>
      <xdr:col>116</xdr:col>
      <xdr:colOff>114300</xdr:colOff>
      <xdr:row>62</xdr:row>
      <xdr:rowOff>61468</xdr:rowOff>
    </xdr:to>
    <xdr:sp macro="" textlink="">
      <xdr:nvSpPr>
        <xdr:cNvPr id="612" name="楕円 611">
          <a:extLst>
            <a:ext uri="{FF2B5EF4-FFF2-40B4-BE49-F238E27FC236}">
              <a16:creationId xmlns:a16="http://schemas.microsoft.com/office/drawing/2014/main" id="{55EE4276-07B2-4CAF-961D-527038F58C65}"/>
            </a:ext>
          </a:extLst>
        </xdr:cNvPr>
        <xdr:cNvSpPr/>
      </xdr:nvSpPr>
      <xdr:spPr>
        <a:xfrm>
          <a:off x="19904710" y="1059357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109745</xdr:rowOff>
    </xdr:from>
    <xdr:ext cx="469744" cy="259045"/>
    <xdr:sp macro="" textlink="">
      <xdr:nvSpPr>
        <xdr:cNvPr id="613" name="【学校施設】&#10;一人当たり面積該当値テキスト">
          <a:extLst>
            <a:ext uri="{FF2B5EF4-FFF2-40B4-BE49-F238E27FC236}">
              <a16:creationId xmlns:a16="http://schemas.microsoft.com/office/drawing/2014/main" id="{10A27AEA-9015-4D67-8E56-DC73D61EEA29}"/>
            </a:ext>
          </a:extLst>
        </xdr:cNvPr>
        <xdr:cNvSpPr txBox="1"/>
      </xdr:nvSpPr>
      <xdr:spPr>
        <a:xfrm>
          <a:off x="19985990" y="1056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139891</xdr:rowOff>
    </xdr:from>
    <xdr:to>
      <xdr:col>112</xdr:col>
      <xdr:colOff>38100</xdr:colOff>
      <xdr:row>62</xdr:row>
      <xdr:rowOff>70041</xdr:rowOff>
    </xdr:to>
    <xdr:sp macro="" textlink="">
      <xdr:nvSpPr>
        <xdr:cNvPr id="614" name="楕円 613">
          <a:extLst>
            <a:ext uri="{FF2B5EF4-FFF2-40B4-BE49-F238E27FC236}">
              <a16:creationId xmlns:a16="http://schemas.microsoft.com/office/drawing/2014/main" id="{0E5B25CB-639D-4E74-9288-E95B78338F39}"/>
            </a:ext>
          </a:extLst>
        </xdr:cNvPr>
        <xdr:cNvSpPr/>
      </xdr:nvSpPr>
      <xdr:spPr>
        <a:xfrm>
          <a:off x="19161760" y="1059453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xdr:rowOff>
    </xdr:from>
    <xdr:to>
      <xdr:col>116</xdr:col>
      <xdr:colOff>63500</xdr:colOff>
      <xdr:row>62</xdr:row>
      <xdr:rowOff>19241</xdr:rowOff>
    </xdr:to>
    <xdr:cxnSp macro="">
      <xdr:nvCxnSpPr>
        <xdr:cNvPr id="615" name="直線コネクタ 614">
          <a:extLst>
            <a:ext uri="{FF2B5EF4-FFF2-40B4-BE49-F238E27FC236}">
              <a16:creationId xmlns:a16="http://schemas.microsoft.com/office/drawing/2014/main" id="{E2BD8AB2-4CD9-4650-93C5-BF2231DEDF6C}"/>
            </a:ext>
          </a:extLst>
        </xdr:cNvPr>
        <xdr:cNvCxnSpPr/>
      </xdr:nvCxnSpPr>
      <xdr:spPr>
        <a:xfrm flipV="1">
          <a:off x="19204940" y="10642473"/>
          <a:ext cx="74295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149987</xdr:rowOff>
    </xdr:from>
    <xdr:to>
      <xdr:col>107</xdr:col>
      <xdr:colOff>101600</xdr:colOff>
      <xdr:row>62</xdr:row>
      <xdr:rowOff>80137</xdr:rowOff>
    </xdr:to>
    <xdr:sp macro="" textlink="">
      <xdr:nvSpPr>
        <xdr:cNvPr id="616" name="楕円 615">
          <a:extLst>
            <a:ext uri="{FF2B5EF4-FFF2-40B4-BE49-F238E27FC236}">
              <a16:creationId xmlns:a16="http://schemas.microsoft.com/office/drawing/2014/main" id="{25921BDF-D613-4F20-93A3-38C0616A56F5}"/>
            </a:ext>
          </a:extLst>
        </xdr:cNvPr>
        <xdr:cNvSpPr/>
      </xdr:nvSpPr>
      <xdr:spPr>
        <a:xfrm>
          <a:off x="18345150" y="1060843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19241</xdr:rowOff>
    </xdr:from>
    <xdr:to>
      <xdr:col>111</xdr:col>
      <xdr:colOff>177800</xdr:colOff>
      <xdr:row>62</xdr:row>
      <xdr:rowOff>29337</xdr:rowOff>
    </xdr:to>
    <xdr:cxnSp macro="">
      <xdr:nvCxnSpPr>
        <xdr:cNvPr id="617" name="直線コネクタ 616">
          <a:extLst>
            <a:ext uri="{FF2B5EF4-FFF2-40B4-BE49-F238E27FC236}">
              <a16:creationId xmlns:a16="http://schemas.microsoft.com/office/drawing/2014/main" id="{ED08D29E-9A72-4CBC-A6C4-1115C8FE7E08}"/>
            </a:ext>
          </a:extLst>
        </xdr:cNvPr>
        <xdr:cNvCxnSpPr/>
      </xdr:nvCxnSpPr>
      <xdr:spPr>
        <a:xfrm flipV="1">
          <a:off x="18399760" y="10645331"/>
          <a:ext cx="80518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47307</xdr:rowOff>
    </xdr:from>
    <xdr:to>
      <xdr:col>102</xdr:col>
      <xdr:colOff>165100</xdr:colOff>
      <xdr:row>61</xdr:row>
      <xdr:rowOff>148907</xdr:rowOff>
    </xdr:to>
    <xdr:sp macro="" textlink="">
      <xdr:nvSpPr>
        <xdr:cNvPr id="618" name="楕円 617">
          <a:extLst>
            <a:ext uri="{FF2B5EF4-FFF2-40B4-BE49-F238E27FC236}">
              <a16:creationId xmlns:a16="http://schemas.microsoft.com/office/drawing/2014/main" id="{35FF9EB9-52EA-4F0B-B2E1-D4CDF6754A97}"/>
            </a:ext>
          </a:extLst>
        </xdr:cNvPr>
        <xdr:cNvSpPr/>
      </xdr:nvSpPr>
      <xdr:spPr>
        <a:xfrm>
          <a:off x="17547590" y="1050766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98107</xdr:rowOff>
    </xdr:from>
    <xdr:to>
      <xdr:col>107</xdr:col>
      <xdr:colOff>50800</xdr:colOff>
      <xdr:row>62</xdr:row>
      <xdr:rowOff>29337</xdr:rowOff>
    </xdr:to>
    <xdr:cxnSp macro="">
      <xdr:nvCxnSpPr>
        <xdr:cNvPr id="619" name="直線コネクタ 618">
          <a:extLst>
            <a:ext uri="{FF2B5EF4-FFF2-40B4-BE49-F238E27FC236}">
              <a16:creationId xmlns:a16="http://schemas.microsoft.com/office/drawing/2014/main" id="{71A7F49A-824E-4180-842A-7C92EF74E366}"/>
            </a:ext>
          </a:extLst>
        </xdr:cNvPr>
        <xdr:cNvCxnSpPr/>
      </xdr:nvCxnSpPr>
      <xdr:spPr>
        <a:xfrm>
          <a:off x="17602200" y="10552747"/>
          <a:ext cx="797560" cy="10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130937</xdr:rowOff>
    </xdr:from>
    <xdr:to>
      <xdr:col>98</xdr:col>
      <xdr:colOff>38100</xdr:colOff>
      <xdr:row>61</xdr:row>
      <xdr:rowOff>61087</xdr:rowOff>
    </xdr:to>
    <xdr:sp macro="" textlink="">
      <xdr:nvSpPr>
        <xdr:cNvPr id="620" name="楕円 619">
          <a:extLst>
            <a:ext uri="{FF2B5EF4-FFF2-40B4-BE49-F238E27FC236}">
              <a16:creationId xmlns:a16="http://schemas.microsoft.com/office/drawing/2014/main" id="{A8E0F6C3-999B-4E1E-9B0C-03409033A170}"/>
            </a:ext>
          </a:extLst>
        </xdr:cNvPr>
        <xdr:cNvSpPr/>
      </xdr:nvSpPr>
      <xdr:spPr>
        <a:xfrm>
          <a:off x="16761460" y="10421747"/>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10287</xdr:rowOff>
    </xdr:from>
    <xdr:to>
      <xdr:col>102</xdr:col>
      <xdr:colOff>114300</xdr:colOff>
      <xdr:row>61</xdr:row>
      <xdr:rowOff>98107</xdr:rowOff>
    </xdr:to>
    <xdr:cxnSp macro="">
      <xdr:nvCxnSpPr>
        <xdr:cNvPr id="621" name="直線コネクタ 620">
          <a:extLst>
            <a:ext uri="{FF2B5EF4-FFF2-40B4-BE49-F238E27FC236}">
              <a16:creationId xmlns:a16="http://schemas.microsoft.com/office/drawing/2014/main" id="{32913823-EEFA-4457-933B-8650811032CA}"/>
            </a:ext>
          </a:extLst>
        </xdr:cNvPr>
        <xdr:cNvCxnSpPr/>
      </xdr:nvCxnSpPr>
      <xdr:spPr>
        <a:xfrm>
          <a:off x="16804640" y="10470642"/>
          <a:ext cx="79756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670D9B98-A716-457E-BAED-D71451C9E1D0}"/>
            </a:ext>
          </a:extLst>
        </xdr:cNvPr>
        <xdr:cNvSpPr txBox="1"/>
      </xdr:nvSpPr>
      <xdr:spPr>
        <a:xfrm>
          <a:off x="18982132" y="1024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B568B6A2-1E84-489B-851A-96B2500480E3}"/>
            </a:ext>
          </a:extLst>
        </xdr:cNvPr>
        <xdr:cNvSpPr txBox="1"/>
      </xdr:nvSpPr>
      <xdr:spPr>
        <a:xfrm>
          <a:off x="18182032" y="1025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35704</xdr:rowOff>
    </xdr:from>
    <xdr:ext cx="469744" cy="259045"/>
    <xdr:sp macro="" textlink="">
      <xdr:nvSpPr>
        <xdr:cNvPr id="624" name="n_3aveValue【学校施設】&#10;一人当たり面積">
          <a:extLst>
            <a:ext uri="{FF2B5EF4-FFF2-40B4-BE49-F238E27FC236}">
              <a16:creationId xmlns:a16="http://schemas.microsoft.com/office/drawing/2014/main" id="{1B80AB22-CBC1-4E6B-B00E-015845BB5C44}"/>
            </a:ext>
          </a:extLst>
        </xdr:cNvPr>
        <xdr:cNvSpPr txBox="1"/>
      </xdr:nvSpPr>
      <xdr:spPr>
        <a:xfrm>
          <a:off x="17384472" y="1015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83646</xdr:rowOff>
    </xdr:from>
    <xdr:ext cx="469744" cy="259045"/>
    <xdr:sp macro="" textlink="">
      <xdr:nvSpPr>
        <xdr:cNvPr id="625" name="n_4aveValue【学校施設】&#10;一人当たり面積">
          <a:extLst>
            <a:ext uri="{FF2B5EF4-FFF2-40B4-BE49-F238E27FC236}">
              <a16:creationId xmlns:a16="http://schemas.microsoft.com/office/drawing/2014/main" id="{00ED0500-C891-49F7-9CB9-2ADFB21ADA7D}"/>
            </a:ext>
          </a:extLst>
        </xdr:cNvPr>
        <xdr:cNvSpPr txBox="1"/>
      </xdr:nvSpPr>
      <xdr:spPr>
        <a:xfrm>
          <a:off x="16588817" y="1054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61168</xdr:rowOff>
    </xdr:from>
    <xdr:ext cx="469744" cy="259045"/>
    <xdr:sp macro="" textlink="">
      <xdr:nvSpPr>
        <xdr:cNvPr id="626" name="n_1mainValue【学校施設】&#10;一人当たり面積">
          <a:extLst>
            <a:ext uri="{FF2B5EF4-FFF2-40B4-BE49-F238E27FC236}">
              <a16:creationId xmlns:a16="http://schemas.microsoft.com/office/drawing/2014/main" id="{3755A618-1EA2-4A42-8AB7-B2069B09EB86}"/>
            </a:ext>
          </a:extLst>
        </xdr:cNvPr>
        <xdr:cNvSpPr txBox="1"/>
      </xdr:nvSpPr>
      <xdr:spPr>
        <a:xfrm>
          <a:off x="18982132" y="1068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71264</xdr:rowOff>
    </xdr:from>
    <xdr:ext cx="469744" cy="259045"/>
    <xdr:sp macro="" textlink="">
      <xdr:nvSpPr>
        <xdr:cNvPr id="627" name="n_2mainValue【学校施設】&#10;一人当たり面積">
          <a:extLst>
            <a:ext uri="{FF2B5EF4-FFF2-40B4-BE49-F238E27FC236}">
              <a16:creationId xmlns:a16="http://schemas.microsoft.com/office/drawing/2014/main" id="{4D7B0095-C60D-40BE-9D98-5A6B458CB999}"/>
            </a:ext>
          </a:extLst>
        </xdr:cNvPr>
        <xdr:cNvSpPr txBox="1"/>
      </xdr:nvSpPr>
      <xdr:spPr>
        <a:xfrm>
          <a:off x="18182032"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140034</xdr:rowOff>
    </xdr:from>
    <xdr:ext cx="469744" cy="259045"/>
    <xdr:sp macro="" textlink="">
      <xdr:nvSpPr>
        <xdr:cNvPr id="628" name="n_3mainValue【学校施設】&#10;一人当たり面積">
          <a:extLst>
            <a:ext uri="{FF2B5EF4-FFF2-40B4-BE49-F238E27FC236}">
              <a16:creationId xmlns:a16="http://schemas.microsoft.com/office/drawing/2014/main" id="{B637EE28-8C8F-4EEF-84DB-20EF26F3CB1C}"/>
            </a:ext>
          </a:extLst>
        </xdr:cNvPr>
        <xdr:cNvSpPr txBox="1"/>
      </xdr:nvSpPr>
      <xdr:spPr>
        <a:xfrm>
          <a:off x="17384472" y="1059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77614</xdr:rowOff>
    </xdr:from>
    <xdr:ext cx="469744" cy="259045"/>
    <xdr:sp macro="" textlink="">
      <xdr:nvSpPr>
        <xdr:cNvPr id="629" name="n_4mainValue【学校施設】&#10;一人当たり面積">
          <a:extLst>
            <a:ext uri="{FF2B5EF4-FFF2-40B4-BE49-F238E27FC236}">
              <a16:creationId xmlns:a16="http://schemas.microsoft.com/office/drawing/2014/main" id="{92D1A435-DB87-4246-9742-03881AFD1FE2}"/>
            </a:ext>
          </a:extLst>
        </xdr:cNvPr>
        <xdr:cNvSpPr txBox="1"/>
      </xdr:nvSpPr>
      <xdr:spPr>
        <a:xfrm>
          <a:off x="16588817" y="1019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53E116E7-F1BB-4A14-ADCD-F9739312533D}"/>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340CFB7A-3403-40F9-A330-AEC9501E24A9}"/>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A67BEFE9-C2AD-4DF1-837E-1957EA8203C6}"/>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409772EF-D918-4CDB-99EB-F4B160E09D2D}"/>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218BA3CC-24ED-4779-BD35-50222DF79392}"/>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47478CB1-1D2D-442D-9B8E-5DCED5350480}"/>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032794E1-3480-45A0-A0C2-235C813EC41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C6821D0C-6655-4FFA-96FD-2856BF53B428}"/>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6D192CA4-15F8-4B04-8711-97602001CA16}"/>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98A84D97-7B1B-49DE-B17C-4C22F938B22F}"/>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2830EE24-BB0A-49FC-97D7-D1DC8FB71C01}"/>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C729E702-E8CD-4AF5-825F-27A3C044D16C}"/>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5A903056-F9DE-40E9-8E2A-7EDAF604C6D3}"/>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77EC0BA0-A5D2-4BEF-9894-DEB59674D9B6}"/>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C3818165-ACB0-4A11-94CE-B7FD1F7C6244}"/>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3822D2A8-EFB4-4C94-856B-D847B4BBC5FD}"/>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84A27352-CFF4-43F2-97E9-BB719EF5B7F5}"/>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315C5A6C-DCD7-4A55-B438-B4992547F808}"/>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85BBB7B8-75EC-49A1-BD1F-BCEF6AEFE1C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1704D094-A730-4947-A702-49FF5086E5B3}"/>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DE8D55CA-F14D-4507-B630-F81DFC80759D}"/>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85AEB997-237B-4501-AB85-E96286A53424}"/>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931F9EEE-832D-4AB0-8E41-56F474B20A96}"/>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75A3ED9F-9D2B-45A1-A83D-A67AB02B2A8A}"/>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0AB5E063-48FF-49BE-AB5F-D8E529078C1C}"/>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331E5583-7F53-4192-A9DF-51A2D04F54F4}"/>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7381D48C-0A25-4C75-902E-607C29D90841}"/>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6F9940C5-4CE3-409F-B8C3-6325DC9FA89D}"/>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1135C410-BC48-4437-A0E8-A5E7C17F6FCE}"/>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EEAFE33E-2273-46BF-9D12-6BBD5C15549E}"/>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B1916E2F-5148-4677-9246-81EC5E5DC8CC}"/>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3BE22553-7706-405F-8AE2-D5F3EC2E66F9}"/>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B6384D13-E671-4C86-907A-71E7245FF689}"/>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AC2AA979-F6C3-4065-880A-1EB0DF57B584}"/>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EE6B833B-2747-4E88-ABCC-DEF862430632}"/>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3FEF3003-EB7B-431F-BEAC-6E89447080B0}"/>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B7210F18-20F3-4501-8B4E-EEE7B64FC0AC}"/>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3D60D63B-A846-4937-8308-4162316A279C}"/>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83290D31-47D9-4D67-A606-007643062730}"/>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8262CC60-805A-4A05-A3CD-18C2E2362EF8}"/>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4691ADC0-9B56-449F-A86F-E40F7DF2A8E4}"/>
            </a:ext>
          </a:extLst>
        </xdr:cNvPr>
        <xdr:cNvCxnSpPr/>
      </xdr:nvCxnSpPr>
      <xdr:spPr>
        <a:xfrm flipV="1">
          <a:off x="14703424" y="1710309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F5CAB303-D73E-4093-B57B-F8347EFA151A}"/>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F85A53F1-F12E-44B0-A010-7399FA9657AC}"/>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152C84D9-57DA-4760-A708-E2366C544BB3}"/>
            </a:ext>
          </a:extLst>
        </xdr:cNvPr>
        <xdr:cNvSpPr txBox="1"/>
      </xdr:nvSpPr>
      <xdr:spPr>
        <a:xfrm>
          <a:off x="14742160" y="1688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2A8DBCED-FBB7-4F8F-9A05-3621A6A44BE3}"/>
            </a:ext>
          </a:extLst>
        </xdr:cNvPr>
        <xdr:cNvCxnSpPr/>
      </xdr:nvCxnSpPr>
      <xdr:spPr>
        <a:xfrm>
          <a:off x="14611350" y="1710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675" name="【公民館】&#10;有形固定資産減価償却率平均値テキスト">
          <a:extLst>
            <a:ext uri="{FF2B5EF4-FFF2-40B4-BE49-F238E27FC236}">
              <a16:creationId xmlns:a16="http://schemas.microsoft.com/office/drawing/2014/main" id="{5EBE0F2B-D2AD-4CF1-A6AA-69945348946B}"/>
            </a:ext>
          </a:extLst>
        </xdr:cNvPr>
        <xdr:cNvSpPr txBox="1"/>
      </xdr:nvSpPr>
      <xdr:spPr>
        <a:xfrm>
          <a:off x="14742160" y="18065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0FD0184D-1B0E-426B-81C4-E1740361A994}"/>
            </a:ext>
          </a:extLst>
        </xdr:cNvPr>
        <xdr:cNvSpPr/>
      </xdr:nvSpPr>
      <xdr:spPr>
        <a:xfrm>
          <a:off x="14649450" y="180905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D6BC8EE6-2913-4716-B542-C558C91F1930}"/>
            </a:ext>
          </a:extLst>
        </xdr:cNvPr>
        <xdr:cNvSpPr/>
      </xdr:nvSpPr>
      <xdr:spPr>
        <a:xfrm>
          <a:off x="13887450" y="180657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81CEC59E-2CC7-4019-8E6D-A4B844AEE535}"/>
            </a:ext>
          </a:extLst>
        </xdr:cNvPr>
        <xdr:cNvSpPr/>
      </xdr:nvSpPr>
      <xdr:spPr>
        <a:xfrm>
          <a:off x="13089890" y="1805622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79" name="フローチャート: 判断 678">
          <a:extLst>
            <a:ext uri="{FF2B5EF4-FFF2-40B4-BE49-F238E27FC236}">
              <a16:creationId xmlns:a16="http://schemas.microsoft.com/office/drawing/2014/main" id="{779601E7-D0E3-4EB4-B8AB-004B22CA373E}"/>
            </a:ext>
          </a:extLst>
        </xdr:cNvPr>
        <xdr:cNvSpPr/>
      </xdr:nvSpPr>
      <xdr:spPr>
        <a:xfrm>
          <a:off x="12303760" y="1796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133986</xdr:rowOff>
    </xdr:from>
    <xdr:to>
      <xdr:col>67</xdr:col>
      <xdr:colOff>101600</xdr:colOff>
      <xdr:row>105</xdr:row>
      <xdr:rowOff>64136</xdr:rowOff>
    </xdr:to>
    <xdr:sp macro="" textlink="">
      <xdr:nvSpPr>
        <xdr:cNvPr id="680" name="フローチャート: 判断 679">
          <a:extLst>
            <a:ext uri="{FF2B5EF4-FFF2-40B4-BE49-F238E27FC236}">
              <a16:creationId xmlns:a16="http://schemas.microsoft.com/office/drawing/2014/main" id="{C1560ACD-1811-4FD7-8E78-CD713DC8D27D}"/>
            </a:ext>
          </a:extLst>
        </xdr:cNvPr>
        <xdr:cNvSpPr/>
      </xdr:nvSpPr>
      <xdr:spPr>
        <a:xfrm>
          <a:off x="11487150" y="1796097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58CDD6F-D33E-4A15-BE12-24C772743610}"/>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2804011-169E-492E-9C55-24039C8DD61F}"/>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BE6B53A-6A27-469C-944E-B7A6CEDA7D90}"/>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64EA6700-6CBD-4D0A-AA4E-0F436AB1E051}"/>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B892596F-0E94-4954-A101-33DA8EDE91B7}"/>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xdr:rowOff>
    </xdr:from>
    <xdr:to>
      <xdr:col>85</xdr:col>
      <xdr:colOff>177800</xdr:colOff>
      <xdr:row>105</xdr:row>
      <xdr:rowOff>107950</xdr:rowOff>
    </xdr:to>
    <xdr:sp macro="" textlink="">
      <xdr:nvSpPr>
        <xdr:cNvPr id="686" name="楕円 685">
          <a:extLst>
            <a:ext uri="{FF2B5EF4-FFF2-40B4-BE49-F238E27FC236}">
              <a16:creationId xmlns:a16="http://schemas.microsoft.com/office/drawing/2014/main" id="{E0A2F9CE-1BD5-434E-98A6-5B6D0A16EECE}"/>
            </a:ext>
          </a:extLst>
        </xdr:cNvPr>
        <xdr:cNvSpPr/>
      </xdr:nvSpPr>
      <xdr:spPr>
        <a:xfrm>
          <a:off x="14649450" y="180105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29227</xdr:rowOff>
    </xdr:from>
    <xdr:ext cx="405111" cy="259045"/>
    <xdr:sp macro="" textlink="">
      <xdr:nvSpPr>
        <xdr:cNvPr id="687" name="【公民館】&#10;有形固定資産減価償却率該当値テキスト">
          <a:extLst>
            <a:ext uri="{FF2B5EF4-FFF2-40B4-BE49-F238E27FC236}">
              <a16:creationId xmlns:a16="http://schemas.microsoft.com/office/drawing/2014/main" id="{C99B47DF-8A2F-4FF7-8211-41965712E30C}"/>
            </a:ext>
          </a:extLst>
        </xdr:cNvPr>
        <xdr:cNvSpPr txBox="1"/>
      </xdr:nvSpPr>
      <xdr:spPr>
        <a:xfrm>
          <a:off x="14742160" y="1785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141605</xdr:rowOff>
    </xdr:from>
    <xdr:to>
      <xdr:col>81</xdr:col>
      <xdr:colOff>101600</xdr:colOff>
      <xdr:row>105</xdr:row>
      <xdr:rowOff>71755</xdr:rowOff>
    </xdr:to>
    <xdr:sp macro="" textlink="">
      <xdr:nvSpPr>
        <xdr:cNvPr id="688" name="楕円 687">
          <a:extLst>
            <a:ext uri="{FF2B5EF4-FFF2-40B4-BE49-F238E27FC236}">
              <a16:creationId xmlns:a16="http://schemas.microsoft.com/office/drawing/2014/main" id="{AF128A20-3F96-49F1-AC2F-6B53818353D2}"/>
            </a:ext>
          </a:extLst>
        </xdr:cNvPr>
        <xdr:cNvSpPr/>
      </xdr:nvSpPr>
      <xdr:spPr>
        <a:xfrm>
          <a:off x="13887450" y="179705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20955</xdr:rowOff>
    </xdr:from>
    <xdr:to>
      <xdr:col>85</xdr:col>
      <xdr:colOff>127000</xdr:colOff>
      <xdr:row>105</xdr:row>
      <xdr:rowOff>57150</xdr:rowOff>
    </xdr:to>
    <xdr:cxnSp macro="">
      <xdr:nvCxnSpPr>
        <xdr:cNvPr id="689" name="直線コネクタ 688">
          <a:extLst>
            <a:ext uri="{FF2B5EF4-FFF2-40B4-BE49-F238E27FC236}">
              <a16:creationId xmlns:a16="http://schemas.microsoft.com/office/drawing/2014/main" id="{5A7EE22B-4E64-428D-9E4D-4D7B7EB19439}"/>
            </a:ext>
          </a:extLst>
        </xdr:cNvPr>
        <xdr:cNvCxnSpPr/>
      </xdr:nvCxnSpPr>
      <xdr:spPr>
        <a:xfrm>
          <a:off x="13942060" y="18019395"/>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690" name="楕円 689">
          <a:extLst>
            <a:ext uri="{FF2B5EF4-FFF2-40B4-BE49-F238E27FC236}">
              <a16:creationId xmlns:a16="http://schemas.microsoft.com/office/drawing/2014/main" id="{7E07BE1B-0F5A-47C0-AEF2-5AC8BDAEDA0F}"/>
            </a:ext>
          </a:extLst>
        </xdr:cNvPr>
        <xdr:cNvSpPr/>
      </xdr:nvSpPr>
      <xdr:spPr>
        <a:xfrm>
          <a:off x="13089890" y="1793620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158114</xdr:rowOff>
    </xdr:from>
    <xdr:to>
      <xdr:col>81</xdr:col>
      <xdr:colOff>50800</xdr:colOff>
      <xdr:row>105</xdr:row>
      <xdr:rowOff>20955</xdr:rowOff>
    </xdr:to>
    <xdr:cxnSp macro="">
      <xdr:nvCxnSpPr>
        <xdr:cNvPr id="691" name="直線コネクタ 690">
          <a:extLst>
            <a:ext uri="{FF2B5EF4-FFF2-40B4-BE49-F238E27FC236}">
              <a16:creationId xmlns:a16="http://schemas.microsoft.com/office/drawing/2014/main" id="{4791C5B9-8798-45D2-81DC-E9EE890133E5}"/>
            </a:ext>
          </a:extLst>
        </xdr:cNvPr>
        <xdr:cNvCxnSpPr/>
      </xdr:nvCxnSpPr>
      <xdr:spPr>
        <a:xfrm>
          <a:off x="13144500" y="17990819"/>
          <a:ext cx="79756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67311</xdr:rowOff>
    </xdr:from>
    <xdr:to>
      <xdr:col>72</xdr:col>
      <xdr:colOff>38100</xdr:colOff>
      <xdr:row>104</xdr:row>
      <xdr:rowOff>168911</xdr:rowOff>
    </xdr:to>
    <xdr:sp macro="" textlink="">
      <xdr:nvSpPr>
        <xdr:cNvPr id="692" name="楕円 691">
          <a:extLst>
            <a:ext uri="{FF2B5EF4-FFF2-40B4-BE49-F238E27FC236}">
              <a16:creationId xmlns:a16="http://schemas.microsoft.com/office/drawing/2014/main" id="{C4CBD074-91A7-4983-9879-9D08E967E5DC}"/>
            </a:ext>
          </a:extLst>
        </xdr:cNvPr>
        <xdr:cNvSpPr/>
      </xdr:nvSpPr>
      <xdr:spPr>
        <a:xfrm>
          <a:off x="12303760" y="178962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118111</xdr:rowOff>
    </xdr:from>
    <xdr:to>
      <xdr:col>76</xdr:col>
      <xdr:colOff>114300</xdr:colOff>
      <xdr:row>104</xdr:row>
      <xdr:rowOff>158114</xdr:rowOff>
    </xdr:to>
    <xdr:cxnSp macro="">
      <xdr:nvCxnSpPr>
        <xdr:cNvPr id="693" name="直線コネクタ 692">
          <a:extLst>
            <a:ext uri="{FF2B5EF4-FFF2-40B4-BE49-F238E27FC236}">
              <a16:creationId xmlns:a16="http://schemas.microsoft.com/office/drawing/2014/main" id="{D30C3216-0968-48CD-BDFB-6E6D8D91537D}"/>
            </a:ext>
          </a:extLst>
        </xdr:cNvPr>
        <xdr:cNvCxnSpPr/>
      </xdr:nvCxnSpPr>
      <xdr:spPr>
        <a:xfrm>
          <a:off x="12346940" y="17950816"/>
          <a:ext cx="79756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40639</xdr:rowOff>
    </xdr:from>
    <xdr:to>
      <xdr:col>67</xdr:col>
      <xdr:colOff>101600</xdr:colOff>
      <xdr:row>104</xdr:row>
      <xdr:rowOff>142239</xdr:rowOff>
    </xdr:to>
    <xdr:sp macro="" textlink="">
      <xdr:nvSpPr>
        <xdr:cNvPr id="694" name="楕円 693">
          <a:extLst>
            <a:ext uri="{FF2B5EF4-FFF2-40B4-BE49-F238E27FC236}">
              <a16:creationId xmlns:a16="http://schemas.microsoft.com/office/drawing/2014/main" id="{FB0F91C5-6AB8-488A-8538-4CE26796A5F8}"/>
            </a:ext>
          </a:extLst>
        </xdr:cNvPr>
        <xdr:cNvSpPr/>
      </xdr:nvSpPr>
      <xdr:spPr>
        <a:xfrm>
          <a:off x="11487150" y="1787143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91439</xdr:rowOff>
    </xdr:from>
    <xdr:to>
      <xdr:col>71</xdr:col>
      <xdr:colOff>177800</xdr:colOff>
      <xdr:row>104</xdr:row>
      <xdr:rowOff>118111</xdr:rowOff>
    </xdr:to>
    <xdr:cxnSp macro="">
      <xdr:nvCxnSpPr>
        <xdr:cNvPr id="695" name="直線コネクタ 694">
          <a:extLst>
            <a:ext uri="{FF2B5EF4-FFF2-40B4-BE49-F238E27FC236}">
              <a16:creationId xmlns:a16="http://schemas.microsoft.com/office/drawing/2014/main" id="{36072A11-7F30-4608-8C00-2C8A3828BF81}"/>
            </a:ext>
          </a:extLst>
        </xdr:cNvPr>
        <xdr:cNvCxnSpPr/>
      </xdr:nvCxnSpPr>
      <xdr:spPr>
        <a:xfrm>
          <a:off x="11541760" y="17926049"/>
          <a:ext cx="805180" cy="2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696" name="n_1aveValue【公民館】&#10;有形固定資産減価償却率">
          <a:extLst>
            <a:ext uri="{FF2B5EF4-FFF2-40B4-BE49-F238E27FC236}">
              <a16:creationId xmlns:a16="http://schemas.microsoft.com/office/drawing/2014/main" id="{36CA88EC-0657-4779-8B6A-BF4A2626E7AE}"/>
            </a:ext>
          </a:extLst>
        </xdr:cNvPr>
        <xdr:cNvSpPr txBox="1"/>
      </xdr:nvSpPr>
      <xdr:spPr>
        <a:xfrm>
          <a:off x="13738234" y="1816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697" name="n_2aveValue【公民館】&#10;有形固定資産減価償却率">
          <a:extLst>
            <a:ext uri="{FF2B5EF4-FFF2-40B4-BE49-F238E27FC236}">
              <a16:creationId xmlns:a16="http://schemas.microsoft.com/office/drawing/2014/main" id="{2921686F-8A61-4A6C-8D1B-D9D76484DCA6}"/>
            </a:ext>
          </a:extLst>
        </xdr:cNvPr>
        <xdr:cNvSpPr txBox="1"/>
      </xdr:nvSpPr>
      <xdr:spPr>
        <a:xfrm>
          <a:off x="12957184" y="18143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698" name="n_3aveValue【公民館】&#10;有形固定資産減価償却率">
          <a:extLst>
            <a:ext uri="{FF2B5EF4-FFF2-40B4-BE49-F238E27FC236}">
              <a16:creationId xmlns:a16="http://schemas.microsoft.com/office/drawing/2014/main" id="{404E28B6-4639-4819-B8F6-9ED65AF7151A}"/>
            </a:ext>
          </a:extLst>
        </xdr:cNvPr>
        <xdr:cNvSpPr txBox="1"/>
      </xdr:nvSpPr>
      <xdr:spPr>
        <a:xfrm>
          <a:off x="12171054" y="1805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55263</xdr:rowOff>
    </xdr:from>
    <xdr:ext cx="405111" cy="259045"/>
    <xdr:sp macro="" textlink="">
      <xdr:nvSpPr>
        <xdr:cNvPr id="699" name="n_4aveValue【公民館】&#10;有形固定資産減価償却率">
          <a:extLst>
            <a:ext uri="{FF2B5EF4-FFF2-40B4-BE49-F238E27FC236}">
              <a16:creationId xmlns:a16="http://schemas.microsoft.com/office/drawing/2014/main" id="{F54846F0-059C-4BBA-B196-3615E56FDDA3}"/>
            </a:ext>
          </a:extLst>
        </xdr:cNvPr>
        <xdr:cNvSpPr txBox="1"/>
      </xdr:nvSpPr>
      <xdr:spPr>
        <a:xfrm>
          <a:off x="11354444" y="1806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88282</xdr:rowOff>
    </xdr:from>
    <xdr:ext cx="405111" cy="259045"/>
    <xdr:sp macro="" textlink="">
      <xdr:nvSpPr>
        <xdr:cNvPr id="700" name="n_1mainValue【公民館】&#10;有形固定資産減価償却率">
          <a:extLst>
            <a:ext uri="{FF2B5EF4-FFF2-40B4-BE49-F238E27FC236}">
              <a16:creationId xmlns:a16="http://schemas.microsoft.com/office/drawing/2014/main" id="{FBE2EE62-7F30-48BD-997E-A0CD6E4DABDA}"/>
            </a:ext>
          </a:extLst>
        </xdr:cNvPr>
        <xdr:cNvSpPr txBox="1"/>
      </xdr:nvSpPr>
      <xdr:spPr>
        <a:xfrm>
          <a:off x="13738234" y="177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01" name="n_2mainValue【公民館】&#10;有形固定資産減価償却率">
          <a:extLst>
            <a:ext uri="{FF2B5EF4-FFF2-40B4-BE49-F238E27FC236}">
              <a16:creationId xmlns:a16="http://schemas.microsoft.com/office/drawing/2014/main" id="{0BC980B5-BC84-4A4D-830F-63604A37EC59}"/>
            </a:ext>
          </a:extLst>
        </xdr:cNvPr>
        <xdr:cNvSpPr txBox="1"/>
      </xdr:nvSpPr>
      <xdr:spPr>
        <a:xfrm>
          <a:off x="12957184" y="177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13988</xdr:rowOff>
    </xdr:from>
    <xdr:ext cx="405111" cy="259045"/>
    <xdr:sp macro="" textlink="">
      <xdr:nvSpPr>
        <xdr:cNvPr id="702" name="n_3mainValue【公民館】&#10;有形固定資産減価償却率">
          <a:extLst>
            <a:ext uri="{FF2B5EF4-FFF2-40B4-BE49-F238E27FC236}">
              <a16:creationId xmlns:a16="http://schemas.microsoft.com/office/drawing/2014/main" id="{E96E65CC-D2C7-4A42-8714-34ACA8EA1CE9}"/>
            </a:ext>
          </a:extLst>
        </xdr:cNvPr>
        <xdr:cNvSpPr txBox="1"/>
      </xdr:nvSpPr>
      <xdr:spPr>
        <a:xfrm>
          <a:off x="12171054" y="17677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158766</xdr:rowOff>
    </xdr:from>
    <xdr:ext cx="405111" cy="259045"/>
    <xdr:sp macro="" textlink="">
      <xdr:nvSpPr>
        <xdr:cNvPr id="703" name="n_4mainValue【公民館】&#10;有形固定資産減価償却率">
          <a:extLst>
            <a:ext uri="{FF2B5EF4-FFF2-40B4-BE49-F238E27FC236}">
              <a16:creationId xmlns:a16="http://schemas.microsoft.com/office/drawing/2014/main" id="{776E413E-B200-4B7C-B01C-297DB14ECA5D}"/>
            </a:ext>
          </a:extLst>
        </xdr:cNvPr>
        <xdr:cNvSpPr txBox="1"/>
      </xdr:nvSpPr>
      <xdr:spPr>
        <a:xfrm>
          <a:off x="11354444" y="176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9F61F787-7097-4E27-85CA-832D1AD080F0}"/>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44E67EB5-E2B1-40C4-862E-F54B35FEE1E8}"/>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360C70A0-4618-40D1-A7B1-76D899C7547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A36F0926-86F4-4C61-B485-0CC7E8F560CB}"/>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8C99B4BF-92B1-4E17-A20C-360C5B0748FE}"/>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F4157A75-4E04-40A6-91E9-F799A9074252}"/>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1327DF27-7058-4D1A-B3E8-5E7D0984232F}"/>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6786098D-B1E5-41E4-A212-496FA826442E}"/>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5D692DB1-4C56-447A-8522-7AD9AEEC8E2F}"/>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489FF75B-7C39-4F1D-9D12-CDBEB0046B7C}"/>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1FC7D6D5-983C-48DD-8C0D-BA1C0CB81512}"/>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6A3BAB66-3C25-47ED-BB52-7127A9F2D341}"/>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9D1C8A81-873C-457C-9735-69AC53159F8F}"/>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74BC4DAD-8AA0-49A1-850D-E384691C0B99}"/>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CCA91CFD-ED4F-48B3-A59E-3216A9716FEC}"/>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9E80BCDE-5E66-419D-BB9F-EFF760CFD9E1}"/>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73185C16-40EC-492B-B76A-81FEA75C6570}"/>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FD19997A-D442-49DA-B74A-7A2A386B50FB}"/>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6C072520-3A95-45FE-A4C3-591F59B78070}"/>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F17A6C9F-6B82-49EC-AC59-87BB2E54C460}"/>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1F14C31B-A908-4F68-B8C3-1D3E805F5314}"/>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E1306BBA-97FF-4C24-BF01-D81EBA864664}"/>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FC7134EC-675E-40DC-8AE3-E45B348784DA}"/>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AF716961-895B-4A02-880D-93D93D034220}"/>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738579B6-36B0-43F2-91EC-0B439739CA53}"/>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08656192-FCE2-4A1C-996C-3007EDF03BFB}"/>
            </a:ext>
          </a:extLst>
        </xdr:cNvPr>
        <xdr:cNvCxnSpPr/>
      </xdr:nvCxnSpPr>
      <xdr:spPr>
        <a:xfrm flipV="1">
          <a:off x="19947254" y="1721178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25774785-12BD-43FA-8E9B-8F5D18DC8276}"/>
            </a:ext>
          </a:extLst>
        </xdr:cNvPr>
        <xdr:cNvSpPr txBox="1"/>
      </xdr:nvSpPr>
      <xdr:spPr>
        <a:xfrm>
          <a:off x="1998599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32072258-BBF7-43E2-AE00-0BA765B886FC}"/>
            </a:ext>
          </a:extLst>
        </xdr:cNvPr>
        <xdr:cNvCxnSpPr/>
      </xdr:nvCxnSpPr>
      <xdr:spPr>
        <a:xfrm>
          <a:off x="19885660" y="18717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B95F9A07-88F4-4613-9DF4-6780C2038F59}"/>
            </a:ext>
          </a:extLst>
        </xdr:cNvPr>
        <xdr:cNvSpPr txBox="1"/>
      </xdr:nvSpPr>
      <xdr:spPr>
        <a:xfrm>
          <a:off x="19985990" y="1699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E11BB41D-22E6-45C5-9A05-5F902298659A}"/>
            </a:ext>
          </a:extLst>
        </xdr:cNvPr>
        <xdr:cNvCxnSpPr/>
      </xdr:nvCxnSpPr>
      <xdr:spPr>
        <a:xfrm>
          <a:off x="19885660" y="1721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110616</xdr:rowOff>
    </xdr:from>
    <xdr:ext cx="469744" cy="259045"/>
    <xdr:sp macro="" textlink="">
      <xdr:nvSpPr>
        <xdr:cNvPr id="734" name="【公民館】&#10;一人当たり面積平均値テキスト">
          <a:extLst>
            <a:ext uri="{FF2B5EF4-FFF2-40B4-BE49-F238E27FC236}">
              <a16:creationId xmlns:a16="http://schemas.microsoft.com/office/drawing/2014/main" id="{C419D718-25E4-4374-8EDF-1252242BF057}"/>
            </a:ext>
          </a:extLst>
        </xdr:cNvPr>
        <xdr:cNvSpPr txBox="1"/>
      </xdr:nvSpPr>
      <xdr:spPr>
        <a:xfrm>
          <a:off x="19985990" y="18455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B905CFE6-BDB6-49A4-88DB-9328A0755DD5}"/>
            </a:ext>
          </a:extLst>
        </xdr:cNvPr>
        <xdr:cNvSpPr/>
      </xdr:nvSpPr>
      <xdr:spPr>
        <a:xfrm>
          <a:off x="19904710" y="1848114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244D6873-0193-4D98-8BA3-118A0C8908B3}"/>
            </a:ext>
          </a:extLst>
        </xdr:cNvPr>
        <xdr:cNvSpPr/>
      </xdr:nvSpPr>
      <xdr:spPr>
        <a:xfrm>
          <a:off x="19161760" y="1848555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81F6AFBC-9BCB-46BC-87CC-9AD2FB65790B}"/>
            </a:ext>
          </a:extLst>
        </xdr:cNvPr>
        <xdr:cNvSpPr/>
      </xdr:nvSpPr>
      <xdr:spPr>
        <a:xfrm>
          <a:off x="18345150" y="1850798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162234</xdr:rowOff>
    </xdr:from>
    <xdr:to>
      <xdr:col>102</xdr:col>
      <xdr:colOff>165100</xdr:colOff>
      <xdr:row>108</xdr:row>
      <xdr:rowOff>92384</xdr:rowOff>
    </xdr:to>
    <xdr:sp macro="" textlink="">
      <xdr:nvSpPr>
        <xdr:cNvPr id="738" name="フローチャート: 判断 737">
          <a:extLst>
            <a:ext uri="{FF2B5EF4-FFF2-40B4-BE49-F238E27FC236}">
              <a16:creationId xmlns:a16="http://schemas.microsoft.com/office/drawing/2014/main" id="{E8AC35B2-21A5-4AB2-8FCC-EEC81F15FBFF}"/>
            </a:ext>
          </a:extLst>
        </xdr:cNvPr>
        <xdr:cNvSpPr/>
      </xdr:nvSpPr>
      <xdr:spPr>
        <a:xfrm>
          <a:off x="17547590" y="1850928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44341</xdr:rowOff>
    </xdr:from>
    <xdr:to>
      <xdr:col>98</xdr:col>
      <xdr:colOff>38100</xdr:colOff>
      <xdr:row>108</xdr:row>
      <xdr:rowOff>145941</xdr:rowOff>
    </xdr:to>
    <xdr:sp macro="" textlink="">
      <xdr:nvSpPr>
        <xdr:cNvPr id="739" name="フローチャート: 判断 738">
          <a:extLst>
            <a:ext uri="{FF2B5EF4-FFF2-40B4-BE49-F238E27FC236}">
              <a16:creationId xmlns:a16="http://schemas.microsoft.com/office/drawing/2014/main" id="{93D715C8-C3A9-4C80-B2DE-9EF1BDE20103}"/>
            </a:ext>
          </a:extLst>
        </xdr:cNvPr>
        <xdr:cNvSpPr/>
      </xdr:nvSpPr>
      <xdr:spPr>
        <a:xfrm>
          <a:off x="16761460" y="185628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BB40558B-97C0-42F2-B065-DF01A7EE011E}"/>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2D1EEE3-9E98-4889-B065-6B1580F0A0E1}"/>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9BA9874D-D17F-448F-9E1E-BCE4501A2FC5}"/>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6FF6AA1E-5FEF-43B2-9853-C5A12D0AE12C}"/>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141A7640-0B19-4291-AE53-0EBE2B3646EE}"/>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745" name="楕円 744">
          <a:extLst>
            <a:ext uri="{FF2B5EF4-FFF2-40B4-BE49-F238E27FC236}">
              <a16:creationId xmlns:a16="http://schemas.microsoft.com/office/drawing/2014/main" id="{BEB77F25-7607-4858-8B89-289D8C2CEBFE}"/>
            </a:ext>
          </a:extLst>
        </xdr:cNvPr>
        <xdr:cNvSpPr/>
      </xdr:nvSpPr>
      <xdr:spPr>
        <a:xfrm>
          <a:off x="19904710" y="1848049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154413</xdr:rowOff>
    </xdr:from>
    <xdr:ext cx="469744" cy="259045"/>
    <xdr:sp macro="" textlink="">
      <xdr:nvSpPr>
        <xdr:cNvPr id="746" name="【公民館】&#10;一人当たり面積該当値テキスト">
          <a:extLst>
            <a:ext uri="{FF2B5EF4-FFF2-40B4-BE49-F238E27FC236}">
              <a16:creationId xmlns:a16="http://schemas.microsoft.com/office/drawing/2014/main" id="{D8D6F107-6DE9-4603-BF72-514CF16F54F7}"/>
            </a:ext>
          </a:extLst>
        </xdr:cNvPr>
        <xdr:cNvSpPr txBox="1"/>
      </xdr:nvSpPr>
      <xdr:spPr>
        <a:xfrm>
          <a:off x="19985990" y="1832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135781</xdr:rowOff>
    </xdr:from>
    <xdr:to>
      <xdr:col>112</xdr:col>
      <xdr:colOff>38100</xdr:colOff>
      <xdr:row>108</xdr:row>
      <xdr:rowOff>65931</xdr:rowOff>
    </xdr:to>
    <xdr:sp macro="" textlink="">
      <xdr:nvSpPr>
        <xdr:cNvPr id="747" name="楕円 746">
          <a:extLst>
            <a:ext uri="{FF2B5EF4-FFF2-40B4-BE49-F238E27FC236}">
              <a16:creationId xmlns:a16="http://schemas.microsoft.com/office/drawing/2014/main" id="{EF6F75C3-06A6-4038-8EE2-3BBA17D5CB56}"/>
            </a:ext>
          </a:extLst>
        </xdr:cNvPr>
        <xdr:cNvSpPr/>
      </xdr:nvSpPr>
      <xdr:spPr>
        <a:xfrm>
          <a:off x="19161760" y="1847712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10886</xdr:rowOff>
    </xdr:from>
    <xdr:to>
      <xdr:col>116</xdr:col>
      <xdr:colOff>63500</xdr:colOff>
      <xdr:row>108</xdr:row>
      <xdr:rowOff>15131</xdr:rowOff>
    </xdr:to>
    <xdr:cxnSp macro="">
      <xdr:nvCxnSpPr>
        <xdr:cNvPr id="748" name="直線コネクタ 747">
          <a:extLst>
            <a:ext uri="{FF2B5EF4-FFF2-40B4-BE49-F238E27FC236}">
              <a16:creationId xmlns:a16="http://schemas.microsoft.com/office/drawing/2014/main" id="{91845F3F-8A9C-426B-AB97-117D15F4055A}"/>
            </a:ext>
          </a:extLst>
        </xdr:cNvPr>
        <xdr:cNvCxnSpPr/>
      </xdr:nvCxnSpPr>
      <xdr:spPr>
        <a:xfrm flipV="1">
          <a:off x="19204940" y="18529391"/>
          <a:ext cx="742950" cy="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140680</xdr:rowOff>
    </xdr:from>
    <xdr:to>
      <xdr:col>107</xdr:col>
      <xdr:colOff>101600</xdr:colOff>
      <xdr:row>108</xdr:row>
      <xdr:rowOff>70830</xdr:rowOff>
    </xdr:to>
    <xdr:sp macro="" textlink="">
      <xdr:nvSpPr>
        <xdr:cNvPr id="749" name="楕円 748">
          <a:extLst>
            <a:ext uri="{FF2B5EF4-FFF2-40B4-BE49-F238E27FC236}">
              <a16:creationId xmlns:a16="http://schemas.microsoft.com/office/drawing/2014/main" id="{A3F88297-4F59-428D-8CBE-05B9C448BAF3}"/>
            </a:ext>
          </a:extLst>
        </xdr:cNvPr>
        <xdr:cNvSpPr/>
      </xdr:nvSpPr>
      <xdr:spPr>
        <a:xfrm>
          <a:off x="18345150" y="1848202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15131</xdr:rowOff>
    </xdr:from>
    <xdr:to>
      <xdr:col>111</xdr:col>
      <xdr:colOff>177800</xdr:colOff>
      <xdr:row>108</xdr:row>
      <xdr:rowOff>20030</xdr:rowOff>
    </xdr:to>
    <xdr:cxnSp macro="">
      <xdr:nvCxnSpPr>
        <xdr:cNvPr id="750" name="直線コネクタ 749">
          <a:extLst>
            <a:ext uri="{FF2B5EF4-FFF2-40B4-BE49-F238E27FC236}">
              <a16:creationId xmlns:a16="http://schemas.microsoft.com/office/drawing/2014/main" id="{CC6EBB5B-1AF0-4412-B4A4-599C573C76EE}"/>
            </a:ext>
          </a:extLst>
        </xdr:cNvPr>
        <xdr:cNvCxnSpPr/>
      </xdr:nvCxnSpPr>
      <xdr:spPr>
        <a:xfrm flipV="1">
          <a:off x="18399760" y="1853554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143619</xdr:rowOff>
    </xdr:from>
    <xdr:to>
      <xdr:col>102</xdr:col>
      <xdr:colOff>165100</xdr:colOff>
      <xdr:row>108</xdr:row>
      <xdr:rowOff>73769</xdr:rowOff>
    </xdr:to>
    <xdr:sp macro="" textlink="">
      <xdr:nvSpPr>
        <xdr:cNvPr id="751" name="楕円 750">
          <a:extLst>
            <a:ext uri="{FF2B5EF4-FFF2-40B4-BE49-F238E27FC236}">
              <a16:creationId xmlns:a16="http://schemas.microsoft.com/office/drawing/2014/main" id="{7BAE4910-64D4-4036-BC01-D38947BC1FE4}"/>
            </a:ext>
          </a:extLst>
        </xdr:cNvPr>
        <xdr:cNvSpPr/>
      </xdr:nvSpPr>
      <xdr:spPr>
        <a:xfrm>
          <a:off x="17547590" y="1848686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20030</xdr:rowOff>
    </xdr:from>
    <xdr:to>
      <xdr:col>107</xdr:col>
      <xdr:colOff>50800</xdr:colOff>
      <xdr:row>108</xdr:row>
      <xdr:rowOff>22969</xdr:rowOff>
    </xdr:to>
    <xdr:cxnSp macro="">
      <xdr:nvCxnSpPr>
        <xdr:cNvPr id="752" name="直線コネクタ 751">
          <a:extLst>
            <a:ext uri="{FF2B5EF4-FFF2-40B4-BE49-F238E27FC236}">
              <a16:creationId xmlns:a16="http://schemas.microsoft.com/office/drawing/2014/main" id="{8699A8FB-2FB7-4C49-8E6A-25A4F3C04332}"/>
            </a:ext>
          </a:extLst>
        </xdr:cNvPr>
        <xdr:cNvCxnSpPr/>
      </xdr:nvCxnSpPr>
      <xdr:spPr>
        <a:xfrm flipV="1">
          <a:off x="17602200" y="18532820"/>
          <a:ext cx="79756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146558</xdr:rowOff>
    </xdr:from>
    <xdr:to>
      <xdr:col>98</xdr:col>
      <xdr:colOff>38100</xdr:colOff>
      <xdr:row>108</xdr:row>
      <xdr:rowOff>76708</xdr:rowOff>
    </xdr:to>
    <xdr:sp macro="" textlink="">
      <xdr:nvSpPr>
        <xdr:cNvPr id="753" name="楕円 752">
          <a:extLst>
            <a:ext uri="{FF2B5EF4-FFF2-40B4-BE49-F238E27FC236}">
              <a16:creationId xmlns:a16="http://schemas.microsoft.com/office/drawing/2014/main" id="{EB686108-D9BB-4840-ACD4-D74C00DBD2FA}"/>
            </a:ext>
          </a:extLst>
        </xdr:cNvPr>
        <xdr:cNvSpPr/>
      </xdr:nvSpPr>
      <xdr:spPr>
        <a:xfrm>
          <a:off x="16761460" y="1848980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22969</xdr:rowOff>
    </xdr:from>
    <xdr:to>
      <xdr:col>102</xdr:col>
      <xdr:colOff>114300</xdr:colOff>
      <xdr:row>108</xdr:row>
      <xdr:rowOff>25908</xdr:rowOff>
    </xdr:to>
    <xdr:cxnSp macro="">
      <xdr:nvCxnSpPr>
        <xdr:cNvPr id="754" name="直線コネクタ 753">
          <a:extLst>
            <a:ext uri="{FF2B5EF4-FFF2-40B4-BE49-F238E27FC236}">
              <a16:creationId xmlns:a16="http://schemas.microsoft.com/office/drawing/2014/main" id="{D77EE9DA-0ED0-47A0-B1F8-70892CB61A01}"/>
            </a:ext>
          </a:extLst>
        </xdr:cNvPr>
        <xdr:cNvCxnSpPr/>
      </xdr:nvCxnSpPr>
      <xdr:spPr>
        <a:xfrm flipV="1">
          <a:off x="16804640" y="18535759"/>
          <a:ext cx="79756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63589</xdr:rowOff>
    </xdr:from>
    <xdr:ext cx="469744" cy="259045"/>
    <xdr:sp macro="" textlink="">
      <xdr:nvSpPr>
        <xdr:cNvPr id="755" name="n_1aveValue【公民館】&#10;一人当たり面積">
          <a:extLst>
            <a:ext uri="{FF2B5EF4-FFF2-40B4-BE49-F238E27FC236}">
              <a16:creationId xmlns:a16="http://schemas.microsoft.com/office/drawing/2014/main" id="{26FDA65D-6B9E-4B3A-9703-680C324541C5}"/>
            </a:ext>
          </a:extLst>
        </xdr:cNvPr>
        <xdr:cNvSpPr txBox="1"/>
      </xdr:nvSpPr>
      <xdr:spPr>
        <a:xfrm>
          <a:off x="18982132" y="1857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756" name="n_2aveValue【公民館】&#10;一人当たり面積">
          <a:extLst>
            <a:ext uri="{FF2B5EF4-FFF2-40B4-BE49-F238E27FC236}">
              <a16:creationId xmlns:a16="http://schemas.microsoft.com/office/drawing/2014/main" id="{D5524613-6CCF-481B-860D-F0EC92A806D2}"/>
            </a:ext>
          </a:extLst>
        </xdr:cNvPr>
        <xdr:cNvSpPr txBox="1"/>
      </xdr:nvSpPr>
      <xdr:spPr>
        <a:xfrm>
          <a:off x="18182032" y="186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83511</xdr:rowOff>
    </xdr:from>
    <xdr:ext cx="469744" cy="259045"/>
    <xdr:sp macro="" textlink="">
      <xdr:nvSpPr>
        <xdr:cNvPr id="757" name="n_3aveValue【公民館】&#10;一人当たり面積">
          <a:extLst>
            <a:ext uri="{FF2B5EF4-FFF2-40B4-BE49-F238E27FC236}">
              <a16:creationId xmlns:a16="http://schemas.microsoft.com/office/drawing/2014/main" id="{7CFA8808-2724-429D-B8A6-ECE29A1A4AE4}"/>
            </a:ext>
          </a:extLst>
        </xdr:cNvPr>
        <xdr:cNvSpPr txBox="1"/>
      </xdr:nvSpPr>
      <xdr:spPr>
        <a:xfrm>
          <a:off x="17384472" y="1860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137068</xdr:rowOff>
    </xdr:from>
    <xdr:ext cx="469744" cy="259045"/>
    <xdr:sp macro="" textlink="">
      <xdr:nvSpPr>
        <xdr:cNvPr id="758" name="n_4aveValue【公民館】&#10;一人当たり面積">
          <a:extLst>
            <a:ext uri="{FF2B5EF4-FFF2-40B4-BE49-F238E27FC236}">
              <a16:creationId xmlns:a16="http://schemas.microsoft.com/office/drawing/2014/main" id="{7392ADF6-FC79-4CC9-A6D1-3E7A64726739}"/>
            </a:ext>
          </a:extLst>
        </xdr:cNvPr>
        <xdr:cNvSpPr txBox="1"/>
      </xdr:nvSpPr>
      <xdr:spPr>
        <a:xfrm>
          <a:off x="16588817" y="1864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82458</xdr:rowOff>
    </xdr:from>
    <xdr:ext cx="469744" cy="259045"/>
    <xdr:sp macro="" textlink="">
      <xdr:nvSpPr>
        <xdr:cNvPr id="759" name="n_1mainValue【公民館】&#10;一人当たり面積">
          <a:extLst>
            <a:ext uri="{FF2B5EF4-FFF2-40B4-BE49-F238E27FC236}">
              <a16:creationId xmlns:a16="http://schemas.microsoft.com/office/drawing/2014/main" id="{D2B2C70A-7891-403D-B5DB-26453EC5FF79}"/>
            </a:ext>
          </a:extLst>
        </xdr:cNvPr>
        <xdr:cNvSpPr txBox="1"/>
      </xdr:nvSpPr>
      <xdr:spPr>
        <a:xfrm>
          <a:off x="18982132" y="1825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87357</xdr:rowOff>
    </xdr:from>
    <xdr:ext cx="469744" cy="259045"/>
    <xdr:sp macro="" textlink="">
      <xdr:nvSpPr>
        <xdr:cNvPr id="760" name="n_2mainValue【公民館】&#10;一人当たり面積">
          <a:extLst>
            <a:ext uri="{FF2B5EF4-FFF2-40B4-BE49-F238E27FC236}">
              <a16:creationId xmlns:a16="http://schemas.microsoft.com/office/drawing/2014/main" id="{001E1ABF-9EDA-4321-979A-4D38B5F2D09D}"/>
            </a:ext>
          </a:extLst>
        </xdr:cNvPr>
        <xdr:cNvSpPr txBox="1"/>
      </xdr:nvSpPr>
      <xdr:spPr>
        <a:xfrm>
          <a:off x="18182032" y="1826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90296</xdr:rowOff>
    </xdr:from>
    <xdr:ext cx="469744" cy="259045"/>
    <xdr:sp macro="" textlink="">
      <xdr:nvSpPr>
        <xdr:cNvPr id="761" name="n_3mainValue【公民館】&#10;一人当たり面積">
          <a:extLst>
            <a:ext uri="{FF2B5EF4-FFF2-40B4-BE49-F238E27FC236}">
              <a16:creationId xmlns:a16="http://schemas.microsoft.com/office/drawing/2014/main" id="{A10B9CE4-3C9C-4D68-9AC4-B01A3B31518D}"/>
            </a:ext>
          </a:extLst>
        </xdr:cNvPr>
        <xdr:cNvSpPr txBox="1"/>
      </xdr:nvSpPr>
      <xdr:spPr>
        <a:xfrm>
          <a:off x="17384472" y="1826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93235</xdr:rowOff>
    </xdr:from>
    <xdr:ext cx="469744" cy="259045"/>
    <xdr:sp macro="" textlink="">
      <xdr:nvSpPr>
        <xdr:cNvPr id="762" name="n_4mainValue【公民館】&#10;一人当たり面積">
          <a:extLst>
            <a:ext uri="{FF2B5EF4-FFF2-40B4-BE49-F238E27FC236}">
              <a16:creationId xmlns:a16="http://schemas.microsoft.com/office/drawing/2014/main" id="{6BB2A451-0E10-473A-B225-FC74E8C7F4D1}"/>
            </a:ext>
          </a:extLst>
        </xdr:cNvPr>
        <xdr:cNvSpPr txBox="1"/>
      </xdr:nvSpPr>
      <xdr:spPr>
        <a:xfrm>
          <a:off x="16588817" y="1827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E2C00CB9-9565-4A86-BCE2-2984C7E26A21}"/>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60C6F889-C768-45AE-AE65-300955FD5D65}"/>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9B884959-2141-42B9-91D6-501383C148D3}"/>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類似団体と比較して有形固定資産減価償却率が大幅に上回っている施設類型は過去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年間変わらず公営住宅で大幅に下回っている施設類型は学校施設である。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年度は菊水中学校のエレベーター棟の工事を行っており</a:t>
          </a:r>
          <a:r>
            <a:rPr kumimoji="1" lang="en-US" altLang="ja-JP" sz="1300">
              <a:latin typeface="ＭＳ Ｐゴシック" panose="020B0600070205080204" pitchFamily="50" charset="-128"/>
              <a:ea typeface="ＭＳ Ｐゴシック" panose="020B0600070205080204" pitchFamily="50" charset="-128"/>
            </a:rPr>
            <a:t>61.4%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55.8%</a:t>
          </a:r>
          <a:r>
            <a:rPr kumimoji="1" lang="ja-JP" altLang="en-US" sz="1300">
              <a:latin typeface="ＭＳ Ｐゴシック" panose="020B0600070205080204" pitchFamily="50" charset="-128"/>
              <a:ea typeface="ＭＳ Ｐゴシック" panose="020B0600070205080204" pitchFamily="50" charset="-128"/>
            </a:rPr>
            <a:t>と個別の施設で見ると有形固定資産減価償却率が大きく減少しているが、学校施設全体の有形固定資産減価償却率は増加している。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また、百園団地</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号棟と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号棟のリフォームを行っているが、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号棟が</a:t>
          </a:r>
          <a:r>
            <a:rPr kumimoji="1" lang="en-US" altLang="ja-JP" sz="1300">
              <a:latin typeface="ＭＳ Ｐゴシック" panose="020B0600070205080204" pitchFamily="50" charset="-128"/>
              <a:ea typeface="ＭＳ Ｐゴシック" panose="020B0600070205080204" pitchFamily="50" charset="-128"/>
            </a:rPr>
            <a:t>82.0%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79.8%</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号棟が</a:t>
          </a:r>
          <a:r>
            <a:rPr kumimoji="1" lang="en-US" altLang="ja-JP" sz="1300">
              <a:latin typeface="ＭＳ Ｐゴシック" panose="020B0600070205080204" pitchFamily="50" charset="-128"/>
              <a:ea typeface="ＭＳ Ｐゴシック" panose="020B0600070205080204" pitchFamily="50" charset="-128"/>
            </a:rPr>
            <a:t>82.3%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79.9%</a:t>
          </a:r>
          <a:r>
            <a:rPr kumimoji="1" lang="ja-JP" altLang="en-US" sz="1300">
              <a:latin typeface="ＭＳ Ｐゴシック" panose="020B0600070205080204" pitchFamily="50" charset="-128"/>
              <a:ea typeface="ＭＳ Ｐゴシック" panose="020B0600070205080204" pitchFamily="50" charset="-128"/>
            </a:rPr>
            <a:t>と有形固定資産減価償却率が減少しているが同様に公営住宅全体の有形固定資産減価償却率は増加している。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各個別施設計画や長寿命化計画を基に引き続き適切に施設マネジメントに努めていく。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8C37E6-116B-46A5-9603-949B964D8F84}"/>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D124C7D-7DCF-44C1-90EB-CD39BF8D6DF8}"/>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C5DC90-8A6B-4C21-B46D-55B0B146DDFA}"/>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B69075-7F67-4C2B-8737-B5F7751B50AA}"/>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B51233-59ED-41F0-A862-7F1EE00AF097}"/>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87F7034-24CC-4B5A-8043-6E8E3472FCE1}"/>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48010B-7133-4D74-A638-750ACB5623D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5E93CD-3C5E-4DBF-86A6-2CA8C9E7303C}"/>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EEC0D5-91D1-497A-85B2-8C9C84C327A6}"/>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B3D389-F514-46ED-BB2E-8C262E43895B}"/>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9,104
9,024
98.78
9,090,071
8,609,715
436,898
4,450,750
7,514,047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FADACA-D956-462C-B17B-010E5C3F9BD3}"/>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4CDA06-2B8C-4B9D-94C5-C05009924912}"/>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452459F-5C42-4572-A7A8-7618E038908F}"/>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A7E702-E8EB-40CD-A2BA-D8C9F66A6ADA}"/>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D18E57-2B35-4632-9EA2-0BCC28C34EE5}"/>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A276AD1-159E-4F49-A30E-63AE7EB9C153}"/>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91E8EA0-7018-42AB-9AAC-8B256A38A250}"/>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2F7A38F-E9D7-4C41-8700-1E9F1848E3A1}"/>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67B50D-00A1-4030-BE19-E5ABE46EC4A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07B80B-4DC0-4357-9018-32FFF0D3A5C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2A54D72-0478-4F18-A15D-F91ED58E1E88}"/>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E218276-70BD-47AA-ABD5-76F0BD6AD9BA}"/>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A951FA-CF0C-46C5-94FE-25D70CED1B2A}"/>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243C07-24CB-47B7-8EF4-4FE5963F0BED}"/>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EDA6A9-A871-4055-9B38-A0E2C019DA67}"/>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69C5CA-F278-48D1-9F31-3E8F5A7BEDAA}"/>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4D94598-0F75-4BE8-B7E0-065835B4B530}"/>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5ACE27-27C6-4D7C-A3F8-4DDB73580F1E}"/>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48C9F9-F86A-4994-8479-5734D118F402}"/>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D328F7A-76F7-4241-B36F-5DBACBEC709C}"/>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89C814-6F7F-4C34-94DF-E0C29C663F3E}"/>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C4C350-786D-4217-931D-D4D88007D068}"/>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685A3D-ACCA-4EB8-BCCF-73AC3663FE47}"/>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4CCFE21-3F47-421F-BA9C-F9CD37D900D0}"/>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B2056D5-36D2-44DA-93FF-95335420A3A9}"/>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7C2481E-2097-402C-8ECD-BEF8A2FA52DC}"/>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D94F38-8D49-4CAC-A1EF-431FF4D42022}"/>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E8736B-7161-40AC-B7E9-758F5716549E}"/>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69F7E52-1AA8-47E7-BA13-45584891AA6C}"/>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60235A3-2347-4889-B763-1583BC65FF3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CAE2D65-5510-4B75-B256-EC80B85694DE}"/>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0A29A70-6E73-49DA-8AC5-28F232943FA1}"/>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9ABC160-C232-45A2-AD46-3009A7A87CC2}"/>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CB19EE7-552B-4C32-B178-845F5212B528}"/>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DA1B145-F1F9-447D-A220-B89247F5361D}"/>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B9A86F-FF79-442B-AD02-2EBA9467CA54}"/>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35C5502-3E44-4820-8BA8-1842E4F24E85}"/>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6521A58-793D-4FA9-97A9-E94F9DC191DD}"/>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333CE5F-C59A-4629-ADB8-9029AAEE935C}"/>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7B4C470-31AE-4588-B3B3-4209710D8134}"/>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F5DC028-47C5-4DD3-9242-E7CC552BF6A9}"/>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05FB7D9-5AC3-411D-A4FB-0CD592F918E8}"/>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DD0B8B7-ED53-4E06-855D-EC0B2038ED9B}"/>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5974619-58AF-45EF-88A8-B116BBA4301B}"/>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A190193-BB90-41A5-B69E-1831A22699A2}"/>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C07336C-DA66-48FC-A684-C040A7FC6AFC}"/>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5C290EF-012F-4F87-B420-5B16DB9FA4D7}"/>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7239D43-DF65-4A4E-BDF8-FBD7CFD0471D}"/>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6605A94D-D6C8-4D36-A237-FE582BFE29CF}"/>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52E14A4-D386-4E91-9F38-E40909A524CB}"/>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58AEC8E3-E938-433A-9619-A91C809F8C50}"/>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464E5CC5-85C0-49BD-995B-E8F7FC4D2F47}"/>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87353A32-19C9-4B4B-9709-F22DCBB87C23}"/>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22D38E45-F488-4FF0-88A4-BD1D24EBAE45}"/>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E48E6FF-DBA5-4B05-8B27-AF44318FAF45}"/>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C9E2C452-5704-4789-B12F-96065381C48B}"/>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7ADA033-2485-45ED-AB0F-65B72C762893}"/>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2843D485-FF66-4454-B86A-8BA23C931BED}"/>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4BAC9E0-29BD-4E8A-A5D2-621C03938BBD}"/>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D87C7573-A9EF-4E85-BFAD-D6F09535A2B2}"/>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6AD21BDC-10BE-4D48-81E1-D95D289DD3FB}"/>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1D379D0D-BAD7-4486-93A0-B84783556BA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60E75F6C-3456-4334-9974-57FDB9EFAB02}"/>
            </a:ext>
          </a:extLst>
        </xdr:cNvPr>
        <xdr:cNvCxnSpPr/>
      </xdr:nvCxnSpPr>
      <xdr:spPr>
        <a:xfrm flipV="1">
          <a:off x="4173855" y="9620250"/>
          <a:ext cx="0" cy="148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B1F8C4A7-07ED-42D3-B9D3-2625AD5695E8}"/>
            </a:ext>
          </a:extLst>
        </xdr:cNvPr>
        <xdr:cNvSpPr txBox="1"/>
      </xdr:nvSpPr>
      <xdr:spPr>
        <a:xfrm>
          <a:off x="421259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6D9B817-6081-4139-AF43-A73FCC935F25}"/>
            </a:ext>
          </a:extLst>
        </xdr:cNvPr>
        <xdr:cNvCxnSpPr/>
      </xdr:nvCxnSpPr>
      <xdr:spPr>
        <a:xfrm>
          <a:off x="411226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B0068543-4F67-41CD-B9B8-B2B694DAAD06}"/>
            </a:ext>
          </a:extLst>
        </xdr:cNvPr>
        <xdr:cNvSpPr txBox="1"/>
      </xdr:nvSpPr>
      <xdr:spPr>
        <a:xfrm>
          <a:off x="4212590" y="93973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3A3E8D15-9D44-47D0-9028-877D12B3AEFB}"/>
            </a:ext>
          </a:extLst>
        </xdr:cNvPr>
        <xdr:cNvCxnSpPr/>
      </xdr:nvCxnSpPr>
      <xdr:spPr>
        <a:xfrm>
          <a:off x="4112260" y="9620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BB77388E-1AF9-4BE7-98D1-70AA38E576E4}"/>
            </a:ext>
          </a:extLst>
        </xdr:cNvPr>
        <xdr:cNvSpPr txBox="1"/>
      </xdr:nvSpPr>
      <xdr:spPr>
        <a:xfrm>
          <a:off x="4212590" y="10565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2B593F2C-99B4-4D4A-ABDF-EF3EB60516BC}"/>
            </a:ext>
          </a:extLst>
        </xdr:cNvPr>
        <xdr:cNvSpPr/>
      </xdr:nvSpPr>
      <xdr:spPr>
        <a:xfrm>
          <a:off x="4131310" y="1059270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6278487D-AAF8-49C5-8919-382D23E6CCA7}"/>
            </a:ext>
          </a:extLst>
        </xdr:cNvPr>
        <xdr:cNvSpPr/>
      </xdr:nvSpPr>
      <xdr:spPr>
        <a:xfrm>
          <a:off x="3388360" y="1059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20B789B3-2957-4AFF-B87B-816D00920381}"/>
            </a:ext>
          </a:extLst>
        </xdr:cNvPr>
        <xdr:cNvSpPr/>
      </xdr:nvSpPr>
      <xdr:spPr>
        <a:xfrm>
          <a:off x="2571750" y="10565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53703</xdr:rowOff>
    </xdr:from>
    <xdr:to>
      <xdr:col>10</xdr:col>
      <xdr:colOff>165100</xdr:colOff>
      <xdr:row>61</xdr:row>
      <xdr:rowOff>155303</xdr:rowOff>
    </xdr:to>
    <xdr:sp macro="" textlink="">
      <xdr:nvSpPr>
        <xdr:cNvPr id="83" name="フローチャート: 判断 82">
          <a:extLst>
            <a:ext uri="{FF2B5EF4-FFF2-40B4-BE49-F238E27FC236}">
              <a16:creationId xmlns:a16="http://schemas.microsoft.com/office/drawing/2014/main" id="{F57747B8-29B0-4C7D-A312-87253E00AE08}"/>
            </a:ext>
          </a:extLst>
        </xdr:cNvPr>
        <xdr:cNvSpPr/>
      </xdr:nvSpPr>
      <xdr:spPr>
        <a:xfrm>
          <a:off x="1774190" y="1051596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87993</xdr:rowOff>
    </xdr:from>
    <xdr:to>
      <xdr:col>6</xdr:col>
      <xdr:colOff>38100</xdr:colOff>
      <xdr:row>62</xdr:row>
      <xdr:rowOff>18143</xdr:rowOff>
    </xdr:to>
    <xdr:sp macro="" textlink="">
      <xdr:nvSpPr>
        <xdr:cNvPr id="84" name="フローチャート: 判断 83">
          <a:extLst>
            <a:ext uri="{FF2B5EF4-FFF2-40B4-BE49-F238E27FC236}">
              <a16:creationId xmlns:a16="http://schemas.microsoft.com/office/drawing/2014/main" id="{01B29473-7CF1-4C43-8008-3968E734D802}"/>
            </a:ext>
          </a:extLst>
        </xdr:cNvPr>
        <xdr:cNvSpPr/>
      </xdr:nvSpPr>
      <xdr:spPr>
        <a:xfrm>
          <a:off x="988060" y="10550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73C78EF-68F1-4EFC-9EA6-43900B5910C8}"/>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FDF59A8-D066-4955-B08C-18CEAA852403}"/>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E65F14A-8E09-4EF4-AF86-DF4623A0A467}"/>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339BB16-3002-470F-99B9-31D503DB6523}"/>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1862B8D-FA49-4437-8E0E-79ED8A60B5EF}"/>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150041</xdr:rowOff>
    </xdr:from>
    <xdr:to>
      <xdr:col>24</xdr:col>
      <xdr:colOff>114300</xdr:colOff>
      <xdr:row>60</xdr:row>
      <xdr:rowOff>80191</xdr:rowOff>
    </xdr:to>
    <xdr:sp macro="" textlink="">
      <xdr:nvSpPr>
        <xdr:cNvPr id="90" name="楕円 89">
          <a:extLst>
            <a:ext uri="{FF2B5EF4-FFF2-40B4-BE49-F238E27FC236}">
              <a16:creationId xmlns:a16="http://schemas.microsoft.com/office/drawing/2014/main" id="{7701406B-5E87-4323-BF00-216DD8558C5C}"/>
            </a:ext>
          </a:extLst>
        </xdr:cNvPr>
        <xdr:cNvSpPr/>
      </xdr:nvSpPr>
      <xdr:spPr>
        <a:xfrm>
          <a:off x="4131310" y="1026559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1468</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C92E6DC-D3CA-4F50-AFF0-FF29923EEE8B}"/>
            </a:ext>
          </a:extLst>
        </xdr:cNvPr>
        <xdr:cNvSpPr txBox="1"/>
      </xdr:nvSpPr>
      <xdr:spPr>
        <a:xfrm>
          <a:off x="4212590" y="1011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87993</xdr:rowOff>
    </xdr:from>
    <xdr:to>
      <xdr:col>20</xdr:col>
      <xdr:colOff>38100</xdr:colOff>
      <xdr:row>61</xdr:row>
      <xdr:rowOff>18143</xdr:rowOff>
    </xdr:to>
    <xdr:sp macro="" textlink="">
      <xdr:nvSpPr>
        <xdr:cNvPr id="92" name="楕円 91">
          <a:extLst>
            <a:ext uri="{FF2B5EF4-FFF2-40B4-BE49-F238E27FC236}">
              <a16:creationId xmlns:a16="http://schemas.microsoft.com/office/drawing/2014/main" id="{DD5DD098-D55A-4238-8747-5271B0522E36}"/>
            </a:ext>
          </a:extLst>
        </xdr:cNvPr>
        <xdr:cNvSpPr/>
      </xdr:nvSpPr>
      <xdr:spPr>
        <a:xfrm>
          <a:off x="3388360" y="103788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29391</xdr:rowOff>
    </xdr:from>
    <xdr:to>
      <xdr:col>24</xdr:col>
      <xdr:colOff>63500</xdr:colOff>
      <xdr:row>60</xdr:row>
      <xdr:rowOff>138793</xdr:rowOff>
    </xdr:to>
    <xdr:cxnSp macro="">
      <xdr:nvCxnSpPr>
        <xdr:cNvPr id="93" name="直線コネクタ 92">
          <a:extLst>
            <a:ext uri="{FF2B5EF4-FFF2-40B4-BE49-F238E27FC236}">
              <a16:creationId xmlns:a16="http://schemas.microsoft.com/office/drawing/2014/main" id="{BBAE48C5-43CC-4029-BE26-5FBE7045FBCD}"/>
            </a:ext>
          </a:extLst>
        </xdr:cNvPr>
        <xdr:cNvCxnSpPr/>
      </xdr:nvCxnSpPr>
      <xdr:spPr>
        <a:xfrm flipV="1">
          <a:off x="3431540" y="10314486"/>
          <a:ext cx="742950" cy="10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55335</xdr:rowOff>
    </xdr:from>
    <xdr:to>
      <xdr:col>15</xdr:col>
      <xdr:colOff>101600</xdr:colOff>
      <xdr:row>60</xdr:row>
      <xdr:rowOff>156935</xdr:rowOff>
    </xdr:to>
    <xdr:sp macro="" textlink="">
      <xdr:nvSpPr>
        <xdr:cNvPr id="94" name="楕円 93">
          <a:extLst>
            <a:ext uri="{FF2B5EF4-FFF2-40B4-BE49-F238E27FC236}">
              <a16:creationId xmlns:a16="http://schemas.microsoft.com/office/drawing/2014/main" id="{467617BF-9C9F-4516-B531-A305A9DEAE98}"/>
            </a:ext>
          </a:extLst>
        </xdr:cNvPr>
        <xdr:cNvSpPr/>
      </xdr:nvSpPr>
      <xdr:spPr>
        <a:xfrm>
          <a:off x="2571750" y="1034614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106135</xdr:rowOff>
    </xdr:from>
    <xdr:to>
      <xdr:col>19</xdr:col>
      <xdr:colOff>177800</xdr:colOff>
      <xdr:row>60</xdr:row>
      <xdr:rowOff>138793</xdr:rowOff>
    </xdr:to>
    <xdr:cxnSp macro="">
      <xdr:nvCxnSpPr>
        <xdr:cNvPr id="95" name="直線コネクタ 94">
          <a:extLst>
            <a:ext uri="{FF2B5EF4-FFF2-40B4-BE49-F238E27FC236}">
              <a16:creationId xmlns:a16="http://schemas.microsoft.com/office/drawing/2014/main" id="{83873294-FD6A-4A45-8845-5E1EA7E0C421}"/>
            </a:ext>
          </a:extLst>
        </xdr:cNvPr>
        <xdr:cNvCxnSpPr/>
      </xdr:nvCxnSpPr>
      <xdr:spPr>
        <a:xfrm>
          <a:off x="2626360" y="10391230"/>
          <a:ext cx="80518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4717</xdr:rowOff>
    </xdr:from>
    <xdr:to>
      <xdr:col>10</xdr:col>
      <xdr:colOff>165100</xdr:colOff>
      <xdr:row>60</xdr:row>
      <xdr:rowOff>106317</xdr:rowOff>
    </xdr:to>
    <xdr:sp macro="" textlink="">
      <xdr:nvSpPr>
        <xdr:cNvPr id="96" name="楕円 95">
          <a:extLst>
            <a:ext uri="{FF2B5EF4-FFF2-40B4-BE49-F238E27FC236}">
              <a16:creationId xmlns:a16="http://schemas.microsoft.com/office/drawing/2014/main" id="{DD68D066-9741-4947-A575-493C5C307B9C}"/>
            </a:ext>
          </a:extLst>
        </xdr:cNvPr>
        <xdr:cNvSpPr/>
      </xdr:nvSpPr>
      <xdr:spPr>
        <a:xfrm>
          <a:off x="1774190" y="1029362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55517</xdr:rowOff>
    </xdr:from>
    <xdr:to>
      <xdr:col>15</xdr:col>
      <xdr:colOff>50800</xdr:colOff>
      <xdr:row>60</xdr:row>
      <xdr:rowOff>106135</xdr:rowOff>
    </xdr:to>
    <xdr:cxnSp macro="">
      <xdr:nvCxnSpPr>
        <xdr:cNvPr id="97" name="直線コネクタ 96">
          <a:extLst>
            <a:ext uri="{FF2B5EF4-FFF2-40B4-BE49-F238E27FC236}">
              <a16:creationId xmlns:a16="http://schemas.microsoft.com/office/drawing/2014/main" id="{C1A3F34E-CD4F-4A97-993D-2232C6C2F6A9}"/>
            </a:ext>
          </a:extLst>
        </xdr:cNvPr>
        <xdr:cNvCxnSpPr/>
      </xdr:nvCxnSpPr>
      <xdr:spPr>
        <a:xfrm>
          <a:off x="1828800" y="10346327"/>
          <a:ext cx="797560"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145143</xdr:rowOff>
    </xdr:from>
    <xdr:to>
      <xdr:col>6</xdr:col>
      <xdr:colOff>38100</xdr:colOff>
      <xdr:row>60</xdr:row>
      <xdr:rowOff>75293</xdr:rowOff>
    </xdr:to>
    <xdr:sp macro="" textlink="">
      <xdr:nvSpPr>
        <xdr:cNvPr id="98" name="楕円 97">
          <a:extLst>
            <a:ext uri="{FF2B5EF4-FFF2-40B4-BE49-F238E27FC236}">
              <a16:creationId xmlns:a16="http://schemas.microsoft.com/office/drawing/2014/main" id="{259E1350-4FE9-40ED-BDFD-A3A5A72471AD}"/>
            </a:ext>
          </a:extLst>
        </xdr:cNvPr>
        <xdr:cNvSpPr/>
      </xdr:nvSpPr>
      <xdr:spPr>
        <a:xfrm>
          <a:off x="988060" y="1025878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24493</xdr:rowOff>
    </xdr:from>
    <xdr:to>
      <xdr:col>10</xdr:col>
      <xdr:colOff>114300</xdr:colOff>
      <xdr:row>60</xdr:row>
      <xdr:rowOff>55517</xdr:rowOff>
    </xdr:to>
    <xdr:cxnSp macro="">
      <xdr:nvCxnSpPr>
        <xdr:cNvPr id="99" name="直線コネクタ 98">
          <a:extLst>
            <a:ext uri="{FF2B5EF4-FFF2-40B4-BE49-F238E27FC236}">
              <a16:creationId xmlns:a16="http://schemas.microsoft.com/office/drawing/2014/main" id="{C4535D55-0A3A-4BDF-A7CB-7D672299EA32}"/>
            </a:ext>
          </a:extLst>
        </xdr:cNvPr>
        <xdr:cNvCxnSpPr/>
      </xdr:nvCxnSpPr>
      <xdr:spPr>
        <a:xfrm>
          <a:off x="1031240" y="10307683"/>
          <a:ext cx="79756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100" name="n_1aveValue【体育館・プール】&#10;有形固定資産減価償却率">
          <a:extLst>
            <a:ext uri="{FF2B5EF4-FFF2-40B4-BE49-F238E27FC236}">
              <a16:creationId xmlns:a16="http://schemas.microsoft.com/office/drawing/2014/main" id="{F552A438-B6DB-49B6-8D3F-E01ABB0080ED}"/>
            </a:ext>
          </a:extLst>
        </xdr:cNvPr>
        <xdr:cNvSpPr txBox="1"/>
      </xdr:nvSpPr>
      <xdr:spPr>
        <a:xfrm>
          <a:off x="3239144" y="1068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01" name="n_2aveValue【体育館・プール】&#10;有形固定資産減価償却率">
          <a:extLst>
            <a:ext uri="{FF2B5EF4-FFF2-40B4-BE49-F238E27FC236}">
              <a16:creationId xmlns:a16="http://schemas.microsoft.com/office/drawing/2014/main" id="{C988B7F9-9FBE-4F54-9314-BCD2234FD807}"/>
            </a:ext>
          </a:extLst>
        </xdr:cNvPr>
        <xdr:cNvSpPr txBox="1"/>
      </xdr:nvSpPr>
      <xdr:spPr>
        <a:xfrm>
          <a:off x="2439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146430</xdr:rowOff>
    </xdr:from>
    <xdr:ext cx="405111" cy="259045"/>
    <xdr:sp macro="" textlink="">
      <xdr:nvSpPr>
        <xdr:cNvPr id="102" name="n_3aveValue【体育館・プール】&#10;有形固定資産減価償却率">
          <a:extLst>
            <a:ext uri="{FF2B5EF4-FFF2-40B4-BE49-F238E27FC236}">
              <a16:creationId xmlns:a16="http://schemas.microsoft.com/office/drawing/2014/main" id="{2C5C2C67-CEAD-43BF-8EE6-1A71D234EC3E}"/>
            </a:ext>
          </a:extLst>
        </xdr:cNvPr>
        <xdr:cNvSpPr txBox="1"/>
      </xdr:nvSpPr>
      <xdr:spPr>
        <a:xfrm>
          <a:off x="1641484" y="1060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9270</xdr:rowOff>
    </xdr:from>
    <xdr:ext cx="405111" cy="259045"/>
    <xdr:sp macro="" textlink="">
      <xdr:nvSpPr>
        <xdr:cNvPr id="103" name="n_4aveValue【体育館・プール】&#10;有形固定資産減価償却率">
          <a:extLst>
            <a:ext uri="{FF2B5EF4-FFF2-40B4-BE49-F238E27FC236}">
              <a16:creationId xmlns:a16="http://schemas.microsoft.com/office/drawing/2014/main" id="{E978DB5B-E090-4F07-9C01-40FA01732BDA}"/>
            </a:ext>
          </a:extLst>
        </xdr:cNvPr>
        <xdr:cNvSpPr txBox="1"/>
      </xdr:nvSpPr>
      <xdr:spPr>
        <a:xfrm>
          <a:off x="855354" y="1064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34670</xdr:rowOff>
    </xdr:from>
    <xdr:ext cx="405111" cy="259045"/>
    <xdr:sp macro="" textlink="">
      <xdr:nvSpPr>
        <xdr:cNvPr id="104" name="n_1mainValue【体育館・プール】&#10;有形固定資産減価償却率">
          <a:extLst>
            <a:ext uri="{FF2B5EF4-FFF2-40B4-BE49-F238E27FC236}">
              <a16:creationId xmlns:a16="http://schemas.microsoft.com/office/drawing/2014/main" id="{E37A758E-5919-488B-8764-DBA85F862841}"/>
            </a:ext>
          </a:extLst>
        </xdr:cNvPr>
        <xdr:cNvSpPr txBox="1"/>
      </xdr:nvSpPr>
      <xdr:spPr>
        <a:xfrm>
          <a:off x="32391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2012</xdr:rowOff>
    </xdr:from>
    <xdr:ext cx="405111" cy="259045"/>
    <xdr:sp macro="" textlink="">
      <xdr:nvSpPr>
        <xdr:cNvPr id="105" name="n_2mainValue【体育館・プール】&#10;有形固定資産減価償却率">
          <a:extLst>
            <a:ext uri="{FF2B5EF4-FFF2-40B4-BE49-F238E27FC236}">
              <a16:creationId xmlns:a16="http://schemas.microsoft.com/office/drawing/2014/main" id="{AA1D3237-9235-4CF4-893C-74EB0EABABD2}"/>
            </a:ext>
          </a:extLst>
        </xdr:cNvPr>
        <xdr:cNvSpPr txBox="1"/>
      </xdr:nvSpPr>
      <xdr:spPr>
        <a:xfrm>
          <a:off x="2439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122844</xdr:rowOff>
    </xdr:from>
    <xdr:ext cx="405111" cy="259045"/>
    <xdr:sp macro="" textlink="">
      <xdr:nvSpPr>
        <xdr:cNvPr id="106" name="n_3mainValue【体育館・プール】&#10;有形固定資産減価償却率">
          <a:extLst>
            <a:ext uri="{FF2B5EF4-FFF2-40B4-BE49-F238E27FC236}">
              <a16:creationId xmlns:a16="http://schemas.microsoft.com/office/drawing/2014/main" id="{7EA5A994-DD69-4F62-87D7-56E0DC030342}"/>
            </a:ext>
          </a:extLst>
        </xdr:cNvPr>
        <xdr:cNvSpPr txBox="1"/>
      </xdr:nvSpPr>
      <xdr:spPr>
        <a:xfrm>
          <a:off x="1641484" y="100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91820</xdr:rowOff>
    </xdr:from>
    <xdr:ext cx="405111" cy="259045"/>
    <xdr:sp macro="" textlink="">
      <xdr:nvSpPr>
        <xdr:cNvPr id="107" name="n_4mainValue【体育館・プール】&#10;有形固定資産減価償却率">
          <a:extLst>
            <a:ext uri="{FF2B5EF4-FFF2-40B4-BE49-F238E27FC236}">
              <a16:creationId xmlns:a16="http://schemas.microsoft.com/office/drawing/2014/main" id="{B2BC1A40-ED3B-47D1-AD63-39F2DBB27256}"/>
            </a:ext>
          </a:extLst>
        </xdr:cNvPr>
        <xdr:cNvSpPr txBox="1"/>
      </xdr:nvSpPr>
      <xdr:spPr>
        <a:xfrm>
          <a:off x="855354" y="1003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B000A445-40A7-4875-82EA-5A9211D59D6E}"/>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3EA582E6-938B-4795-B908-ABD43649FEEF}"/>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6C6D1C45-663A-419C-BB08-A5DA392782EA}"/>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1204980-753D-4ED7-9316-D436DDFE6142}"/>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8A0F558D-8871-46AC-B690-284212FA5735}"/>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EC556A89-9631-493B-B5FA-F95CB80695C3}"/>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123F3770-812C-4B4B-A0FA-4EC91029957B}"/>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2D227C8-D760-4ECB-9A05-A16F5306F144}"/>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DEE18E6-A72D-4821-AE77-1D583289832C}"/>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83033DA-8C20-4AEC-8EFA-DB2D934DE9F4}"/>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77A21141-16BA-4D9C-AE3A-E79CFB054B08}"/>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F85B8914-B4A8-410D-A86C-E2B3FFA343CE}"/>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950B0360-34A7-48E6-A7F6-D96160F439B6}"/>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10763020-7E6A-4BE2-B212-C96A787EF5FC}"/>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B38B17C2-E041-4FE0-B8FB-80E96ED50388}"/>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AE1B68F0-9D00-4B99-A280-CFEE41720777}"/>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BDDDBD0A-7095-49A8-8DD1-526A2A1647DF}"/>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C4F1F170-1353-44E1-BD64-56FBA11B6A7D}"/>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3A06B1BA-4C00-4744-8E2D-1596FF4C0825}"/>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4A3ACC51-402E-4473-AC6E-599D4F12FD3F}"/>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3D82E361-5D1D-4143-BDC1-A76DCBCD2C6B}"/>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CA32634-210F-4DD5-A4FE-907481FF8B90}"/>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EF50C134-5125-4AD0-8F9A-91C245F904DB}"/>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690FD182-E1E3-48D4-A6A4-0DCE2863121A}"/>
            </a:ext>
          </a:extLst>
        </xdr:cNvPr>
        <xdr:cNvCxnSpPr/>
      </xdr:nvCxnSpPr>
      <xdr:spPr>
        <a:xfrm flipV="1">
          <a:off x="9429115" y="9761601"/>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077F7C63-FA65-4137-981A-60E5F5ECFF23}"/>
            </a:ext>
          </a:extLst>
        </xdr:cNvPr>
        <xdr:cNvSpPr txBox="1"/>
      </xdr:nvSpPr>
      <xdr:spPr>
        <a:xfrm>
          <a:off x="946785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210242D8-3CE1-4838-B3D4-D0C8C0208D03}"/>
            </a:ext>
          </a:extLst>
        </xdr:cNvPr>
        <xdr:cNvCxnSpPr/>
      </xdr:nvCxnSpPr>
      <xdr:spPr>
        <a:xfrm>
          <a:off x="9356090" y="1095222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54616519-237E-43E4-ABF3-99765874C05F}"/>
            </a:ext>
          </a:extLst>
        </xdr:cNvPr>
        <xdr:cNvSpPr txBox="1"/>
      </xdr:nvSpPr>
      <xdr:spPr>
        <a:xfrm>
          <a:off x="9467850" y="953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BD2BD84E-38A7-4EF5-8ECA-325C2312D06F}"/>
            </a:ext>
          </a:extLst>
        </xdr:cNvPr>
        <xdr:cNvCxnSpPr/>
      </xdr:nvCxnSpPr>
      <xdr:spPr>
        <a:xfrm>
          <a:off x="9356090" y="976160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136" name="【体育館・プール】&#10;一人当たり面積平均値テキスト">
          <a:extLst>
            <a:ext uri="{FF2B5EF4-FFF2-40B4-BE49-F238E27FC236}">
              <a16:creationId xmlns:a16="http://schemas.microsoft.com/office/drawing/2014/main" id="{2172F819-B716-4022-9BD8-9B1633801839}"/>
            </a:ext>
          </a:extLst>
        </xdr:cNvPr>
        <xdr:cNvSpPr txBox="1"/>
      </xdr:nvSpPr>
      <xdr:spPr>
        <a:xfrm>
          <a:off x="9467850" y="10478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3AFCE5FD-9708-44E7-83DF-30644E9BE773}"/>
            </a:ext>
          </a:extLst>
        </xdr:cNvPr>
        <xdr:cNvSpPr/>
      </xdr:nvSpPr>
      <xdr:spPr>
        <a:xfrm>
          <a:off x="9394190" y="10496042"/>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8565C92D-EE27-410D-BA8F-E933C1D7BEF5}"/>
            </a:ext>
          </a:extLst>
        </xdr:cNvPr>
        <xdr:cNvSpPr/>
      </xdr:nvSpPr>
      <xdr:spPr>
        <a:xfrm>
          <a:off x="8632190" y="1050251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389F1755-AE64-4212-A7DD-15AF1E13889D}"/>
            </a:ext>
          </a:extLst>
        </xdr:cNvPr>
        <xdr:cNvSpPr/>
      </xdr:nvSpPr>
      <xdr:spPr>
        <a:xfrm>
          <a:off x="7846060" y="105333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150368</xdr:rowOff>
    </xdr:from>
    <xdr:to>
      <xdr:col>41</xdr:col>
      <xdr:colOff>101600</xdr:colOff>
      <xdr:row>61</xdr:row>
      <xdr:rowOff>80518</xdr:rowOff>
    </xdr:to>
    <xdr:sp macro="" textlink="">
      <xdr:nvSpPr>
        <xdr:cNvPr id="140" name="フローチャート: 判断 139">
          <a:extLst>
            <a:ext uri="{FF2B5EF4-FFF2-40B4-BE49-F238E27FC236}">
              <a16:creationId xmlns:a16="http://schemas.microsoft.com/office/drawing/2014/main" id="{2360F9C8-43DC-4CB9-B7D5-BDBB1C08D497}"/>
            </a:ext>
          </a:extLst>
        </xdr:cNvPr>
        <xdr:cNvSpPr/>
      </xdr:nvSpPr>
      <xdr:spPr>
        <a:xfrm>
          <a:off x="7029450" y="1043736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96266</xdr:rowOff>
    </xdr:from>
    <xdr:to>
      <xdr:col>36</xdr:col>
      <xdr:colOff>165100</xdr:colOff>
      <xdr:row>62</xdr:row>
      <xdr:rowOff>26416</xdr:rowOff>
    </xdr:to>
    <xdr:sp macro="" textlink="">
      <xdr:nvSpPr>
        <xdr:cNvPr id="141" name="フローチャート: 判断 140">
          <a:extLst>
            <a:ext uri="{FF2B5EF4-FFF2-40B4-BE49-F238E27FC236}">
              <a16:creationId xmlns:a16="http://schemas.microsoft.com/office/drawing/2014/main" id="{541B011A-9D59-4D72-A58E-1B9DF4AE688E}"/>
            </a:ext>
          </a:extLst>
        </xdr:cNvPr>
        <xdr:cNvSpPr/>
      </xdr:nvSpPr>
      <xdr:spPr>
        <a:xfrm>
          <a:off x="6231890" y="1055090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052E092-8BC0-4C25-B848-410E13B6762C}"/>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76D91DF-5A55-47C9-8205-28A20A8B0049}"/>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BD139DA2-ED8B-484D-89B8-AC1577B7A341}"/>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3E4CA2DE-4CF2-47D3-90AB-A772A402AB86}"/>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29B5A854-E439-4B91-89E4-598D43D8CB1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165608</xdr:rowOff>
    </xdr:from>
    <xdr:to>
      <xdr:col>55</xdr:col>
      <xdr:colOff>50800</xdr:colOff>
      <xdr:row>61</xdr:row>
      <xdr:rowOff>95758</xdr:rowOff>
    </xdr:to>
    <xdr:sp macro="" textlink="">
      <xdr:nvSpPr>
        <xdr:cNvPr id="147" name="楕円 146">
          <a:extLst>
            <a:ext uri="{FF2B5EF4-FFF2-40B4-BE49-F238E27FC236}">
              <a16:creationId xmlns:a16="http://schemas.microsoft.com/office/drawing/2014/main" id="{1DBC6C23-9E11-467C-9BCD-54254E0FFD2A}"/>
            </a:ext>
          </a:extLst>
        </xdr:cNvPr>
        <xdr:cNvSpPr/>
      </xdr:nvSpPr>
      <xdr:spPr>
        <a:xfrm>
          <a:off x="9394190" y="10456418"/>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17035</xdr:rowOff>
    </xdr:from>
    <xdr:ext cx="469744" cy="259045"/>
    <xdr:sp macro="" textlink="">
      <xdr:nvSpPr>
        <xdr:cNvPr id="148" name="【体育館・プール】&#10;一人当たり面積該当値テキスト">
          <a:extLst>
            <a:ext uri="{FF2B5EF4-FFF2-40B4-BE49-F238E27FC236}">
              <a16:creationId xmlns:a16="http://schemas.microsoft.com/office/drawing/2014/main" id="{EDC47468-F1E1-4132-B47F-F1215F32DAEB}"/>
            </a:ext>
          </a:extLst>
        </xdr:cNvPr>
        <xdr:cNvSpPr txBox="1"/>
      </xdr:nvSpPr>
      <xdr:spPr>
        <a:xfrm>
          <a:off x="9467850" y="1030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xdr:rowOff>
    </xdr:from>
    <xdr:to>
      <xdr:col>50</xdr:col>
      <xdr:colOff>165100</xdr:colOff>
      <xdr:row>61</xdr:row>
      <xdr:rowOff>107950</xdr:rowOff>
    </xdr:to>
    <xdr:sp macro="" textlink="">
      <xdr:nvSpPr>
        <xdr:cNvPr id="149" name="楕円 148">
          <a:extLst>
            <a:ext uri="{FF2B5EF4-FFF2-40B4-BE49-F238E27FC236}">
              <a16:creationId xmlns:a16="http://schemas.microsoft.com/office/drawing/2014/main" id="{A6DEDA6F-EF30-4742-9BC9-E11C6420A3D9}"/>
            </a:ext>
          </a:extLst>
        </xdr:cNvPr>
        <xdr:cNvSpPr/>
      </xdr:nvSpPr>
      <xdr:spPr>
        <a:xfrm>
          <a:off x="8632190" y="104667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44958</xdr:rowOff>
    </xdr:from>
    <xdr:to>
      <xdr:col>55</xdr:col>
      <xdr:colOff>0</xdr:colOff>
      <xdr:row>61</xdr:row>
      <xdr:rowOff>57150</xdr:rowOff>
    </xdr:to>
    <xdr:cxnSp macro="">
      <xdr:nvCxnSpPr>
        <xdr:cNvPr id="150" name="直線コネクタ 149">
          <a:extLst>
            <a:ext uri="{FF2B5EF4-FFF2-40B4-BE49-F238E27FC236}">
              <a16:creationId xmlns:a16="http://schemas.microsoft.com/office/drawing/2014/main" id="{E583EF3F-1729-4428-8C79-6A359A56922E}"/>
            </a:ext>
          </a:extLst>
        </xdr:cNvPr>
        <xdr:cNvCxnSpPr/>
      </xdr:nvCxnSpPr>
      <xdr:spPr>
        <a:xfrm flipV="1">
          <a:off x="8686800" y="10505313"/>
          <a:ext cx="74295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19304</xdr:rowOff>
    </xdr:from>
    <xdr:to>
      <xdr:col>46</xdr:col>
      <xdr:colOff>38100</xdr:colOff>
      <xdr:row>61</xdr:row>
      <xdr:rowOff>120904</xdr:rowOff>
    </xdr:to>
    <xdr:sp macro="" textlink="">
      <xdr:nvSpPr>
        <xdr:cNvPr id="151" name="楕円 150">
          <a:extLst>
            <a:ext uri="{FF2B5EF4-FFF2-40B4-BE49-F238E27FC236}">
              <a16:creationId xmlns:a16="http://schemas.microsoft.com/office/drawing/2014/main" id="{F066834E-B5D9-4AEE-9CDC-090659CF7537}"/>
            </a:ext>
          </a:extLst>
        </xdr:cNvPr>
        <xdr:cNvSpPr/>
      </xdr:nvSpPr>
      <xdr:spPr>
        <a:xfrm>
          <a:off x="7846060" y="1047394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57150</xdr:rowOff>
    </xdr:from>
    <xdr:to>
      <xdr:col>50</xdr:col>
      <xdr:colOff>114300</xdr:colOff>
      <xdr:row>61</xdr:row>
      <xdr:rowOff>70104</xdr:rowOff>
    </xdr:to>
    <xdr:cxnSp macro="">
      <xdr:nvCxnSpPr>
        <xdr:cNvPr id="152" name="直線コネクタ 151">
          <a:extLst>
            <a:ext uri="{FF2B5EF4-FFF2-40B4-BE49-F238E27FC236}">
              <a16:creationId xmlns:a16="http://schemas.microsoft.com/office/drawing/2014/main" id="{1BA1C016-910A-4FF0-B5C5-DD8E930E31FD}"/>
            </a:ext>
          </a:extLst>
        </xdr:cNvPr>
        <xdr:cNvCxnSpPr/>
      </xdr:nvCxnSpPr>
      <xdr:spPr>
        <a:xfrm flipV="1">
          <a:off x="7889240" y="10511790"/>
          <a:ext cx="79756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111506</xdr:rowOff>
    </xdr:from>
    <xdr:to>
      <xdr:col>41</xdr:col>
      <xdr:colOff>101600</xdr:colOff>
      <xdr:row>61</xdr:row>
      <xdr:rowOff>41656</xdr:rowOff>
    </xdr:to>
    <xdr:sp macro="" textlink="">
      <xdr:nvSpPr>
        <xdr:cNvPr id="153" name="楕円 152">
          <a:extLst>
            <a:ext uri="{FF2B5EF4-FFF2-40B4-BE49-F238E27FC236}">
              <a16:creationId xmlns:a16="http://schemas.microsoft.com/office/drawing/2014/main" id="{FE8459B4-0FB1-48C3-A8B5-419CC4E3ECE6}"/>
            </a:ext>
          </a:extLst>
        </xdr:cNvPr>
        <xdr:cNvSpPr/>
      </xdr:nvSpPr>
      <xdr:spPr>
        <a:xfrm>
          <a:off x="7029450" y="1039850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162306</xdr:rowOff>
    </xdr:from>
    <xdr:to>
      <xdr:col>45</xdr:col>
      <xdr:colOff>177800</xdr:colOff>
      <xdr:row>61</xdr:row>
      <xdr:rowOff>70104</xdr:rowOff>
    </xdr:to>
    <xdr:cxnSp macro="">
      <xdr:nvCxnSpPr>
        <xdr:cNvPr id="154" name="直線コネクタ 153">
          <a:extLst>
            <a:ext uri="{FF2B5EF4-FFF2-40B4-BE49-F238E27FC236}">
              <a16:creationId xmlns:a16="http://schemas.microsoft.com/office/drawing/2014/main" id="{65715974-0DB4-4A91-A513-6B80F459CBDB}"/>
            </a:ext>
          </a:extLst>
        </xdr:cNvPr>
        <xdr:cNvCxnSpPr/>
      </xdr:nvCxnSpPr>
      <xdr:spPr>
        <a:xfrm>
          <a:off x="7084060" y="10451211"/>
          <a:ext cx="80518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120650</xdr:rowOff>
    </xdr:from>
    <xdr:to>
      <xdr:col>36</xdr:col>
      <xdr:colOff>165100</xdr:colOff>
      <xdr:row>61</xdr:row>
      <xdr:rowOff>50800</xdr:rowOff>
    </xdr:to>
    <xdr:sp macro="" textlink="">
      <xdr:nvSpPr>
        <xdr:cNvPr id="155" name="楕円 154">
          <a:extLst>
            <a:ext uri="{FF2B5EF4-FFF2-40B4-BE49-F238E27FC236}">
              <a16:creationId xmlns:a16="http://schemas.microsoft.com/office/drawing/2014/main" id="{3E495D71-7A93-4131-BEEC-92A07BBA964B}"/>
            </a:ext>
          </a:extLst>
        </xdr:cNvPr>
        <xdr:cNvSpPr/>
      </xdr:nvSpPr>
      <xdr:spPr>
        <a:xfrm>
          <a:off x="6231890" y="104095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162306</xdr:rowOff>
    </xdr:from>
    <xdr:to>
      <xdr:col>41</xdr:col>
      <xdr:colOff>50800</xdr:colOff>
      <xdr:row>61</xdr:row>
      <xdr:rowOff>0</xdr:rowOff>
    </xdr:to>
    <xdr:cxnSp macro="">
      <xdr:nvCxnSpPr>
        <xdr:cNvPr id="156" name="直線コネクタ 155">
          <a:extLst>
            <a:ext uri="{FF2B5EF4-FFF2-40B4-BE49-F238E27FC236}">
              <a16:creationId xmlns:a16="http://schemas.microsoft.com/office/drawing/2014/main" id="{A690541A-CD1B-484A-9A3F-F56CF53FEEDB}"/>
            </a:ext>
          </a:extLst>
        </xdr:cNvPr>
        <xdr:cNvCxnSpPr/>
      </xdr:nvCxnSpPr>
      <xdr:spPr>
        <a:xfrm flipV="1">
          <a:off x="6286500" y="10451211"/>
          <a:ext cx="79756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157" name="n_1aveValue【体育館・プール】&#10;一人当たり面積">
          <a:extLst>
            <a:ext uri="{FF2B5EF4-FFF2-40B4-BE49-F238E27FC236}">
              <a16:creationId xmlns:a16="http://schemas.microsoft.com/office/drawing/2014/main" id="{B0397738-F9A8-4AF8-B536-CB8E561F2FAD}"/>
            </a:ext>
          </a:extLst>
        </xdr:cNvPr>
        <xdr:cNvSpPr txBox="1"/>
      </xdr:nvSpPr>
      <xdr:spPr>
        <a:xfrm>
          <a:off x="8454467"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8" name="n_2aveValue【体育館・プール】&#10;一人当たり面積">
          <a:extLst>
            <a:ext uri="{FF2B5EF4-FFF2-40B4-BE49-F238E27FC236}">
              <a16:creationId xmlns:a16="http://schemas.microsoft.com/office/drawing/2014/main" id="{B7B25E1F-82A2-41AD-BD9D-ACC6408CAFCF}"/>
            </a:ext>
          </a:extLst>
        </xdr:cNvPr>
        <xdr:cNvSpPr txBox="1"/>
      </xdr:nvSpPr>
      <xdr:spPr>
        <a:xfrm>
          <a:off x="767341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71645</xdr:rowOff>
    </xdr:from>
    <xdr:ext cx="469744" cy="259045"/>
    <xdr:sp macro="" textlink="">
      <xdr:nvSpPr>
        <xdr:cNvPr id="159" name="n_3aveValue【体育館・プール】&#10;一人当たり面積">
          <a:extLst>
            <a:ext uri="{FF2B5EF4-FFF2-40B4-BE49-F238E27FC236}">
              <a16:creationId xmlns:a16="http://schemas.microsoft.com/office/drawing/2014/main" id="{302099AE-F3F7-4DC8-93C0-AC92726C3F4B}"/>
            </a:ext>
          </a:extLst>
        </xdr:cNvPr>
        <xdr:cNvSpPr txBox="1"/>
      </xdr:nvSpPr>
      <xdr:spPr>
        <a:xfrm>
          <a:off x="6866332" y="1052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17543</xdr:rowOff>
    </xdr:from>
    <xdr:ext cx="469744" cy="259045"/>
    <xdr:sp macro="" textlink="">
      <xdr:nvSpPr>
        <xdr:cNvPr id="160" name="n_4aveValue【体育館・プール】&#10;一人当たり面積">
          <a:extLst>
            <a:ext uri="{FF2B5EF4-FFF2-40B4-BE49-F238E27FC236}">
              <a16:creationId xmlns:a16="http://schemas.microsoft.com/office/drawing/2014/main" id="{26339600-D09B-4C3D-A998-4E8DA7C204D1}"/>
            </a:ext>
          </a:extLst>
        </xdr:cNvPr>
        <xdr:cNvSpPr txBox="1"/>
      </xdr:nvSpPr>
      <xdr:spPr>
        <a:xfrm>
          <a:off x="6068772" y="106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124477</xdr:rowOff>
    </xdr:from>
    <xdr:ext cx="469744" cy="259045"/>
    <xdr:sp macro="" textlink="">
      <xdr:nvSpPr>
        <xdr:cNvPr id="161" name="n_1mainValue【体育館・プール】&#10;一人当たり面積">
          <a:extLst>
            <a:ext uri="{FF2B5EF4-FFF2-40B4-BE49-F238E27FC236}">
              <a16:creationId xmlns:a16="http://schemas.microsoft.com/office/drawing/2014/main" id="{967F35E4-D6DE-4A52-8C39-2FF935387604}"/>
            </a:ext>
          </a:extLst>
        </xdr:cNvPr>
        <xdr:cNvSpPr txBox="1"/>
      </xdr:nvSpPr>
      <xdr:spPr>
        <a:xfrm>
          <a:off x="8454467" y="1024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137431</xdr:rowOff>
    </xdr:from>
    <xdr:ext cx="469744" cy="259045"/>
    <xdr:sp macro="" textlink="">
      <xdr:nvSpPr>
        <xdr:cNvPr id="162" name="n_2mainValue【体育館・プール】&#10;一人当たり面積">
          <a:extLst>
            <a:ext uri="{FF2B5EF4-FFF2-40B4-BE49-F238E27FC236}">
              <a16:creationId xmlns:a16="http://schemas.microsoft.com/office/drawing/2014/main" id="{F04B67E4-4778-4E73-A59A-CB5512DCE8FD}"/>
            </a:ext>
          </a:extLst>
        </xdr:cNvPr>
        <xdr:cNvSpPr txBox="1"/>
      </xdr:nvSpPr>
      <xdr:spPr>
        <a:xfrm>
          <a:off x="7673417" y="102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58183</xdr:rowOff>
    </xdr:from>
    <xdr:ext cx="469744" cy="259045"/>
    <xdr:sp macro="" textlink="">
      <xdr:nvSpPr>
        <xdr:cNvPr id="163" name="n_3mainValue【体育館・プール】&#10;一人当たり面積">
          <a:extLst>
            <a:ext uri="{FF2B5EF4-FFF2-40B4-BE49-F238E27FC236}">
              <a16:creationId xmlns:a16="http://schemas.microsoft.com/office/drawing/2014/main" id="{3DAD78D4-9604-4D9F-9097-603FE75B0842}"/>
            </a:ext>
          </a:extLst>
        </xdr:cNvPr>
        <xdr:cNvSpPr txBox="1"/>
      </xdr:nvSpPr>
      <xdr:spPr>
        <a:xfrm>
          <a:off x="6866332"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67327</xdr:rowOff>
    </xdr:from>
    <xdr:ext cx="469744" cy="259045"/>
    <xdr:sp macro="" textlink="">
      <xdr:nvSpPr>
        <xdr:cNvPr id="164" name="n_4mainValue【体育館・プール】&#10;一人当たり面積">
          <a:extLst>
            <a:ext uri="{FF2B5EF4-FFF2-40B4-BE49-F238E27FC236}">
              <a16:creationId xmlns:a16="http://schemas.microsoft.com/office/drawing/2014/main" id="{264E0493-8640-475C-B654-8258DA298B2B}"/>
            </a:ext>
          </a:extLst>
        </xdr:cNvPr>
        <xdr:cNvSpPr txBox="1"/>
      </xdr:nvSpPr>
      <xdr:spPr>
        <a:xfrm>
          <a:off x="6068772" y="1018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ABF625A6-45F4-4924-AC4E-94E644031E0C}"/>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34C15445-345A-4C62-A6E0-FD0CE123F4C8}"/>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3947F9D-13E0-494A-BD47-79E72EF3D16A}"/>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34C6B0FD-91D8-40F4-9AFD-F8B43D062D50}"/>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44EE02AA-0CB4-4FEA-BE3F-D06D3B86C35C}"/>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9F47837B-678C-474B-B8D8-B81C8C356640}"/>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2311F551-5C9B-4701-BD67-FC7B7B614820}"/>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B5BD9C10-8A4E-44AE-BCF4-271567592636}"/>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10092FBD-4986-464B-9D1E-3F4B4BD265A8}"/>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1A096C30-3F15-4DFA-B206-5355758A88FB}"/>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38BEED00-3522-4346-A146-73043C329E88}"/>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BB6C764C-6BC3-4588-A266-BE232896CA36}"/>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1ED5EE8A-590C-468F-B89D-D081B7B7D6FB}"/>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CE465B56-3119-4341-93BC-099931E50C56}"/>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3D136870-66EF-47DA-B924-72A9B5956703}"/>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98FEB390-FB06-4EA6-BB81-C06A1C6B21DB}"/>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3B656D49-293A-4744-8252-D584433059DA}"/>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46BF481B-B777-48B2-85BB-1834E2B15BFC}"/>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6B141491-96C0-4A4C-AAA8-FE0D3B010DEE}"/>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84DFF0CC-5EF7-49F6-B0AF-4FD9A6805B9A}"/>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B52D77B1-46B3-4801-B15B-879BEDD28D80}"/>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CBE20087-4246-4195-BB1D-FB641DB52CDA}"/>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7C54AEF1-EFE9-4D2C-BF13-8F64C5DCBD9F}"/>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CB361EA7-2363-499E-8FB1-98D051CD37F6}"/>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467B3A1F-13FB-4CCC-A711-9857C6C6965B}"/>
            </a:ext>
          </a:extLst>
        </xdr:cNvPr>
        <xdr:cNvCxnSpPr/>
      </xdr:nvCxnSpPr>
      <xdr:spPr>
        <a:xfrm flipV="1">
          <a:off x="4173855" y="1353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327351FA-8E00-4DB1-8897-161AE941A81C}"/>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95050112-3AE2-4A2F-A260-5DCE4FA945CF}"/>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699074C1-4CE0-40E1-9144-F19FA8B463F7}"/>
            </a:ext>
          </a:extLst>
        </xdr:cNvPr>
        <xdr:cNvSpPr txBox="1"/>
      </xdr:nvSpPr>
      <xdr:spPr>
        <a:xfrm>
          <a:off x="4212590" y="1330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DA7E8E6F-887D-47E2-86C8-B6F400802847}"/>
            </a:ext>
          </a:extLst>
        </xdr:cNvPr>
        <xdr:cNvCxnSpPr/>
      </xdr:nvCxnSpPr>
      <xdr:spPr>
        <a:xfrm>
          <a:off x="4112260" y="13535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83EE169B-2215-44BC-A337-2C85750A16A5}"/>
            </a:ext>
          </a:extLst>
        </xdr:cNvPr>
        <xdr:cNvSpPr txBox="1"/>
      </xdr:nvSpPr>
      <xdr:spPr>
        <a:xfrm>
          <a:off x="421259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67353CB6-FDFA-469F-BD96-B1D5CB3D402A}"/>
            </a:ext>
          </a:extLst>
        </xdr:cNvPr>
        <xdr:cNvSpPr/>
      </xdr:nvSpPr>
      <xdr:spPr>
        <a:xfrm>
          <a:off x="4131310" y="1407858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3B173933-EEBD-49E6-A7BF-BF19E7FB20D2}"/>
            </a:ext>
          </a:extLst>
        </xdr:cNvPr>
        <xdr:cNvSpPr/>
      </xdr:nvSpPr>
      <xdr:spPr>
        <a:xfrm>
          <a:off x="3388360" y="140500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17E0F3E1-DDB1-42D7-AF34-47A06C914176}"/>
            </a:ext>
          </a:extLst>
        </xdr:cNvPr>
        <xdr:cNvSpPr/>
      </xdr:nvSpPr>
      <xdr:spPr>
        <a:xfrm>
          <a:off x="2571750" y="139795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8" name="フローチャート: 判断 197">
          <a:extLst>
            <a:ext uri="{FF2B5EF4-FFF2-40B4-BE49-F238E27FC236}">
              <a16:creationId xmlns:a16="http://schemas.microsoft.com/office/drawing/2014/main" id="{E76EFCB2-ED67-4F50-9548-6189306FB62D}"/>
            </a:ext>
          </a:extLst>
        </xdr:cNvPr>
        <xdr:cNvSpPr/>
      </xdr:nvSpPr>
      <xdr:spPr>
        <a:xfrm>
          <a:off x="1774190" y="1394142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199" name="フローチャート: 判断 198">
          <a:extLst>
            <a:ext uri="{FF2B5EF4-FFF2-40B4-BE49-F238E27FC236}">
              <a16:creationId xmlns:a16="http://schemas.microsoft.com/office/drawing/2014/main" id="{C8ECB890-A25D-4577-884B-7A7B7679D0FE}"/>
            </a:ext>
          </a:extLst>
        </xdr:cNvPr>
        <xdr:cNvSpPr/>
      </xdr:nvSpPr>
      <xdr:spPr>
        <a:xfrm>
          <a:off x="988060" y="14114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6DF4777C-D925-46B3-B15E-04B680F38FE6}"/>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C9D0A60-3DAA-4C20-9D16-7F0E050F34BA}"/>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9A8DDBF-BD8B-4FD5-BF6F-B3A24B53D2E8}"/>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24CCD32-DD13-4505-B4E0-26642BDD3F42}"/>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2AC6BD9-DA48-495A-AB3A-99EB9BD05805}"/>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05" name="楕円 204">
          <a:extLst>
            <a:ext uri="{FF2B5EF4-FFF2-40B4-BE49-F238E27FC236}">
              <a16:creationId xmlns:a16="http://schemas.microsoft.com/office/drawing/2014/main" id="{E20966B1-9BFD-449E-B908-5AF54F959C02}"/>
            </a:ext>
          </a:extLst>
        </xdr:cNvPr>
        <xdr:cNvSpPr/>
      </xdr:nvSpPr>
      <xdr:spPr>
        <a:xfrm>
          <a:off x="4131310" y="140138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147338</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853889AC-0816-4B5B-B603-F8E10D83745D}"/>
            </a:ext>
          </a:extLst>
        </xdr:cNvPr>
        <xdr:cNvSpPr txBox="1"/>
      </xdr:nvSpPr>
      <xdr:spPr>
        <a:xfrm>
          <a:off x="4212590" y="13861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84455</xdr:rowOff>
    </xdr:from>
    <xdr:to>
      <xdr:col>20</xdr:col>
      <xdr:colOff>38100</xdr:colOff>
      <xdr:row>82</xdr:row>
      <xdr:rowOff>14605</xdr:rowOff>
    </xdr:to>
    <xdr:sp macro="" textlink="">
      <xdr:nvSpPr>
        <xdr:cNvPr id="207" name="楕円 206">
          <a:extLst>
            <a:ext uri="{FF2B5EF4-FFF2-40B4-BE49-F238E27FC236}">
              <a16:creationId xmlns:a16="http://schemas.microsoft.com/office/drawing/2014/main" id="{B86DB329-D8A5-45B2-BF48-295AAD101B2E}"/>
            </a:ext>
          </a:extLst>
        </xdr:cNvPr>
        <xdr:cNvSpPr/>
      </xdr:nvSpPr>
      <xdr:spPr>
        <a:xfrm>
          <a:off x="3388360" y="139738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135255</xdr:rowOff>
    </xdr:from>
    <xdr:to>
      <xdr:col>24</xdr:col>
      <xdr:colOff>63500</xdr:colOff>
      <xdr:row>82</xdr:row>
      <xdr:rowOff>3811</xdr:rowOff>
    </xdr:to>
    <xdr:cxnSp macro="">
      <xdr:nvCxnSpPr>
        <xdr:cNvPr id="208" name="直線コネクタ 207">
          <a:extLst>
            <a:ext uri="{FF2B5EF4-FFF2-40B4-BE49-F238E27FC236}">
              <a16:creationId xmlns:a16="http://schemas.microsoft.com/office/drawing/2014/main" id="{56255E86-7280-4187-84EF-9858F2DFE3E6}"/>
            </a:ext>
          </a:extLst>
        </xdr:cNvPr>
        <xdr:cNvCxnSpPr/>
      </xdr:nvCxnSpPr>
      <xdr:spPr>
        <a:xfrm>
          <a:off x="3431540" y="14018895"/>
          <a:ext cx="74295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209" name="楕円 208">
          <a:extLst>
            <a:ext uri="{FF2B5EF4-FFF2-40B4-BE49-F238E27FC236}">
              <a16:creationId xmlns:a16="http://schemas.microsoft.com/office/drawing/2014/main" id="{70F5DC72-8DE5-46E8-9DA8-80F653BB741A}"/>
            </a:ext>
          </a:extLst>
        </xdr:cNvPr>
        <xdr:cNvSpPr/>
      </xdr:nvSpPr>
      <xdr:spPr>
        <a:xfrm>
          <a:off x="2571750" y="139338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135255</xdr:rowOff>
    </xdr:to>
    <xdr:cxnSp macro="">
      <xdr:nvCxnSpPr>
        <xdr:cNvPr id="210" name="直線コネクタ 209">
          <a:extLst>
            <a:ext uri="{FF2B5EF4-FFF2-40B4-BE49-F238E27FC236}">
              <a16:creationId xmlns:a16="http://schemas.microsoft.com/office/drawing/2014/main" id="{2BA74E79-754C-4BA7-9B2D-0393C0433201}"/>
            </a:ext>
          </a:extLst>
        </xdr:cNvPr>
        <xdr:cNvCxnSpPr/>
      </xdr:nvCxnSpPr>
      <xdr:spPr>
        <a:xfrm>
          <a:off x="2626360" y="13978890"/>
          <a:ext cx="80518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xdr:rowOff>
    </xdr:from>
    <xdr:to>
      <xdr:col>10</xdr:col>
      <xdr:colOff>165100</xdr:colOff>
      <xdr:row>81</xdr:row>
      <xdr:rowOff>106045</xdr:rowOff>
    </xdr:to>
    <xdr:sp macro="" textlink="">
      <xdr:nvSpPr>
        <xdr:cNvPr id="211" name="楕円 210">
          <a:extLst>
            <a:ext uri="{FF2B5EF4-FFF2-40B4-BE49-F238E27FC236}">
              <a16:creationId xmlns:a16="http://schemas.microsoft.com/office/drawing/2014/main" id="{4A1BF18C-7E9B-4F6D-B6BF-5DDF3AC4B566}"/>
            </a:ext>
          </a:extLst>
        </xdr:cNvPr>
        <xdr:cNvSpPr/>
      </xdr:nvSpPr>
      <xdr:spPr>
        <a:xfrm>
          <a:off x="1774190" y="138938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55245</xdr:rowOff>
    </xdr:from>
    <xdr:to>
      <xdr:col>15</xdr:col>
      <xdr:colOff>50800</xdr:colOff>
      <xdr:row>81</xdr:row>
      <xdr:rowOff>95250</xdr:rowOff>
    </xdr:to>
    <xdr:cxnSp macro="">
      <xdr:nvCxnSpPr>
        <xdr:cNvPr id="212" name="直線コネクタ 211">
          <a:extLst>
            <a:ext uri="{FF2B5EF4-FFF2-40B4-BE49-F238E27FC236}">
              <a16:creationId xmlns:a16="http://schemas.microsoft.com/office/drawing/2014/main" id="{83364F52-4646-45D5-A73B-3663971E8606}"/>
            </a:ext>
          </a:extLst>
        </xdr:cNvPr>
        <xdr:cNvCxnSpPr/>
      </xdr:nvCxnSpPr>
      <xdr:spPr>
        <a:xfrm>
          <a:off x="1828800" y="13946505"/>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48261</xdr:rowOff>
    </xdr:from>
    <xdr:to>
      <xdr:col>6</xdr:col>
      <xdr:colOff>38100</xdr:colOff>
      <xdr:row>81</xdr:row>
      <xdr:rowOff>149861</xdr:rowOff>
    </xdr:to>
    <xdr:sp macro="" textlink="">
      <xdr:nvSpPr>
        <xdr:cNvPr id="213" name="楕円 212">
          <a:extLst>
            <a:ext uri="{FF2B5EF4-FFF2-40B4-BE49-F238E27FC236}">
              <a16:creationId xmlns:a16="http://schemas.microsoft.com/office/drawing/2014/main" id="{D4AE7C08-2317-4361-A540-44928A344A22}"/>
            </a:ext>
          </a:extLst>
        </xdr:cNvPr>
        <xdr:cNvSpPr/>
      </xdr:nvSpPr>
      <xdr:spPr>
        <a:xfrm>
          <a:off x="988060" y="1393761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55245</xdr:rowOff>
    </xdr:from>
    <xdr:to>
      <xdr:col>10</xdr:col>
      <xdr:colOff>114300</xdr:colOff>
      <xdr:row>81</xdr:row>
      <xdr:rowOff>99061</xdr:rowOff>
    </xdr:to>
    <xdr:cxnSp macro="">
      <xdr:nvCxnSpPr>
        <xdr:cNvPr id="214" name="直線コネクタ 213">
          <a:extLst>
            <a:ext uri="{FF2B5EF4-FFF2-40B4-BE49-F238E27FC236}">
              <a16:creationId xmlns:a16="http://schemas.microsoft.com/office/drawing/2014/main" id="{CBE22F69-4E31-41AA-B21B-4FFA31C85C6F}"/>
            </a:ext>
          </a:extLst>
        </xdr:cNvPr>
        <xdr:cNvCxnSpPr/>
      </xdr:nvCxnSpPr>
      <xdr:spPr>
        <a:xfrm flipV="1">
          <a:off x="1031240" y="13946505"/>
          <a:ext cx="79756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15" name="n_1aveValue【福祉施設】&#10;有形固定資産減価償却率">
          <a:extLst>
            <a:ext uri="{FF2B5EF4-FFF2-40B4-BE49-F238E27FC236}">
              <a16:creationId xmlns:a16="http://schemas.microsoft.com/office/drawing/2014/main" id="{41C2589A-8DBD-4752-98AA-7AD851A8D6A4}"/>
            </a:ext>
          </a:extLst>
        </xdr:cNvPr>
        <xdr:cNvSpPr txBox="1"/>
      </xdr:nvSpPr>
      <xdr:spPr>
        <a:xfrm>
          <a:off x="3239144" y="1414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16" name="n_2aveValue【福祉施設】&#10;有形固定資産減価償却率">
          <a:extLst>
            <a:ext uri="{FF2B5EF4-FFF2-40B4-BE49-F238E27FC236}">
              <a16:creationId xmlns:a16="http://schemas.microsoft.com/office/drawing/2014/main" id="{07C6B2EB-658F-403E-9FA4-0B5595503DCC}"/>
            </a:ext>
          </a:extLst>
        </xdr:cNvPr>
        <xdr:cNvSpPr txBox="1"/>
      </xdr:nvSpPr>
      <xdr:spPr>
        <a:xfrm>
          <a:off x="2439044" y="1407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217" name="n_3aveValue【福祉施設】&#10;有形固定資産減価償却率">
          <a:extLst>
            <a:ext uri="{FF2B5EF4-FFF2-40B4-BE49-F238E27FC236}">
              <a16:creationId xmlns:a16="http://schemas.microsoft.com/office/drawing/2014/main" id="{F7FB7BEE-1AE3-477B-839E-63DFD9B92C7D}"/>
            </a:ext>
          </a:extLst>
        </xdr:cNvPr>
        <xdr:cNvSpPr txBox="1"/>
      </xdr:nvSpPr>
      <xdr:spPr>
        <a:xfrm>
          <a:off x="164148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218" name="n_4aveValue【福祉施設】&#10;有形固定資産減価償却率">
          <a:extLst>
            <a:ext uri="{FF2B5EF4-FFF2-40B4-BE49-F238E27FC236}">
              <a16:creationId xmlns:a16="http://schemas.microsoft.com/office/drawing/2014/main" id="{4EE1CE64-5868-479C-A0BB-A80E95E23EC3}"/>
            </a:ext>
          </a:extLst>
        </xdr:cNvPr>
        <xdr:cNvSpPr txBox="1"/>
      </xdr:nvSpPr>
      <xdr:spPr>
        <a:xfrm>
          <a:off x="855354" y="1420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31132</xdr:rowOff>
    </xdr:from>
    <xdr:ext cx="405111" cy="259045"/>
    <xdr:sp macro="" textlink="">
      <xdr:nvSpPr>
        <xdr:cNvPr id="219" name="n_1mainValue【福祉施設】&#10;有形固定資産減価償却率">
          <a:extLst>
            <a:ext uri="{FF2B5EF4-FFF2-40B4-BE49-F238E27FC236}">
              <a16:creationId xmlns:a16="http://schemas.microsoft.com/office/drawing/2014/main" id="{D7885C20-460E-48AD-A4AF-B7157DDBB548}"/>
            </a:ext>
          </a:extLst>
        </xdr:cNvPr>
        <xdr:cNvSpPr txBox="1"/>
      </xdr:nvSpPr>
      <xdr:spPr>
        <a:xfrm>
          <a:off x="32391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220" name="n_2mainValue【福祉施設】&#10;有形固定資産減価償却率">
          <a:extLst>
            <a:ext uri="{FF2B5EF4-FFF2-40B4-BE49-F238E27FC236}">
              <a16:creationId xmlns:a16="http://schemas.microsoft.com/office/drawing/2014/main" id="{142FA005-AABF-46BA-85E1-A251C8EEAABF}"/>
            </a:ext>
          </a:extLst>
        </xdr:cNvPr>
        <xdr:cNvSpPr txBox="1"/>
      </xdr:nvSpPr>
      <xdr:spPr>
        <a:xfrm>
          <a:off x="2439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122572</xdr:rowOff>
    </xdr:from>
    <xdr:ext cx="405111" cy="259045"/>
    <xdr:sp macro="" textlink="">
      <xdr:nvSpPr>
        <xdr:cNvPr id="221" name="n_3mainValue【福祉施設】&#10;有形固定資産減価償却率">
          <a:extLst>
            <a:ext uri="{FF2B5EF4-FFF2-40B4-BE49-F238E27FC236}">
              <a16:creationId xmlns:a16="http://schemas.microsoft.com/office/drawing/2014/main" id="{AC01AE3B-A92A-4384-9ABB-E1BC93EFB0AF}"/>
            </a:ext>
          </a:extLst>
        </xdr:cNvPr>
        <xdr:cNvSpPr txBox="1"/>
      </xdr:nvSpPr>
      <xdr:spPr>
        <a:xfrm>
          <a:off x="164148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222" name="n_4mainValue【福祉施設】&#10;有形固定資産減価償却率">
          <a:extLst>
            <a:ext uri="{FF2B5EF4-FFF2-40B4-BE49-F238E27FC236}">
              <a16:creationId xmlns:a16="http://schemas.microsoft.com/office/drawing/2014/main" id="{19992118-15B5-4AFF-8165-890F29E0E5F3}"/>
            </a:ext>
          </a:extLst>
        </xdr:cNvPr>
        <xdr:cNvSpPr txBox="1"/>
      </xdr:nvSpPr>
      <xdr:spPr>
        <a:xfrm>
          <a:off x="855354" y="13714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B7CA1B03-DB0F-4F3E-AA7C-5975529C58A7}"/>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B020061B-FEBA-44F0-BDF6-A9DB803D714A}"/>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F887022A-C2B0-4808-9705-30DEBAD1ED98}"/>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7BBD6BAC-265F-41AC-918A-AED3F88046E2}"/>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87343B5A-5DD4-418E-BA6E-0D0FBD625895}"/>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E5D25D85-001D-46A3-A65F-083608B2D650}"/>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BD5FCFDB-FDDB-4225-BFEF-67772EEA8D21}"/>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DA80511A-9BBD-47C8-A02A-CCE12E964A49}"/>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3A4E134D-96C9-45E4-B9B6-B99B546B0238}"/>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78312734-CF33-43AF-851A-4F08A719B485}"/>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06457C5B-EED5-4911-85C5-4CCD8EE08732}"/>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0DA17314-25F1-4444-9A45-F735020B00FC}"/>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4DDAEF2E-4BDC-4276-9EB1-5B04493CCDED}"/>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3C67F92A-1CA4-47B4-BB59-65D8E0B55E6F}"/>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1A03BB3A-FA20-4849-AE98-2F3858DEE025}"/>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882F8433-1084-4A71-ACAD-A054819C5552}"/>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6AE3B07E-9DFF-4886-82FF-35E3DEA9B16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A4FDDFB6-0C83-4449-8731-37E30089A143}"/>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F51D41AC-71B1-404C-8584-DBDB52BD1B55}"/>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EB5042E0-139B-4297-B3F2-F057E9AC7627}"/>
            </a:ext>
          </a:extLst>
        </xdr:cNvPr>
        <xdr:cNvCxnSpPr/>
      </xdr:nvCxnSpPr>
      <xdr:spPr>
        <a:xfrm flipV="1">
          <a:off x="9429115" y="13394436"/>
          <a:ext cx="0" cy="1254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7A9D2757-22F9-4ADE-A721-E14E9739A90D}"/>
            </a:ext>
          </a:extLst>
        </xdr:cNvPr>
        <xdr:cNvSpPr txBox="1"/>
      </xdr:nvSpPr>
      <xdr:spPr>
        <a:xfrm>
          <a:off x="946785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DC88DB85-B3B9-4C68-8CDF-938D299DBCD9}"/>
            </a:ext>
          </a:extLst>
        </xdr:cNvPr>
        <xdr:cNvCxnSpPr/>
      </xdr:nvCxnSpPr>
      <xdr:spPr>
        <a:xfrm>
          <a:off x="9356090" y="1464906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AE6E86B6-0829-454D-9D69-4718DE2D8171}"/>
            </a:ext>
          </a:extLst>
        </xdr:cNvPr>
        <xdr:cNvSpPr txBox="1"/>
      </xdr:nvSpPr>
      <xdr:spPr>
        <a:xfrm>
          <a:off x="9467850" y="131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AB99B409-C62E-40B8-8967-84764305C5AA}"/>
            </a:ext>
          </a:extLst>
        </xdr:cNvPr>
        <xdr:cNvCxnSpPr/>
      </xdr:nvCxnSpPr>
      <xdr:spPr>
        <a:xfrm>
          <a:off x="9356090" y="133944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a:extLst>
            <a:ext uri="{FF2B5EF4-FFF2-40B4-BE49-F238E27FC236}">
              <a16:creationId xmlns:a16="http://schemas.microsoft.com/office/drawing/2014/main" id="{95A3D5E5-8C14-439F-A9D8-336777514A1A}"/>
            </a:ext>
          </a:extLst>
        </xdr:cNvPr>
        <xdr:cNvSpPr txBox="1"/>
      </xdr:nvSpPr>
      <xdr:spPr>
        <a:xfrm>
          <a:off x="9467850" y="14227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1284FFDE-96A9-48EB-8C6B-AFD88A756BF7}"/>
            </a:ext>
          </a:extLst>
        </xdr:cNvPr>
        <xdr:cNvSpPr/>
      </xdr:nvSpPr>
      <xdr:spPr>
        <a:xfrm>
          <a:off x="9394190" y="143700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732671F5-5AC7-4AED-83CF-D3CE0C3E6F10}"/>
            </a:ext>
          </a:extLst>
        </xdr:cNvPr>
        <xdr:cNvSpPr/>
      </xdr:nvSpPr>
      <xdr:spPr>
        <a:xfrm>
          <a:off x="8632190" y="143757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80CE9968-73F3-4814-9D63-4C78841E2561}"/>
            </a:ext>
          </a:extLst>
        </xdr:cNvPr>
        <xdr:cNvSpPr/>
      </xdr:nvSpPr>
      <xdr:spPr>
        <a:xfrm>
          <a:off x="7846060" y="144028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251" name="フローチャート: 判断 250">
          <a:extLst>
            <a:ext uri="{FF2B5EF4-FFF2-40B4-BE49-F238E27FC236}">
              <a16:creationId xmlns:a16="http://schemas.microsoft.com/office/drawing/2014/main" id="{E2806A90-CA7E-4CF2-A554-EACAD28FBE79}"/>
            </a:ext>
          </a:extLst>
        </xdr:cNvPr>
        <xdr:cNvSpPr/>
      </xdr:nvSpPr>
      <xdr:spPr>
        <a:xfrm>
          <a:off x="7029450" y="144043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43878</xdr:rowOff>
    </xdr:from>
    <xdr:to>
      <xdr:col>36</xdr:col>
      <xdr:colOff>165100</xdr:colOff>
      <xdr:row>84</xdr:row>
      <xdr:rowOff>145478</xdr:rowOff>
    </xdr:to>
    <xdr:sp macro="" textlink="">
      <xdr:nvSpPr>
        <xdr:cNvPr id="252" name="フローチャート: 判断 251">
          <a:extLst>
            <a:ext uri="{FF2B5EF4-FFF2-40B4-BE49-F238E27FC236}">
              <a16:creationId xmlns:a16="http://schemas.microsoft.com/office/drawing/2014/main" id="{E239FE4D-2A6C-4741-B23F-2C1066701FB8}"/>
            </a:ext>
          </a:extLst>
        </xdr:cNvPr>
        <xdr:cNvSpPr/>
      </xdr:nvSpPr>
      <xdr:spPr>
        <a:xfrm>
          <a:off x="6231890" y="1444758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6DFFBBED-FD59-4A74-B703-6E07506A17C2}"/>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6FC7665-3DE8-411C-B799-2A43C9F0DE5B}"/>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229B86B-4500-4574-8E53-4B1F4EA3A71A}"/>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356BE40-B72F-4E43-AD57-5905377C16AC}"/>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38BC482-12F6-40D5-9499-302F1129B9A6}"/>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137033</xdr:rowOff>
    </xdr:from>
    <xdr:to>
      <xdr:col>55</xdr:col>
      <xdr:colOff>50800</xdr:colOff>
      <xdr:row>85</xdr:row>
      <xdr:rowOff>67183</xdr:rowOff>
    </xdr:to>
    <xdr:sp macro="" textlink="">
      <xdr:nvSpPr>
        <xdr:cNvPr id="258" name="楕円 257">
          <a:extLst>
            <a:ext uri="{FF2B5EF4-FFF2-40B4-BE49-F238E27FC236}">
              <a16:creationId xmlns:a16="http://schemas.microsoft.com/office/drawing/2014/main" id="{67798BA2-5869-407E-A34B-453A78A07F51}"/>
            </a:ext>
          </a:extLst>
        </xdr:cNvPr>
        <xdr:cNvSpPr/>
      </xdr:nvSpPr>
      <xdr:spPr>
        <a:xfrm>
          <a:off x="9394190" y="1453502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51960</xdr:rowOff>
    </xdr:from>
    <xdr:ext cx="469744" cy="259045"/>
    <xdr:sp macro="" textlink="">
      <xdr:nvSpPr>
        <xdr:cNvPr id="259" name="【福祉施設】&#10;一人当たり面積該当値テキスト">
          <a:extLst>
            <a:ext uri="{FF2B5EF4-FFF2-40B4-BE49-F238E27FC236}">
              <a16:creationId xmlns:a16="http://schemas.microsoft.com/office/drawing/2014/main" id="{BDB98CED-2899-4215-B50C-7471BE4ECED3}"/>
            </a:ext>
          </a:extLst>
        </xdr:cNvPr>
        <xdr:cNvSpPr txBox="1"/>
      </xdr:nvSpPr>
      <xdr:spPr>
        <a:xfrm>
          <a:off x="9467850" y="1445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138748</xdr:rowOff>
    </xdr:from>
    <xdr:to>
      <xdr:col>50</xdr:col>
      <xdr:colOff>165100</xdr:colOff>
      <xdr:row>85</xdr:row>
      <xdr:rowOff>68898</xdr:rowOff>
    </xdr:to>
    <xdr:sp macro="" textlink="">
      <xdr:nvSpPr>
        <xdr:cNvPr id="260" name="楕円 259">
          <a:extLst>
            <a:ext uri="{FF2B5EF4-FFF2-40B4-BE49-F238E27FC236}">
              <a16:creationId xmlns:a16="http://schemas.microsoft.com/office/drawing/2014/main" id="{DCFC4049-C8E7-4BA9-B969-86B442012873}"/>
            </a:ext>
          </a:extLst>
        </xdr:cNvPr>
        <xdr:cNvSpPr/>
      </xdr:nvSpPr>
      <xdr:spPr>
        <a:xfrm>
          <a:off x="8632190" y="1453673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xdr:rowOff>
    </xdr:from>
    <xdr:to>
      <xdr:col>55</xdr:col>
      <xdr:colOff>0</xdr:colOff>
      <xdr:row>85</xdr:row>
      <xdr:rowOff>18098</xdr:rowOff>
    </xdr:to>
    <xdr:cxnSp macro="">
      <xdr:nvCxnSpPr>
        <xdr:cNvPr id="261" name="直線コネクタ 260">
          <a:extLst>
            <a:ext uri="{FF2B5EF4-FFF2-40B4-BE49-F238E27FC236}">
              <a16:creationId xmlns:a16="http://schemas.microsoft.com/office/drawing/2014/main" id="{49B9384E-D622-4892-B6C7-45295B30FEBC}"/>
            </a:ext>
          </a:extLst>
        </xdr:cNvPr>
        <xdr:cNvCxnSpPr/>
      </xdr:nvCxnSpPr>
      <xdr:spPr>
        <a:xfrm flipV="1">
          <a:off x="8686800" y="14593443"/>
          <a:ext cx="74295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141033</xdr:rowOff>
    </xdr:from>
    <xdr:to>
      <xdr:col>46</xdr:col>
      <xdr:colOff>38100</xdr:colOff>
      <xdr:row>85</xdr:row>
      <xdr:rowOff>71183</xdr:rowOff>
    </xdr:to>
    <xdr:sp macro="" textlink="">
      <xdr:nvSpPr>
        <xdr:cNvPr id="262" name="楕円 261">
          <a:extLst>
            <a:ext uri="{FF2B5EF4-FFF2-40B4-BE49-F238E27FC236}">
              <a16:creationId xmlns:a16="http://schemas.microsoft.com/office/drawing/2014/main" id="{621ED8C3-AAC5-4B3A-82F0-72EF2D666C31}"/>
            </a:ext>
          </a:extLst>
        </xdr:cNvPr>
        <xdr:cNvSpPr/>
      </xdr:nvSpPr>
      <xdr:spPr>
        <a:xfrm>
          <a:off x="7846060" y="145409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18098</xdr:rowOff>
    </xdr:from>
    <xdr:to>
      <xdr:col>50</xdr:col>
      <xdr:colOff>114300</xdr:colOff>
      <xdr:row>85</xdr:row>
      <xdr:rowOff>20383</xdr:rowOff>
    </xdr:to>
    <xdr:cxnSp macro="">
      <xdr:nvCxnSpPr>
        <xdr:cNvPr id="263" name="直線コネクタ 262">
          <a:extLst>
            <a:ext uri="{FF2B5EF4-FFF2-40B4-BE49-F238E27FC236}">
              <a16:creationId xmlns:a16="http://schemas.microsoft.com/office/drawing/2014/main" id="{61FE4D5F-514A-4DD0-B05D-565938A0762A}"/>
            </a:ext>
          </a:extLst>
        </xdr:cNvPr>
        <xdr:cNvCxnSpPr/>
      </xdr:nvCxnSpPr>
      <xdr:spPr>
        <a:xfrm flipV="1">
          <a:off x="7889240" y="1459515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142176</xdr:rowOff>
    </xdr:from>
    <xdr:to>
      <xdr:col>41</xdr:col>
      <xdr:colOff>101600</xdr:colOff>
      <xdr:row>85</xdr:row>
      <xdr:rowOff>72326</xdr:rowOff>
    </xdr:to>
    <xdr:sp macro="" textlink="">
      <xdr:nvSpPr>
        <xdr:cNvPr id="264" name="楕円 263">
          <a:extLst>
            <a:ext uri="{FF2B5EF4-FFF2-40B4-BE49-F238E27FC236}">
              <a16:creationId xmlns:a16="http://schemas.microsoft.com/office/drawing/2014/main" id="{300B42CA-C3D8-4856-BD1F-CC7D14762595}"/>
            </a:ext>
          </a:extLst>
        </xdr:cNvPr>
        <xdr:cNvSpPr/>
      </xdr:nvSpPr>
      <xdr:spPr>
        <a:xfrm>
          <a:off x="7029450" y="1454207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20383</xdr:rowOff>
    </xdr:from>
    <xdr:to>
      <xdr:col>45</xdr:col>
      <xdr:colOff>177800</xdr:colOff>
      <xdr:row>85</xdr:row>
      <xdr:rowOff>21526</xdr:rowOff>
    </xdr:to>
    <xdr:cxnSp macro="">
      <xdr:nvCxnSpPr>
        <xdr:cNvPr id="265" name="直線コネクタ 264">
          <a:extLst>
            <a:ext uri="{FF2B5EF4-FFF2-40B4-BE49-F238E27FC236}">
              <a16:creationId xmlns:a16="http://schemas.microsoft.com/office/drawing/2014/main" id="{A1F841A7-11B1-4ADF-9B14-6F043FFAE92E}"/>
            </a:ext>
          </a:extLst>
        </xdr:cNvPr>
        <xdr:cNvCxnSpPr/>
      </xdr:nvCxnSpPr>
      <xdr:spPr>
        <a:xfrm flipV="1">
          <a:off x="7084060" y="14589823"/>
          <a:ext cx="80518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105029</xdr:rowOff>
    </xdr:from>
    <xdr:to>
      <xdr:col>36</xdr:col>
      <xdr:colOff>165100</xdr:colOff>
      <xdr:row>85</xdr:row>
      <xdr:rowOff>35179</xdr:rowOff>
    </xdr:to>
    <xdr:sp macro="" textlink="">
      <xdr:nvSpPr>
        <xdr:cNvPr id="266" name="楕円 265">
          <a:extLst>
            <a:ext uri="{FF2B5EF4-FFF2-40B4-BE49-F238E27FC236}">
              <a16:creationId xmlns:a16="http://schemas.microsoft.com/office/drawing/2014/main" id="{E2011B0B-357C-44EF-9F5D-82DF0CCC91A3}"/>
            </a:ext>
          </a:extLst>
        </xdr:cNvPr>
        <xdr:cNvSpPr/>
      </xdr:nvSpPr>
      <xdr:spPr>
        <a:xfrm>
          <a:off x="6231890" y="1450492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155829</xdr:rowOff>
    </xdr:from>
    <xdr:to>
      <xdr:col>41</xdr:col>
      <xdr:colOff>50800</xdr:colOff>
      <xdr:row>85</xdr:row>
      <xdr:rowOff>21526</xdr:rowOff>
    </xdr:to>
    <xdr:cxnSp macro="">
      <xdr:nvCxnSpPr>
        <xdr:cNvPr id="267" name="直線コネクタ 266">
          <a:extLst>
            <a:ext uri="{FF2B5EF4-FFF2-40B4-BE49-F238E27FC236}">
              <a16:creationId xmlns:a16="http://schemas.microsoft.com/office/drawing/2014/main" id="{700D4CC7-DCDE-47B4-A71D-BDF056FFB152}"/>
            </a:ext>
          </a:extLst>
        </xdr:cNvPr>
        <xdr:cNvCxnSpPr/>
      </xdr:nvCxnSpPr>
      <xdr:spPr>
        <a:xfrm>
          <a:off x="6286500" y="14557629"/>
          <a:ext cx="79756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a:extLst>
            <a:ext uri="{FF2B5EF4-FFF2-40B4-BE49-F238E27FC236}">
              <a16:creationId xmlns:a16="http://schemas.microsoft.com/office/drawing/2014/main" id="{6424F0A7-5B98-4B6E-A9CC-E3E8E0701BA0}"/>
            </a:ext>
          </a:extLst>
        </xdr:cNvPr>
        <xdr:cNvSpPr txBox="1"/>
      </xdr:nvSpPr>
      <xdr:spPr>
        <a:xfrm>
          <a:off x="845446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69" name="n_2aveValue【福祉施設】&#10;一人当たり面積">
          <a:extLst>
            <a:ext uri="{FF2B5EF4-FFF2-40B4-BE49-F238E27FC236}">
              <a16:creationId xmlns:a16="http://schemas.microsoft.com/office/drawing/2014/main" id="{20DFAFAF-9788-4522-8F7F-CDF591C6886A}"/>
            </a:ext>
          </a:extLst>
        </xdr:cNvPr>
        <xdr:cNvSpPr txBox="1"/>
      </xdr:nvSpPr>
      <xdr:spPr>
        <a:xfrm>
          <a:off x="7673417" y="141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116857</xdr:rowOff>
    </xdr:from>
    <xdr:ext cx="469744" cy="259045"/>
    <xdr:sp macro="" textlink="">
      <xdr:nvSpPr>
        <xdr:cNvPr id="270" name="n_3aveValue【福祉施設】&#10;一人当たり面積">
          <a:extLst>
            <a:ext uri="{FF2B5EF4-FFF2-40B4-BE49-F238E27FC236}">
              <a16:creationId xmlns:a16="http://schemas.microsoft.com/office/drawing/2014/main" id="{51676EA8-03A6-4839-B060-4E657D0F25D5}"/>
            </a:ext>
          </a:extLst>
        </xdr:cNvPr>
        <xdr:cNvSpPr txBox="1"/>
      </xdr:nvSpPr>
      <xdr:spPr>
        <a:xfrm>
          <a:off x="6866332"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162005</xdr:rowOff>
    </xdr:from>
    <xdr:ext cx="469744" cy="259045"/>
    <xdr:sp macro="" textlink="">
      <xdr:nvSpPr>
        <xdr:cNvPr id="271" name="n_4aveValue【福祉施設】&#10;一人当たり面積">
          <a:extLst>
            <a:ext uri="{FF2B5EF4-FFF2-40B4-BE49-F238E27FC236}">
              <a16:creationId xmlns:a16="http://schemas.microsoft.com/office/drawing/2014/main" id="{5EA24153-1E21-4AEC-A2FC-4B8059CF3115}"/>
            </a:ext>
          </a:extLst>
        </xdr:cNvPr>
        <xdr:cNvSpPr txBox="1"/>
      </xdr:nvSpPr>
      <xdr:spPr>
        <a:xfrm>
          <a:off x="6068772" y="1422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60025</xdr:rowOff>
    </xdr:from>
    <xdr:ext cx="469744" cy="259045"/>
    <xdr:sp macro="" textlink="">
      <xdr:nvSpPr>
        <xdr:cNvPr id="272" name="n_1mainValue【福祉施設】&#10;一人当たり面積">
          <a:extLst>
            <a:ext uri="{FF2B5EF4-FFF2-40B4-BE49-F238E27FC236}">
              <a16:creationId xmlns:a16="http://schemas.microsoft.com/office/drawing/2014/main" id="{89270DA5-EE54-4031-9ED6-D53CF4E69095}"/>
            </a:ext>
          </a:extLst>
        </xdr:cNvPr>
        <xdr:cNvSpPr txBox="1"/>
      </xdr:nvSpPr>
      <xdr:spPr>
        <a:xfrm>
          <a:off x="8454467" y="1462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62310</xdr:rowOff>
    </xdr:from>
    <xdr:ext cx="469744" cy="259045"/>
    <xdr:sp macro="" textlink="">
      <xdr:nvSpPr>
        <xdr:cNvPr id="273" name="n_2mainValue【福祉施設】&#10;一人当たり面積">
          <a:extLst>
            <a:ext uri="{FF2B5EF4-FFF2-40B4-BE49-F238E27FC236}">
              <a16:creationId xmlns:a16="http://schemas.microsoft.com/office/drawing/2014/main" id="{BA7FCA9D-9C38-4896-AE8B-6C739E10951A}"/>
            </a:ext>
          </a:extLst>
        </xdr:cNvPr>
        <xdr:cNvSpPr txBox="1"/>
      </xdr:nvSpPr>
      <xdr:spPr>
        <a:xfrm>
          <a:off x="7673417" y="1463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63453</xdr:rowOff>
    </xdr:from>
    <xdr:ext cx="469744" cy="259045"/>
    <xdr:sp macro="" textlink="">
      <xdr:nvSpPr>
        <xdr:cNvPr id="274" name="n_3mainValue【福祉施設】&#10;一人当たり面積">
          <a:extLst>
            <a:ext uri="{FF2B5EF4-FFF2-40B4-BE49-F238E27FC236}">
              <a16:creationId xmlns:a16="http://schemas.microsoft.com/office/drawing/2014/main" id="{ABC4F2CA-7708-4759-80BF-0D97E8A47F8E}"/>
            </a:ext>
          </a:extLst>
        </xdr:cNvPr>
        <xdr:cNvSpPr txBox="1"/>
      </xdr:nvSpPr>
      <xdr:spPr>
        <a:xfrm>
          <a:off x="6866332" y="1463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26306</xdr:rowOff>
    </xdr:from>
    <xdr:ext cx="469744" cy="259045"/>
    <xdr:sp macro="" textlink="">
      <xdr:nvSpPr>
        <xdr:cNvPr id="275" name="n_4mainValue【福祉施設】&#10;一人当たり面積">
          <a:extLst>
            <a:ext uri="{FF2B5EF4-FFF2-40B4-BE49-F238E27FC236}">
              <a16:creationId xmlns:a16="http://schemas.microsoft.com/office/drawing/2014/main" id="{AB31FB96-435F-4CE8-96CA-7944C387FAFD}"/>
            </a:ext>
          </a:extLst>
        </xdr:cNvPr>
        <xdr:cNvSpPr txBox="1"/>
      </xdr:nvSpPr>
      <xdr:spPr>
        <a:xfrm>
          <a:off x="6068772" y="1459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AB8E0D88-108C-4881-A68A-BD02B333756D}"/>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40734576-5917-44B1-960C-C1E07F77F6B5}"/>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4F5FC030-A921-46F3-BDE2-5110AC8C8E28}"/>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681DC022-C714-44A6-B99F-9D13EEC224DA}"/>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3E3EFC21-6996-432D-9820-A8136C70AF68}"/>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95B0F6E2-E4CE-4520-AF60-4520EFDAD54B}"/>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845CBB92-A5FB-41A2-B31A-D24E44E77E4A}"/>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BDBBE0B-D886-4523-8762-503A320E35D8}"/>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7BD922F0-F9EA-426D-A30A-6E46035B3F17}"/>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BE71D9CF-FA2E-4B56-AA7A-B2961913FEEE}"/>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FBDF750E-8F98-48B1-8D6F-0F11E16B54E2}"/>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221AA1DE-6EEC-46B3-A559-B3DB73312342}"/>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D785EC37-E5AF-410E-A389-E7E78A9E4C6F}"/>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3FBF4172-79D1-4AF4-95CF-DC5FECCEDA9B}"/>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D3D8BBE4-D667-4593-8F09-71A57A781F2E}"/>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62304CD4-BC06-4BFB-BF68-17F1ECF02BCD}"/>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BF3BB600-83FF-4C56-B1D8-03DBBC33A278}"/>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E98190EA-30B8-449B-95E4-240C7690AB81}"/>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546114D8-6D92-448D-AB52-3F4F5A8649E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F4BC196D-B9B1-4D92-9A38-39023074D0B7}"/>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8F1104F7-174A-473F-9AAA-6D18054804BD}"/>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B7446C41-95DB-4128-818C-3BDD14A579AC}"/>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365DA868-F1BE-4AB1-BE8A-E248802FE2F9}"/>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BF18A28C-8381-4FA9-AF17-DAECF1498334}"/>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FD8B5AE0-FBEE-4336-B0F0-7410C7EFDC4E}"/>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4C6B4A8B-7D68-4FA2-83A2-771FEA92F6B3}"/>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AE0ABE38-DD7E-48DA-A28C-CD60B8EE36A7}"/>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6C328352-8255-41AA-A313-D4A64D3AAE79}"/>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0337E03A-24CB-4A89-A712-D7E0318C7B83}"/>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0F0982DA-1A59-4C6C-BC4F-8000C0C2A2B0}"/>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A0E81FDC-81EB-467E-B0FE-17104857BFB4}"/>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7749B1DE-4412-4192-8EDB-B0F34D01B36E}"/>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456047BD-CA30-41DD-A98F-9C30F92E2862}"/>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524946AD-B1AB-45CB-9FF4-DCE9E179ECE7}"/>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57DC2FD2-A31E-47F4-9AE8-A54E07D7AF32}"/>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B746043D-DBB0-499E-AE2F-ADEB6E1F50D8}"/>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21D1B545-EADC-4E28-8E96-549EBC01FA5E}"/>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37D08BC4-B06B-46B7-81F3-9928324BC8BA}"/>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1D93F552-B52D-4783-B3A6-FAC5748A9E46}"/>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A3877F87-0BF1-477F-BD24-54C6259AE56E}"/>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9C5857C9-2295-4E09-AA48-011FD0648AEA}"/>
            </a:ext>
          </a:extLst>
        </xdr:cNvPr>
        <xdr:cNvCxnSpPr/>
      </xdr:nvCxnSpPr>
      <xdr:spPr>
        <a:xfrm flipV="1">
          <a:off x="14703424"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BEB6CC77-86E6-4865-9F7D-5F69CE31621F}"/>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6197BB13-F5DD-4A8A-BBB8-F10664F79B4C}"/>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D6CB72FB-EA93-4944-8BD6-C67D245595CB}"/>
            </a:ext>
          </a:extLst>
        </xdr:cNvPr>
        <xdr:cNvSpPr txBox="1"/>
      </xdr:nvSpPr>
      <xdr:spPr>
        <a:xfrm>
          <a:off x="1474216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0" name="直線コネクタ 319">
          <a:extLst>
            <a:ext uri="{FF2B5EF4-FFF2-40B4-BE49-F238E27FC236}">
              <a16:creationId xmlns:a16="http://schemas.microsoft.com/office/drawing/2014/main" id="{77B258B4-C06E-4B87-9549-B28CC8C389B5}"/>
            </a:ext>
          </a:extLst>
        </xdr:cNvPr>
        <xdr:cNvCxnSpPr/>
      </xdr:nvCxnSpPr>
      <xdr:spPr>
        <a:xfrm>
          <a:off x="14611350" y="582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9332CB3A-4D48-424C-ACAA-EABE53A40BA9}"/>
            </a:ext>
          </a:extLst>
        </xdr:cNvPr>
        <xdr:cNvSpPr txBox="1"/>
      </xdr:nvSpPr>
      <xdr:spPr>
        <a:xfrm>
          <a:off x="1474216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22" name="フローチャート: 判断 321">
          <a:extLst>
            <a:ext uri="{FF2B5EF4-FFF2-40B4-BE49-F238E27FC236}">
              <a16:creationId xmlns:a16="http://schemas.microsoft.com/office/drawing/2014/main" id="{40AD491A-BCDD-4D04-B70E-517E79E2ED85}"/>
            </a:ext>
          </a:extLst>
        </xdr:cNvPr>
        <xdr:cNvSpPr/>
      </xdr:nvSpPr>
      <xdr:spPr>
        <a:xfrm>
          <a:off x="14649450" y="65176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23" name="フローチャート: 判断 322">
          <a:extLst>
            <a:ext uri="{FF2B5EF4-FFF2-40B4-BE49-F238E27FC236}">
              <a16:creationId xmlns:a16="http://schemas.microsoft.com/office/drawing/2014/main" id="{DE11F9F3-236B-4486-9912-C58C0730893B}"/>
            </a:ext>
          </a:extLst>
        </xdr:cNvPr>
        <xdr:cNvSpPr/>
      </xdr:nvSpPr>
      <xdr:spPr>
        <a:xfrm>
          <a:off x="13887450" y="653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24" name="フローチャート: 判断 323">
          <a:extLst>
            <a:ext uri="{FF2B5EF4-FFF2-40B4-BE49-F238E27FC236}">
              <a16:creationId xmlns:a16="http://schemas.microsoft.com/office/drawing/2014/main" id="{DAE07ADD-E0F5-4CD5-908B-B481396FED0F}"/>
            </a:ext>
          </a:extLst>
        </xdr:cNvPr>
        <xdr:cNvSpPr/>
      </xdr:nvSpPr>
      <xdr:spPr>
        <a:xfrm>
          <a:off x="13089890" y="647763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5" name="フローチャート: 判断 324">
          <a:extLst>
            <a:ext uri="{FF2B5EF4-FFF2-40B4-BE49-F238E27FC236}">
              <a16:creationId xmlns:a16="http://schemas.microsoft.com/office/drawing/2014/main" id="{14CE600E-D017-4172-824C-6F8E1333CA56}"/>
            </a:ext>
          </a:extLst>
        </xdr:cNvPr>
        <xdr:cNvSpPr/>
      </xdr:nvSpPr>
      <xdr:spPr>
        <a:xfrm>
          <a:off x="12303760" y="64414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326" name="フローチャート: 判断 325">
          <a:extLst>
            <a:ext uri="{FF2B5EF4-FFF2-40B4-BE49-F238E27FC236}">
              <a16:creationId xmlns:a16="http://schemas.microsoft.com/office/drawing/2014/main" id="{9DF15ADA-FAB5-4650-90C0-9E30EB4EA243}"/>
            </a:ext>
          </a:extLst>
        </xdr:cNvPr>
        <xdr:cNvSpPr/>
      </xdr:nvSpPr>
      <xdr:spPr>
        <a:xfrm>
          <a:off x="11487150" y="66090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D6C13E0E-5887-43CA-8771-F94BD7B033FB}"/>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A685BF15-D542-4A58-A17F-791F4F7BA2C9}"/>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F4142A9E-97C8-4280-A8F8-46AA605EEFFB}"/>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FD361E3D-CF67-4223-85B8-874480271DD2}"/>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ADDE2CEB-3351-4531-9B73-7FE975AD8ABC}"/>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135890</xdr:rowOff>
    </xdr:from>
    <xdr:to>
      <xdr:col>85</xdr:col>
      <xdr:colOff>177800</xdr:colOff>
      <xdr:row>36</xdr:row>
      <xdr:rowOff>66040</xdr:rowOff>
    </xdr:to>
    <xdr:sp macro="" textlink="">
      <xdr:nvSpPr>
        <xdr:cNvPr id="332" name="楕円 331">
          <a:extLst>
            <a:ext uri="{FF2B5EF4-FFF2-40B4-BE49-F238E27FC236}">
              <a16:creationId xmlns:a16="http://schemas.microsoft.com/office/drawing/2014/main" id="{FC650730-47B0-4C39-BEF6-9D3A0D281A23}"/>
            </a:ext>
          </a:extLst>
        </xdr:cNvPr>
        <xdr:cNvSpPr/>
      </xdr:nvSpPr>
      <xdr:spPr>
        <a:xfrm>
          <a:off x="14649450" y="61328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158767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116FCD8A-637D-4D95-8706-86A7EBC3A5E9}"/>
            </a:ext>
          </a:extLst>
        </xdr:cNvPr>
        <xdr:cNvSpPr txBox="1"/>
      </xdr:nvSpPr>
      <xdr:spPr>
        <a:xfrm>
          <a:off x="14742160"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57785</xdr:rowOff>
    </xdr:from>
    <xdr:to>
      <xdr:col>81</xdr:col>
      <xdr:colOff>101600</xdr:colOff>
      <xdr:row>35</xdr:row>
      <xdr:rowOff>159385</xdr:rowOff>
    </xdr:to>
    <xdr:sp macro="" textlink="">
      <xdr:nvSpPr>
        <xdr:cNvPr id="334" name="楕円 333">
          <a:extLst>
            <a:ext uri="{FF2B5EF4-FFF2-40B4-BE49-F238E27FC236}">
              <a16:creationId xmlns:a16="http://schemas.microsoft.com/office/drawing/2014/main" id="{C172D111-D32B-432E-896B-857A8236D00D}"/>
            </a:ext>
          </a:extLst>
        </xdr:cNvPr>
        <xdr:cNvSpPr/>
      </xdr:nvSpPr>
      <xdr:spPr>
        <a:xfrm>
          <a:off x="13887450" y="605472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108585</xdr:rowOff>
    </xdr:from>
    <xdr:to>
      <xdr:col>85</xdr:col>
      <xdr:colOff>127000</xdr:colOff>
      <xdr:row>36</xdr:row>
      <xdr:rowOff>15240</xdr:rowOff>
    </xdr:to>
    <xdr:cxnSp macro="">
      <xdr:nvCxnSpPr>
        <xdr:cNvPr id="335" name="直線コネクタ 334">
          <a:extLst>
            <a:ext uri="{FF2B5EF4-FFF2-40B4-BE49-F238E27FC236}">
              <a16:creationId xmlns:a16="http://schemas.microsoft.com/office/drawing/2014/main" id="{369D43A1-9AD9-4BD8-87E4-48E568AE0E5B}"/>
            </a:ext>
          </a:extLst>
        </xdr:cNvPr>
        <xdr:cNvCxnSpPr/>
      </xdr:nvCxnSpPr>
      <xdr:spPr>
        <a:xfrm>
          <a:off x="13942060" y="6107430"/>
          <a:ext cx="762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151130</xdr:rowOff>
    </xdr:from>
    <xdr:to>
      <xdr:col>76</xdr:col>
      <xdr:colOff>165100</xdr:colOff>
      <xdr:row>35</xdr:row>
      <xdr:rowOff>81280</xdr:rowOff>
    </xdr:to>
    <xdr:sp macro="" textlink="">
      <xdr:nvSpPr>
        <xdr:cNvPr id="336" name="楕円 335">
          <a:extLst>
            <a:ext uri="{FF2B5EF4-FFF2-40B4-BE49-F238E27FC236}">
              <a16:creationId xmlns:a16="http://schemas.microsoft.com/office/drawing/2014/main" id="{E0C3923A-19EC-47A0-A029-C8F18D85FC1E}"/>
            </a:ext>
          </a:extLst>
        </xdr:cNvPr>
        <xdr:cNvSpPr/>
      </xdr:nvSpPr>
      <xdr:spPr>
        <a:xfrm>
          <a:off x="13089890" y="59804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30480</xdr:rowOff>
    </xdr:from>
    <xdr:to>
      <xdr:col>81</xdr:col>
      <xdr:colOff>50800</xdr:colOff>
      <xdr:row>35</xdr:row>
      <xdr:rowOff>108585</xdr:rowOff>
    </xdr:to>
    <xdr:cxnSp macro="">
      <xdr:nvCxnSpPr>
        <xdr:cNvPr id="337" name="直線コネクタ 336">
          <a:extLst>
            <a:ext uri="{FF2B5EF4-FFF2-40B4-BE49-F238E27FC236}">
              <a16:creationId xmlns:a16="http://schemas.microsoft.com/office/drawing/2014/main" id="{7737202E-24B1-4375-BAD8-687376FD5E47}"/>
            </a:ext>
          </a:extLst>
        </xdr:cNvPr>
        <xdr:cNvCxnSpPr/>
      </xdr:nvCxnSpPr>
      <xdr:spPr>
        <a:xfrm>
          <a:off x="13144500" y="6029325"/>
          <a:ext cx="79756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73025</xdr:rowOff>
    </xdr:from>
    <xdr:to>
      <xdr:col>72</xdr:col>
      <xdr:colOff>38100</xdr:colOff>
      <xdr:row>35</xdr:row>
      <xdr:rowOff>3175</xdr:rowOff>
    </xdr:to>
    <xdr:sp macro="" textlink="">
      <xdr:nvSpPr>
        <xdr:cNvPr id="338" name="楕円 337">
          <a:extLst>
            <a:ext uri="{FF2B5EF4-FFF2-40B4-BE49-F238E27FC236}">
              <a16:creationId xmlns:a16="http://schemas.microsoft.com/office/drawing/2014/main" id="{D9CD11F4-4233-4A8C-B15F-4A17D8E5B8F9}"/>
            </a:ext>
          </a:extLst>
        </xdr:cNvPr>
        <xdr:cNvSpPr/>
      </xdr:nvSpPr>
      <xdr:spPr>
        <a:xfrm>
          <a:off x="12303760" y="59023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123825</xdr:rowOff>
    </xdr:from>
    <xdr:to>
      <xdr:col>76</xdr:col>
      <xdr:colOff>114300</xdr:colOff>
      <xdr:row>35</xdr:row>
      <xdr:rowOff>30480</xdr:rowOff>
    </xdr:to>
    <xdr:cxnSp macro="">
      <xdr:nvCxnSpPr>
        <xdr:cNvPr id="339" name="直線コネクタ 338">
          <a:extLst>
            <a:ext uri="{FF2B5EF4-FFF2-40B4-BE49-F238E27FC236}">
              <a16:creationId xmlns:a16="http://schemas.microsoft.com/office/drawing/2014/main" id="{A0F57F01-BAFE-4E7A-94CD-E64179F86643}"/>
            </a:ext>
          </a:extLst>
        </xdr:cNvPr>
        <xdr:cNvCxnSpPr/>
      </xdr:nvCxnSpPr>
      <xdr:spPr>
        <a:xfrm>
          <a:off x="12346940" y="5955030"/>
          <a:ext cx="79756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162560</xdr:rowOff>
    </xdr:from>
    <xdr:to>
      <xdr:col>67</xdr:col>
      <xdr:colOff>101600</xdr:colOff>
      <xdr:row>34</xdr:row>
      <xdr:rowOff>92710</xdr:rowOff>
    </xdr:to>
    <xdr:sp macro="" textlink="">
      <xdr:nvSpPr>
        <xdr:cNvPr id="340" name="楕円 339">
          <a:extLst>
            <a:ext uri="{FF2B5EF4-FFF2-40B4-BE49-F238E27FC236}">
              <a16:creationId xmlns:a16="http://schemas.microsoft.com/office/drawing/2014/main" id="{A7FBAF66-876A-4303-8CEE-DE6157411185}"/>
            </a:ext>
          </a:extLst>
        </xdr:cNvPr>
        <xdr:cNvSpPr/>
      </xdr:nvSpPr>
      <xdr:spPr>
        <a:xfrm>
          <a:off x="11487150" y="58223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41910</xdr:rowOff>
    </xdr:from>
    <xdr:to>
      <xdr:col>71</xdr:col>
      <xdr:colOff>177800</xdr:colOff>
      <xdr:row>34</xdr:row>
      <xdr:rowOff>123825</xdr:rowOff>
    </xdr:to>
    <xdr:cxnSp macro="">
      <xdr:nvCxnSpPr>
        <xdr:cNvPr id="341" name="直線コネクタ 340">
          <a:extLst>
            <a:ext uri="{FF2B5EF4-FFF2-40B4-BE49-F238E27FC236}">
              <a16:creationId xmlns:a16="http://schemas.microsoft.com/office/drawing/2014/main" id="{E00D2131-B22D-49AB-AB7A-B5F1A87F3951}"/>
            </a:ext>
          </a:extLst>
        </xdr:cNvPr>
        <xdr:cNvCxnSpPr/>
      </xdr:nvCxnSpPr>
      <xdr:spPr>
        <a:xfrm>
          <a:off x="11541760" y="5873115"/>
          <a:ext cx="80518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75FCB826-6DC4-4F38-AA3D-5C2E3A041267}"/>
            </a:ext>
          </a:extLst>
        </xdr:cNvPr>
        <xdr:cNvSpPr txBox="1"/>
      </xdr:nvSpPr>
      <xdr:spPr>
        <a:xfrm>
          <a:off x="1373823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21A0411D-702A-4563-A70B-58B37376ED7A}"/>
            </a:ext>
          </a:extLst>
        </xdr:cNvPr>
        <xdr:cNvSpPr txBox="1"/>
      </xdr:nvSpPr>
      <xdr:spPr>
        <a:xfrm>
          <a:off x="1295718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E1E8B20E-233C-4A34-937E-590B2CBE00E3}"/>
            </a:ext>
          </a:extLst>
        </xdr:cNvPr>
        <xdr:cNvSpPr txBox="1"/>
      </xdr:nvSpPr>
      <xdr:spPr>
        <a:xfrm>
          <a:off x="1217105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19067</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81E79EB1-9AC6-471D-81CE-BD443CD43AA0}"/>
            </a:ext>
          </a:extLst>
        </xdr:cNvPr>
        <xdr:cNvSpPr txBox="1"/>
      </xdr:nvSpPr>
      <xdr:spPr>
        <a:xfrm>
          <a:off x="113544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4462</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C91C75D8-767C-4258-BC43-00FEFB7E4259}"/>
            </a:ext>
          </a:extLst>
        </xdr:cNvPr>
        <xdr:cNvSpPr txBox="1"/>
      </xdr:nvSpPr>
      <xdr:spPr>
        <a:xfrm>
          <a:off x="1373823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97807</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EF5C1397-B7D0-422F-9402-5E7916305C21}"/>
            </a:ext>
          </a:extLst>
        </xdr:cNvPr>
        <xdr:cNvSpPr txBox="1"/>
      </xdr:nvSpPr>
      <xdr:spPr>
        <a:xfrm>
          <a:off x="1295718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19702</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3BAE1A8E-5955-4817-BB89-A9F174EA1126}"/>
            </a:ext>
          </a:extLst>
        </xdr:cNvPr>
        <xdr:cNvSpPr txBox="1"/>
      </xdr:nvSpPr>
      <xdr:spPr>
        <a:xfrm>
          <a:off x="1217105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109237</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B9101771-AF75-4B24-BA38-AE4A8795A8C0}"/>
            </a:ext>
          </a:extLst>
        </xdr:cNvPr>
        <xdr:cNvSpPr txBox="1"/>
      </xdr:nvSpPr>
      <xdr:spPr>
        <a:xfrm>
          <a:off x="113544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0ACD1ECA-7C18-4BDE-A74B-1586493D765D}"/>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AE8DC99D-B079-4235-8A14-3B9C7E20277D}"/>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B7C0F015-C87B-4E64-9032-10873BBC5DD6}"/>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AFA4BFA8-F850-4B98-ACDB-4E98B680816D}"/>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A82140E7-86DA-4F4E-ADBA-EC97D5624B9E}"/>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53AAC22A-3C5D-43F3-838E-FF51BFE02C6D}"/>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0E21C30A-E2D6-40B1-B42E-CA60109E52E9}"/>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2B0AC7BF-49C1-474C-8E9D-E24F7EA7E194}"/>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5AE7C1F9-9301-49D0-B56D-32711B5AC288}"/>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CFC293A3-6115-4EE2-A1F8-E342B37474BF}"/>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AB60E931-0CF6-4B10-B848-3CE3DAAC2598}"/>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D9CC0EF9-FA00-4AB4-8BFC-EB45964483F0}"/>
            </a:ext>
          </a:extLst>
        </xdr:cNvPr>
        <xdr:cNvSpPr txBox="1"/>
      </xdr:nvSpPr>
      <xdr:spPr>
        <a:xfrm>
          <a:off x="16252324" y="715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2E76AF1E-0062-4685-9B5C-E1236126AC1B}"/>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96C13BAC-D2CE-4F86-8438-FC8E9C490CC3}"/>
            </a:ext>
          </a:extLst>
        </xdr:cNvPr>
        <xdr:cNvSpPr txBox="1"/>
      </xdr:nvSpPr>
      <xdr:spPr>
        <a:xfrm>
          <a:off x="15943791" y="68208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F0343F8A-F29F-4B8A-854F-A766387288BA}"/>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74756441-465B-4ADB-9D4B-47F6FA02090A}"/>
            </a:ext>
          </a:extLst>
        </xdr:cNvPr>
        <xdr:cNvSpPr txBox="1"/>
      </xdr:nvSpPr>
      <xdr:spPr>
        <a:xfrm>
          <a:off x="1594379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CB18F690-C3BF-41A1-B1C9-01D7EEB8287C}"/>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CCB7F907-B49E-43B6-8213-8AA045B595E9}"/>
            </a:ext>
          </a:extLst>
        </xdr:cNvPr>
        <xdr:cNvSpPr txBox="1"/>
      </xdr:nvSpPr>
      <xdr:spPr>
        <a:xfrm>
          <a:off x="15943791" y="61753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621D96DB-1FFA-4D48-B6E0-AC093916302E}"/>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3D41A212-1C84-4B25-A0AB-0D0A528B4F55}"/>
            </a:ext>
          </a:extLst>
        </xdr:cNvPr>
        <xdr:cNvSpPr txBox="1"/>
      </xdr:nvSpPr>
      <xdr:spPr>
        <a:xfrm>
          <a:off x="15943791"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A75718AF-81EA-49E1-A9B5-C07FA2138872}"/>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884676C4-92C5-4275-B3FF-BA73A5D67DA9}"/>
            </a:ext>
          </a:extLst>
        </xdr:cNvPr>
        <xdr:cNvSpPr txBox="1"/>
      </xdr:nvSpPr>
      <xdr:spPr>
        <a:xfrm>
          <a:off x="15943791"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DFB75A41-061F-472F-A04D-34BB39EEB0E7}"/>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FFE0E722-8FCF-4883-B007-00A75E8C0A61}"/>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F6FD8E78-A4DF-4AB6-9CB9-00A14DDA2025}"/>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375" name="直線コネクタ 374">
          <a:extLst>
            <a:ext uri="{FF2B5EF4-FFF2-40B4-BE49-F238E27FC236}">
              <a16:creationId xmlns:a16="http://schemas.microsoft.com/office/drawing/2014/main" id="{FDA1984A-6EB0-4D80-B235-73F6F6D1E09C}"/>
            </a:ext>
          </a:extLst>
        </xdr:cNvPr>
        <xdr:cNvCxnSpPr/>
      </xdr:nvCxnSpPr>
      <xdr:spPr>
        <a:xfrm flipV="1">
          <a:off x="19947254" y="5789941"/>
          <a:ext cx="0" cy="1497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7AF53D8C-2FD2-437D-A1D3-61F93BD928F1}"/>
            </a:ext>
          </a:extLst>
        </xdr:cNvPr>
        <xdr:cNvSpPr txBox="1"/>
      </xdr:nvSpPr>
      <xdr:spPr>
        <a:xfrm>
          <a:off x="19985990" y="729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377" name="直線コネクタ 376">
          <a:extLst>
            <a:ext uri="{FF2B5EF4-FFF2-40B4-BE49-F238E27FC236}">
              <a16:creationId xmlns:a16="http://schemas.microsoft.com/office/drawing/2014/main" id="{BE660FA3-13DA-47D1-85CB-5C36DDAF53D6}"/>
            </a:ext>
          </a:extLst>
        </xdr:cNvPr>
        <xdr:cNvCxnSpPr/>
      </xdr:nvCxnSpPr>
      <xdr:spPr>
        <a:xfrm>
          <a:off x="19885660" y="7286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59450AC8-0DF8-4B49-9AC1-9A4A317644D8}"/>
            </a:ext>
          </a:extLst>
        </xdr:cNvPr>
        <xdr:cNvSpPr txBox="1"/>
      </xdr:nvSpPr>
      <xdr:spPr>
        <a:xfrm>
          <a:off x="19985990" y="557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379" name="直線コネクタ 378">
          <a:extLst>
            <a:ext uri="{FF2B5EF4-FFF2-40B4-BE49-F238E27FC236}">
              <a16:creationId xmlns:a16="http://schemas.microsoft.com/office/drawing/2014/main" id="{98FACEA5-CF3D-4191-8235-D181F2AF7FC2}"/>
            </a:ext>
          </a:extLst>
        </xdr:cNvPr>
        <xdr:cNvCxnSpPr/>
      </xdr:nvCxnSpPr>
      <xdr:spPr>
        <a:xfrm>
          <a:off x="19885660" y="57899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CF1ED8D3-9095-4FED-885D-87AF61474688}"/>
            </a:ext>
          </a:extLst>
        </xdr:cNvPr>
        <xdr:cNvSpPr txBox="1"/>
      </xdr:nvSpPr>
      <xdr:spPr>
        <a:xfrm>
          <a:off x="19985990" y="65308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381" name="フローチャート: 判断 380">
          <a:extLst>
            <a:ext uri="{FF2B5EF4-FFF2-40B4-BE49-F238E27FC236}">
              <a16:creationId xmlns:a16="http://schemas.microsoft.com/office/drawing/2014/main" id="{B7F0A46F-B71A-4407-9F93-B89AC0637336}"/>
            </a:ext>
          </a:extLst>
        </xdr:cNvPr>
        <xdr:cNvSpPr/>
      </xdr:nvSpPr>
      <xdr:spPr>
        <a:xfrm>
          <a:off x="19904710" y="66774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382" name="フローチャート: 判断 381">
          <a:extLst>
            <a:ext uri="{FF2B5EF4-FFF2-40B4-BE49-F238E27FC236}">
              <a16:creationId xmlns:a16="http://schemas.microsoft.com/office/drawing/2014/main" id="{6066D52A-E40D-4271-9206-575DD6C4E9F6}"/>
            </a:ext>
          </a:extLst>
        </xdr:cNvPr>
        <xdr:cNvSpPr/>
      </xdr:nvSpPr>
      <xdr:spPr>
        <a:xfrm>
          <a:off x="19161760" y="673798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383" name="フローチャート: 判断 382">
          <a:extLst>
            <a:ext uri="{FF2B5EF4-FFF2-40B4-BE49-F238E27FC236}">
              <a16:creationId xmlns:a16="http://schemas.microsoft.com/office/drawing/2014/main" id="{5817C802-CFC3-458F-ACBC-629F2BE03C52}"/>
            </a:ext>
          </a:extLst>
        </xdr:cNvPr>
        <xdr:cNvSpPr/>
      </xdr:nvSpPr>
      <xdr:spPr>
        <a:xfrm>
          <a:off x="18345150" y="674635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132248</xdr:rowOff>
    </xdr:from>
    <xdr:to>
      <xdr:col>102</xdr:col>
      <xdr:colOff>165100</xdr:colOff>
      <xdr:row>39</xdr:row>
      <xdr:rowOff>62398</xdr:rowOff>
    </xdr:to>
    <xdr:sp macro="" textlink="">
      <xdr:nvSpPr>
        <xdr:cNvPr id="384" name="フローチャート: 判断 383">
          <a:extLst>
            <a:ext uri="{FF2B5EF4-FFF2-40B4-BE49-F238E27FC236}">
              <a16:creationId xmlns:a16="http://schemas.microsoft.com/office/drawing/2014/main" id="{82DC7632-1DF2-41C1-AC00-EDD1B5DA3179}"/>
            </a:ext>
          </a:extLst>
        </xdr:cNvPr>
        <xdr:cNvSpPr/>
      </xdr:nvSpPr>
      <xdr:spPr>
        <a:xfrm>
          <a:off x="17547590" y="665115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111572</xdr:rowOff>
    </xdr:from>
    <xdr:to>
      <xdr:col>98</xdr:col>
      <xdr:colOff>38100</xdr:colOff>
      <xdr:row>40</xdr:row>
      <xdr:rowOff>41722</xdr:rowOff>
    </xdr:to>
    <xdr:sp macro="" textlink="">
      <xdr:nvSpPr>
        <xdr:cNvPr id="385" name="フローチャート: 判断 384">
          <a:extLst>
            <a:ext uri="{FF2B5EF4-FFF2-40B4-BE49-F238E27FC236}">
              <a16:creationId xmlns:a16="http://schemas.microsoft.com/office/drawing/2014/main" id="{AD0C1332-FAC4-4159-BDCF-26E01020A878}"/>
            </a:ext>
          </a:extLst>
        </xdr:cNvPr>
        <xdr:cNvSpPr/>
      </xdr:nvSpPr>
      <xdr:spPr>
        <a:xfrm>
          <a:off x="16761460" y="67981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18B7FC24-2103-447D-898A-B63A732E02E2}"/>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19D7B08-C850-40E2-98C3-A4B3B117D4F2}"/>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8EF742B3-FE7F-4766-B3FD-639814151EBE}"/>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6E87E76-9281-49A5-AF28-AE0762291F68}"/>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B8DDA8AB-7669-421F-9B6E-B54BB26C0F4C}"/>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8359</xdr:rowOff>
    </xdr:from>
    <xdr:to>
      <xdr:col>116</xdr:col>
      <xdr:colOff>114300</xdr:colOff>
      <xdr:row>40</xdr:row>
      <xdr:rowOff>109959</xdr:rowOff>
    </xdr:to>
    <xdr:sp macro="" textlink="">
      <xdr:nvSpPr>
        <xdr:cNvPr id="391" name="楕円 390">
          <a:extLst>
            <a:ext uri="{FF2B5EF4-FFF2-40B4-BE49-F238E27FC236}">
              <a16:creationId xmlns:a16="http://schemas.microsoft.com/office/drawing/2014/main" id="{1D5A0D45-5001-45FE-90E7-5FE55B667C6E}"/>
            </a:ext>
          </a:extLst>
        </xdr:cNvPr>
        <xdr:cNvSpPr/>
      </xdr:nvSpPr>
      <xdr:spPr>
        <a:xfrm>
          <a:off x="19904710" y="686826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158236</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C44F6A49-FA0C-41C6-89BA-23150B54383D}"/>
            </a:ext>
          </a:extLst>
        </xdr:cNvPr>
        <xdr:cNvSpPr txBox="1"/>
      </xdr:nvSpPr>
      <xdr:spPr>
        <a:xfrm>
          <a:off x="19985990" y="684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11583</xdr:rowOff>
    </xdr:from>
    <xdr:to>
      <xdr:col>112</xdr:col>
      <xdr:colOff>38100</xdr:colOff>
      <xdr:row>40</xdr:row>
      <xdr:rowOff>113183</xdr:rowOff>
    </xdr:to>
    <xdr:sp macro="" textlink="">
      <xdr:nvSpPr>
        <xdr:cNvPr id="393" name="楕円 392">
          <a:extLst>
            <a:ext uri="{FF2B5EF4-FFF2-40B4-BE49-F238E27FC236}">
              <a16:creationId xmlns:a16="http://schemas.microsoft.com/office/drawing/2014/main" id="{6DF04F43-622E-47C2-A2B9-A4EFD2ED3BC5}"/>
            </a:ext>
          </a:extLst>
        </xdr:cNvPr>
        <xdr:cNvSpPr/>
      </xdr:nvSpPr>
      <xdr:spPr>
        <a:xfrm>
          <a:off x="19161760" y="6873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59159</xdr:rowOff>
    </xdr:from>
    <xdr:to>
      <xdr:col>116</xdr:col>
      <xdr:colOff>63500</xdr:colOff>
      <xdr:row>40</xdr:row>
      <xdr:rowOff>62383</xdr:rowOff>
    </xdr:to>
    <xdr:cxnSp macro="">
      <xdr:nvCxnSpPr>
        <xdr:cNvPr id="394" name="直線コネクタ 393">
          <a:extLst>
            <a:ext uri="{FF2B5EF4-FFF2-40B4-BE49-F238E27FC236}">
              <a16:creationId xmlns:a16="http://schemas.microsoft.com/office/drawing/2014/main" id="{B965E1BE-11D0-445D-A6FB-50AF419FA9F4}"/>
            </a:ext>
          </a:extLst>
        </xdr:cNvPr>
        <xdr:cNvCxnSpPr/>
      </xdr:nvCxnSpPr>
      <xdr:spPr>
        <a:xfrm flipV="1">
          <a:off x="19204940" y="6913349"/>
          <a:ext cx="742950" cy="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26635</xdr:rowOff>
    </xdr:from>
    <xdr:to>
      <xdr:col>107</xdr:col>
      <xdr:colOff>101600</xdr:colOff>
      <xdr:row>40</xdr:row>
      <xdr:rowOff>128235</xdr:rowOff>
    </xdr:to>
    <xdr:sp macro="" textlink="">
      <xdr:nvSpPr>
        <xdr:cNvPr id="395" name="楕円 394">
          <a:extLst>
            <a:ext uri="{FF2B5EF4-FFF2-40B4-BE49-F238E27FC236}">
              <a16:creationId xmlns:a16="http://schemas.microsoft.com/office/drawing/2014/main" id="{D5B36702-9A49-4A4D-B359-8B8BA7989CA3}"/>
            </a:ext>
          </a:extLst>
        </xdr:cNvPr>
        <xdr:cNvSpPr/>
      </xdr:nvSpPr>
      <xdr:spPr>
        <a:xfrm>
          <a:off x="18345150" y="6880825"/>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62383</xdr:rowOff>
    </xdr:from>
    <xdr:to>
      <xdr:col>111</xdr:col>
      <xdr:colOff>177800</xdr:colOff>
      <xdr:row>40</xdr:row>
      <xdr:rowOff>77435</xdr:rowOff>
    </xdr:to>
    <xdr:cxnSp macro="">
      <xdr:nvCxnSpPr>
        <xdr:cNvPr id="396" name="直線コネクタ 395">
          <a:extLst>
            <a:ext uri="{FF2B5EF4-FFF2-40B4-BE49-F238E27FC236}">
              <a16:creationId xmlns:a16="http://schemas.microsoft.com/office/drawing/2014/main" id="{542F8601-6DFA-49A0-A903-6B63938510E1}"/>
            </a:ext>
          </a:extLst>
        </xdr:cNvPr>
        <xdr:cNvCxnSpPr/>
      </xdr:nvCxnSpPr>
      <xdr:spPr>
        <a:xfrm flipV="1">
          <a:off x="18399760" y="6916573"/>
          <a:ext cx="805180" cy="1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22177</xdr:rowOff>
    </xdr:from>
    <xdr:to>
      <xdr:col>102</xdr:col>
      <xdr:colOff>165100</xdr:colOff>
      <xdr:row>40</xdr:row>
      <xdr:rowOff>123777</xdr:rowOff>
    </xdr:to>
    <xdr:sp macro="" textlink="">
      <xdr:nvSpPr>
        <xdr:cNvPr id="397" name="楕円 396">
          <a:extLst>
            <a:ext uri="{FF2B5EF4-FFF2-40B4-BE49-F238E27FC236}">
              <a16:creationId xmlns:a16="http://schemas.microsoft.com/office/drawing/2014/main" id="{4F207FCC-C098-435E-94D6-077A249F9AA9}"/>
            </a:ext>
          </a:extLst>
        </xdr:cNvPr>
        <xdr:cNvSpPr/>
      </xdr:nvSpPr>
      <xdr:spPr>
        <a:xfrm>
          <a:off x="17547590" y="687636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72977</xdr:rowOff>
    </xdr:from>
    <xdr:to>
      <xdr:col>107</xdr:col>
      <xdr:colOff>50800</xdr:colOff>
      <xdr:row>40</xdr:row>
      <xdr:rowOff>77435</xdr:rowOff>
    </xdr:to>
    <xdr:cxnSp macro="">
      <xdr:nvCxnSpPr>
        <xdr:cNvPr id="398" name="直線コネクタ 397">
          <a:extLst>
            <a:ext uri="{FF2B5EF4-FFF2-40B4-BE49-F238E27FC236}">
              <a16:creationId xmlns:a16="http://schemas.microsoft.com/office/drawing/2014/main" id="{5A7059AC-12DE-4A6F-9C79-B6056A79734C}"/>
            </a:ext>
          </a:extLst>
        </xdr:cNvPr>
        <xdr:cNvCxnSpPr/>
      </xdr:nvCxnSpPr>
      <xdr:spPr>
        <a:xfrm>
          <a:off x="17602200" y="6930977"/>
          <a:ext cx="79756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36320</xdr:rowOff>
    </xdr:from>
    <xdr:to>
      <xdr:col>98</xdr:col>
      <xdr:colOff>38100</xdr:colOff>
      <xdr:row>40</xdr:row>
      <xdr:rowOff>137920</xdr:rowOff>
    </xdr:to>
    <xdr:sp macro="" textlink="">
      <xdr:nvSpPr>
        <xdr:cNvPr id="399" name="楕円 398">
          <a:extLst>
            <a:ext uri="{FF2B5EF4-FFF2-40B4-BE49-F238E27FC236}">
              <a16:creationId xmlns:a16="http://schemas.microsoft.com/office/drawing/2014/main" id="{6256F57D-0F9B-4ED9-9F60-35812F5B6061}"/>
            </a:ext>
          </a:extLst>
        </xdr:cNvPr>
        <xdr:cNvSpPr/>
      </xdr:nvSpPr>
      <xdr:spPr>
        <a:xfrm>
          <a:off x="16761460" y="6894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72977</xdr:rowOff>
    </xdr:from>
    <xdr:to>
      <xdr:col>102</xdr:col>
      <xdr:colOff>114300</xdr:colOff>
      <xdr:row>40</xdr:row>
      <xdr:rowOff>87120</xdr:rowOff>
    </xdr:to>
    <xdr:cxnSp macro="">
      <xdr:nvCxnSpPr>
        <xdr:cNvPr id="400" name="直線コネクタ 399">
          <a:extLst>
            <a:ext uri="{FF2B5EF4-FFF2-40B4-BE49-F238E27FC236}">
              <a16:creationId xmlns:a16="http://schemas.microsoft.com/office/drawing/2014/main" id="{08052BEF-D50F-49B6-B215-B8E9FC18909B}"/>
            </a:ext>
          </a:extLst>
        </xdr:cNvPr>
        <xdr:cNvCxnSpPr/>
      </xdr:nvCxnSpPr>
      <xdr:spPr>
        <a:xfrm flipV="1">
          <a:off x="16804640" y="6930977"/>
          <a:ext cx="79756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EA2FDE2A-880D-4E38-BC86-775CDF3176AF}"/>
            </a:ext>
          </a:extLst>
        </xdr:cNvPr>
        <xdr:cNvSpPr txBox="1"/>
      </xdr:nvSpPr>
      <xdr:spPr>
        <a:xfrm>
          <a:off x="18919405" y="651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5D205A1B-7266-4925-ADC6-F819D797C1FE}"/>
            </a:ext>
          </a:extLst>
        </xdr:cNvPr>
        <xdr:cNvSpPr txBox="1"/>
      </xdr:nvSpPr>
      <xdr:spPr>
        <a:xfrm>
          <a:off x="1813835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78925</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97B7FCFD-6F19-419D-B538-73A77282256A}"/>
            </a:ext>
          </a:extLst>
        </xdr:cNvPr>
        <xdr:cNvSpPr txBox="1"/>
      </xdr:nvSpPr>
      <xdr:spPr>
        <a:xfrm>
          <a:off x="17323650" y="642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58249</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A46F1AD8-6B5A-4246-B693-8965EC0494C5}"/>
            </a:ext>
          </a:extLst>
        </xdr:cNvPr>
        <xdr:cNvSpPr txBox="1"/>
      </xdr:nvSpPr>
      <xdr:spPr>
        <a:xfrm>
          <a:off x="16526090" y="656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104310</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4F726975-42DD-46E1-B149-F76C1A41B322}"/>
            </a:ext>
          </a:extLst>
        </xdr:cNvPr>
        <xdr:cNvSpPr txBox="1"/>
      </xdr:nvSpPr>
      <xdr:spPr>
        <a:xfrm>
          <a:off x="18919405" y="696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119362</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64544460-766D-4BD2-B669-F669123C3CE8}"/>
            </a:ext>
          </a:extLst>
        </xdr:cNvPr>
        <xdr:cNvSpPr txBox="1"/>
      </xdr:nvSpPr>
      <xdr:spPr>
        <a:xfrm>
          <a:off x="18138355" y="697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114904</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C51540F2-AD2C-44F3-AABF-A6CF161A5704}"/>
            </a:ext>
          </a:extLst>
        </xdr:cNvPr>
        <xdr:cNvSpPr txBox="1"/>
      </xdr:nvSpPr>
      <xdr:spPr>
        <a:xfrm>
          <a:off x="17323650" y="697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129047</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FD49436D-29EF-494C-8F6B-8B72A9BB7880}"/>
            </a:ext>
          </a:extLst>
        </xdr:cNvPr>
        <xdr:cNvSpPr txBox="1"/>
      </xdr:nvSpPr>
      <xdr:spPr>
        <a:xfrm>
          <a:off x="16526090" y="699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D5BDC4D8-F654-4917-8263-EE14F40FD4E4}"/>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F7E31A0F-C9AC-415D-96C2-FAF5638935EA}"/>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F781AB27-844A-4297-8BB3-F3132696D6F2}"/>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DD369258-BA33-4FAD-A6A1-2F186498A0F7}"/>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449D7CEB-27DA-4257-952D-874BE1B7F2C9}"/>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1302FB93-3456-40BE-8C82-89A9B4DF5AE1}"/>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438F8B52-8A4E-4993-9909-7EB442813D1F}"/>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FE373E56-CA82-4AC9-B68C-5339DE404DA0}"/>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939647EC-8743-42AC-95B2-D130727A4B76}"/>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B36709C0-F666-4688-ADC4-4DD3A72EFBF5}"/>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41917997-181D-4F5A-804F-8959FE481C3B}"/>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27ADACFF-8088-4A33-993F-6B28828C3CC0}"/>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ED91DABD-2910-40E8-A47D-42816F49FF67}"/>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5FF86033-9FB7-4A4B-9CE0-9911D78194F5}"/>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CC7DA9B0-26F2-47D3-98FC-37925ECD4265}"/>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403A1C85-9577-4964-BD59-1ABA2FA15552}"/>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3B867B85-CCF3-4EB4-87A5-5CD2325A4404}"/>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5EC184AF-A291-4ABF-80E5-E0FEC805F127}"/>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82DC61DA-5C23-43C0-BDB8-3B90652F9817}"/>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3099EE81-2C4D-4FB6-AC46-104B1B6648BB}"/>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A9427F2E-A4DF-4C0F-84C6-707C9728EACD}"/>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0AE74D70-9957-41C3-9B29-C995D239547E}"/>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AFF7B9DB-25A5-4029-9C16-2C4955121E83}"/>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5D5614F-D82A-4618-90E6-594DFF257DA3}"/>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6C32D797-F46A-4B0C-9D3E-9823BAD81972}"/>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34" name="直線コネクタ 433">
          <a:extLst>
            <a:ext uri="{FF2B5EF4-FFF2-40B4-BE49-F238E27FC236}">
              <a16:creationId xmlns:a16="http://schemas.microsoft.com/office/drawing/2014/main" id="{417CA36C-EDC4-4E63-9642-28667FB18AFF}"/>
            </a:ext>
          </a:extLst>
        </xdr:cNvPr>
        <xdr:cNvCxnSpPr/>
      </xdr:nvCxnSpPr>
      <xdr:spPr>
        <a:xfrm flipV="1">
          <a:off x="14703424" y="9511665"/>
          <a:ext cx="0" cy="1577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D2F038E0-D306-4CC4-9517-BCF0AF032720}"/>
            </a:ext>
          </a:extLst>
        </xdr:cNvPr>
        <xdr:cNvSpPr txBox="1"/>
      </xdr:nvSpPr>
      <xdr:spPr>
        <a:xfrm>
          <a:off x="14742160" y="11094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36" name="直線コネクタ 435">
          <a:extLst>
            <a:ext uri="{FF2B5EF4-FFF2-40B4-BE49-F238E27FC236}">
              <a16:creationId xmlns:a16="http://schemas.microsoft.com/office/drawing/2014/main" id="{6265B129-E4E2-45B2-B7B3-766C992762CF}"/>
            </a:ext>
          </a:extLst>
        </xdr:cNvPr>
        <xdr:cNvCxnSpPr/>
      </xdr:nvCxnSpPr>
      <xdr:spPr>
        <a:xfrm>
          <a:off x="14611350" y="11088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9F770718-ED51-4D5C-84B9-5C03192FB5F1}"/>
            </a:ext>
          </a:extLst>
        </xdr:cNvPr>
        <xdr:cNvSpPr txBox="1"/>
      </xdr:nvSpPr>
      <xdr:spPr>
        <a:xfrm>
          <a:off x="14742160" y="9283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38" name="直線コネクタ 437">
          <a:extLst>
            <a:ext uri="{FF2B5EF4-FFF2-40B4-BE49-F238E27FC236}">
              <a16:creationId xmlns:a16="http://schemas.microsoft.com/office/drawing/2014/main" id="{8D2B3C39-DD95-4893-8F4D-BD70C23087DB}"/>
            </a:ext>
          </a:extLst>
        </xdr:cNvPr>
        <xdr:cNvCxnSpPr/>
      </xdr:nvCxnSpPr>
      <xdr:spPr>
        <a:xfrm>
          <a:off x="14611350" y="951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153D9CC5-B093-482B-A56C-A771E98EB76E}"/>
            </a:ext>
          </a:extLst>
        </xdr:cNvPr>
        <xdr:cNvSpPr txBox="1"/>
      </xdr:nvSpPr>
      <xdr:spPr>
        <a:xfrm>
          <a:off x="14742160" y="101360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40" name="フローチャート: 判断 439">
          <a:extLst>
            <a:ext uri="{FF2B5EF4-FFF2-40B4-BE49-F238E27FC236}">
              <a16:creationId xmlns:a16="http://schemas.microsoft.com/office/drawing/2014/main" id="{14A9D653-B0DB-498A-8CB5-14D9926B1D4D}"/>
            </a:ext>
          </a:extLst>
        </xdr:cNvPr>
        <xdr:cNvSpPr/>
      </xdr:nvSpPr>
      <xdr:spPr>
        <a:xfrm>
          <a:off x="14649450" y="1028845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41" name="フローチャート: 判断 440">
          <a:extLst>
            <a:ext uri="{FF2B5EF4-FFF2-40B4-BE49-F238E27FC236}">
              <a16:creationId xmlns:a16="http://schemas.microsoft.com/office/drawing/2014/main" id="{784DE263-8E8F-405F-8737-3A886627E50A}"/>
            </a:ext>
          </a:extLst>
        </xdr:cNvPr>
        <xdr:cNvSpPr/>
      </xdr:nvSpPr>
      <xdr:spPr>
        <a:xfrm>
          <a:off x="13887450" y="1029852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42" name="フローチャート: 判断 441">
          <a:extLst>
            <a:ext uri="{FF2B5EF4-FFF2-40B4-BE49-F238E27FC236}">
              <a16:creationId xmlns:a16="http://schemas.microsoft.com/office/drawing/2014/main" id="{DE29DF96-28D3-4E7D-AA1D-BA5448FE7E52}"/>
            </a:ext>
          </a:extLst>
        </xdr:cNvPr>
        <xdr:cNvSpPr/>
      </xdr:nvSpPr>
      <xdr:spPr>
        <a:xfrm>
          <a:off x="13089890" y="1025198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138612</xdr:rowOff>
    </xdr:from>
    <xdr:to>
      <xdr:col>72</xdr:col>
      <xdr:colOff>38100</xdr:colOff>
      <xdr:row>60</xdr:row>
      <xdr:rowOff>68762</xdr:rowOff>
    </xdr:to>
    <xdr:sp macro="" textlink="">
      <xdr:nvSpPr>
        <xdr:cNvPr id="443" name="フローチャート: 判断 442">
          <a:extLst>
            <a:ext uri="{FF2B5EF4-FFF2-40B4-BE49-F238E27FC236}">
              <a16:creationId xmlns:a16="http://schemas.microsoft.com/office/drawing/2014/main" id="{EF7D39DC-38DE-40CC-9B88-9416C9F34B5A}"/>
            </a:ext>
          </a:extLst>
        </xdr:cNvPr>
        <xdr:cNvSpPr/>
      </xdr:nvSpPr>
      <xdr:spPr>
        <a:xfrm>
          <a:off x="12303760" y="1025035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107587</xdr:rowOff>
    </xdr:from>
    <xdr:to>
      <xdr:col>67</xdr:col>
      <xdr:colOff>101600</xdr:colOff>
      <xdr:row>60</xdr:row>
      <xdr:rowOff>37737</xdr:rowOff>
    </xdr:to>
    <xdr:sp macro="" textlink="">
      <xdr:nvSpPr>
        <xdr:cNvPr id="444" name="フローチャート: 判断 443">
          <a:extLst>
            <a:ext uri="{FF2B5EF4-FFF2-40B4-BE49-F238E27FC236}">
              <a16:creationId xmlns:a16="http://schemas.microsoft.com/office/drawing/2014/main" id="{5EDFF6AB-8FE9-4532-B5A1-4412D85102A0}"/>
            </a:ext>
          </a:extLst>
        </xdr:cNvPr>
        <xdr:cNvSpPr/>
      </xdr:nvSpPr>
      <xdr:spPr>
        <a:xfrm>
          <a:off x="11487150" y="1022123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8B21C8B-2499-4389-91AA-EA59AE9A971A}"/>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2D2CC9D0-4CBA-471F-89EE-A8E95FDBD5FE}"/>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CC023B17-2A40-4C75-8952-9E74F02D56C1}"/>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2BFF3D5-98D6-449B-AFDB-9C9F91188C8B}"/>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88C5804-363B-4138-8A9C-CB90F1895232}"/>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55335</xdr:rowOff>
    </xdr:from>
    <xdr:to>
      <xdr:col>85</xdr:col>
      <xdr:colOff>177800</xdr:colOff>
      <xdr:row>61</xdr:row>
      <xdr:rowOff>156935</xdr:rowOff>
    </xdr:to>
    <xdr:sp macro="" textlink="">
      <xdr:nvSpPr>
        <xdr:cNvPr id="450" name="楕円 449">
          <a:extLst>
            <a:ext uri="{FF2B5EF4-FFF2-40B4-BE49-F238E27FC236}">
              <a16:creationId xmlns:a16="http://schemas.microsoft.com/office/drawing/2014/main" id="{6A54BDCA-6D60-4F5C-857D-6B4F7B3B7B43}"/>
            </a:ext>
          </a:extLst>
        </xdr:cNvPr>
        <xdr:cNvSpPr/>
      </xdr:nvSpPr>
      <xdr:spPr>
        <a:xfrm>
          <a:off x="14649450" y="1051759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33762</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ADD89637-0FC7-4DA5-9D23-8237F1AA0701}"/>
            </a:ext>
          </a:extLst>
        </xdr:cNvPr>
        <xdr:cNvSpPr txBox="1"/>
      </xdr:nvSpPr>
      <xdr:spPr>
        <a:xfrm>
          <a:off x="14742160" y="1049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21046</xdr:rowOff>
    </xdr:from>
    <xdr:to>
      <xdr:col>81</xdr:col>
      <xdr:colOff>101600</xdr:colOff>
      <xdr:row>61</xdr:row>
      <xdr:rowOff>122646</xdr:rowOff>
    </xdr:to>
    <xdr:sp macro="" textlink="">
      <xdr:nvSpPr>
        <xdr:cNvPr id="452" name="楕円 451">
          <a:extLst>
            <a:ext uri="{FF2B5EF4-FFF2-40B4-BE49-F238E27FC236}">
              <a16:creationId xmlns:a16="http://schemas.microsoft.com/office/drawing/2014/main" id="{4FDA15EC-C5D0-4F35-800C-575E51D3BB20}"/>
            </a:ext>
          </a:extLst>
        </xdr:cNvPr>
        <xdr:cNvSpPr/>
      </xdr:nvSpPr>
      <xdr:spPr>
        <a:xfrm>
          <a:off x="13887450" y="1047568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71846</xdr:rowOff>
    </xdr:from>
    <xdr:to>
      <xdr:col>85</xdr:col>
      <xdr:colOff>127000</xdr:colOff>
      <xdr:row>61</xdr:row>
      <xdr:rowOff>106135</xdr:rowOff>
    </xdr:to>
    <xdr:cxnSp macro="">
      <xdr:nvCxnSpPr>
        <xdr:cNvPr id="453" name="直線コネクタ 452">
          <a:extLst>
            <a:ext uri="{FF2B5EF4-FFF2-40B4-BE49-F238E27FC236}">
              <a16:creationId xmlns:a16="http://schemas.microsoft.com/office/drawing/2014/main" id="{82461AE0-0D3E-48F0-BB59-ED3DCA29EB6E}"/>
            </a:ext>
          </a:extLst>
        </xdr:cNvPr>
        <xdr:cNvCxnSpPr/>
      </xdr:nvCxnSpPr>
      <xdr:spPr>
        <a:xfrm>
          <a:off x="13942060" y="10528391"/>
          <a:ext cx="762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169635</xdr:rowOff>
    </xdr:from>
    <xdr:to>
      <xdr:col>76</xdr:col>
      <xdr:colOff>165100</xdr:colOff>
      <xdr:row>61</xdr:row>
      <xdr:rowOff>99785</xdr:rowOff>
    </xdr:to>
    <xdr:sp macro="" textlink="">
      <xdr:nvSpPr>
        <xdr:cNvPr id="454" name="楕円 453">
          <a:extLst>
            <a:ext uri="{FF2B5EF4-FFF2-40B4-BE49-F238E27FC236}">
              <a16:creationId xmlns:a16="http://schemas.microsoft.com/office/drawing/2014/main" id="{3BFCF331-90A5-48CD-A547-FFE570342DE1}"/>
            </a:ext>
          </a:extLst>
        </xdr:cNvPr>
        <xdr:cNvSpPr/>
      </xdr:nvSpPr>
      <xdr:spPr>
        <a:xfrm>
          <a:off x="13089890" y="1046044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48985</xdr:rowOff>
    </xdr:from>
    <xdr:to>
      <xdr:col>81</xdr:col>
      <xdr:colOff>50800</xdr:colOff>
      <xdr:row>61</xdr:row>
      <xdr:rowOff>71846</xdr:rowOff>
    </xdr:to>
    <xdr:cxnSp macro="">
      <xdr:nvCxnSpPr>
        <xdr:cNvPr id="455" name="直線コネクタ 454">
          <a:extLst>
            <a:ext uri="{FF2B5EF4-FFF2-40B4-BE49-F238E27FC236}">
              <a16:creationId xmlns:a16="http://schemas.microsoft.com/office/drawing/2014/main" id="{AA470858-ECBC-4AFF-A415-90FBF3DE6219}"/>
            </a:ext>
          </a:extLst>
        </xdr:cNvPr>
        <xdr:cNvCxnSpPr/>
      </xdr:nvCxnSpPr>
      <xdr:spPr>
        <a:xfrm>
          <a:off x="13144500" y="10509340"/>
          <a:ext cx="79756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136978</xdr:rowOff>
    </xdr:from>
    <xdr:to>
      <xdr:col>72</xdr:col>
      <xdr:colOff>38100</xdr:colOff>
      <xdr:row>61</xdr:row>
      <xdr:rowOff>67128</xdr:rowOff>
    </xdr:to>
    <xdr:sp macro="" textlink="">
      <xdr:nvSpPr>
        <xdr:cNvPr id="456" name="楕円 455">
          <a:extLst>
            <a:ext uri="{FF2B5EF4-FFF2-40B4-BE49-F238E27FC236}">
              <a16:creationId xmlns:a16="http://schemas.microsoft.com/office/drawing/2014/main" id="{1874E9CE-B69C-41F5-B2E2-469BD9BC9AFB}"/>
            </a:ext>
          </a:extLst>
        </xdr:cNvPr>
        <xdr:cNvSpPr/>
      </xdr:nvSpPr>
      <xdr:spPr>
        <a:xfrm>
          <a:off x="12303760" y="1042016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16328</xdr:rowOff>
    </xdr:from>
    <xdr:to>
      <xdr:col>76</xdr:col>
      <xdr:colOff>114300</xdr:colOff>
      <xdr:row>61</xdr:row>
      <xdr:rowOff>48985</xdr:rowOff>
    </xdr:to>
    <xdr:cxnSp macro="">
      <xdr:nvCxnSpPr>
        <xdr:cNvPr id="457" name="直線コネクタ 456">
          <a:extLst>
            <a:ext uri="{FF2B5EF4-FFF2-40B4-BE49-F238E27FC236}">
              <a16:creationId xmlns:a16="http://schemas.microsoft.com/office/drawing/2014/main" id="{B1F20339-11F8-450A-A44A-9E1C88CA5182}"/>
            </a:ext>
          </a:extLst>
        </xdr:cNvPr>
        <xdr:cNvCxnSpPr/>
      </xdr:nvCxnSpPr>
      <xdr:spPr>
        <a:xfrm>
          <a:off x="12346940" y="10478588"/>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102688</xdr:rowOff>
    </xdr:from>
    <xdr:to>
      <xdr:col>67</xdr:col>
      <xdr:colOff>101600</xdr:colOff>
      <xdr:row>61</xdr:row>
      <xdr:rowOff>32838</xdr:rowOff>
    </xdr:to>
    <xdr:sp macro="" textlink="">
      <xdr:nvSpPr>
        <xdr:cNvPr id="458" name="楕円 457">
          <a:extLst>
            <a:ext uri="{FF2B5EF4-FFF2-40B4-BE49-F238E27FC236}">
              <a16:creationId xmlns:a16="http://schemas.microsoft.com/office/drawing/2014/main" id="{D47A78A5-FC53-4C71-B52F-71B3E2BAF2A6}"/>
            </a:ext>
          </a:extLst>
        </xdr:cNvPr>
        <xdr:cNvSpPr/>
      </xdr:nvSpPr>
      <xdr:spPr>
        <a:xfrm>
          <a:off x="11487150" y="1038587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153488</xdr:rowOff>
    </xdr:from>
    <xdr:to>
      <xdr:col>71</xdr:col>
      <xdr:colOff>177800</xdr:colOff>
      <xdr:row>61</xdr:row>
      <xdr:rowOff>16328</xdr:rowOff>
    </xdr:to>
    <xdr:cxnSp macro="">
      <xdr:nvCxnSpPr>
        <xdr:cNvPr id="459" name="直線コネクタ 458">
          <a:extLst>
            <a:ext uri="{FF2B5EF4-FFF2-40B4-BE49-F238E27FC236}">
              <a16:creationId xmlns:a16="http://schemas.microsoft.com/office/drawing/2014/main" id="{77D8AD76-4114-4FA6-8324-0B5409370747}"/>
            </a:ext>
          </a:extLst>
        </xdr:cNvPr>
        <xdr:cNvCxnSpPr/>
      </xdr:nvCxnSpPr>
      <xdr:spPr>
        <a:xfrm>
          <a:off x="11541760" y="10440488"/>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702D36F6-17DA-474F-A165-D645F28EDD6F}"/>
            </a:ext>
          </a:extLst>
        </xdr:cNvPr>
        <xdr:cNvSpPr txBox="1"/>
      </xdr:nvSpPr>
      <xdr:spPr>
        <a:xfrm>
          <a:off x="13738234" y="1007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60BA2207-D4B3-408C-85B6-53202786B9ED}"/>
            </a:ext>
          </a:extLst>
        </xdr:cNvPr>
        <xdr:cNvSpPr txBox="1"/>
      </xdr:nvSpPr>
      <xdr:spPr>
        <a:xfrm>
          <a:off x="12957184" y="10032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85289</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F82220CF-3414-4B52-9067-2DCB6EF9AEC9}"/>
            </a:ext>
          </a:extLst>
        </xdr:cNvPr>
        <xdr:cNvSpPr txBox="1"/>
      </xdr:nvSpPr>
      <xdr:spPr>
        <a:xfrm>
          <a:off x="12171054" y="10031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54264</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746D09C4-2F97-49FE-9A6F-61787F727152}"/>
            </a:ext>
          </a:extLst>
        </xdr:cNvPr>
        <xdr:cNvSpPr txBox="1"/>
      </xdr:nvSpPr>
      <xdr:spPr>
        <a:xfrm>
          <a:off x="11354444" y="1000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113773</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65893E2F-1841-42D9-9ACE-506053A96638}"/>
            </a:ext>
          </a:extLst>
        </xdr:cNvPr>
        <xdr:cNvSpPr txBox="1"/>
      </xdr:nvSpPr>
      <xdr:spPr>
        <a:xfrm>
          <a:off x="1373823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90912</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E4683574-01C1-4CAD-95FB-9C071173B558}"/>
            </a:ext>
          </a:extLst>
        </xdr:cNvPr>
        <xdr:cNvSpPr txBox="1"/>
      </xdr:nvSpPr>
      <xdr:spPr>
        <a:xfrm>
          <a:off x="12957184" y="1055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58255</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3F65458C-F3DE-4C9A-BA5D-EEF88AEBBB04}"/>
            </a:ext>
          </a:extLst>
        </xdr:cNvPr>
        <xdr:cNvSpPr txBox="1"/>
      </xdr:nvSpPr>
      <xdr:spPr>
        <a:xfrm>
          <a:off x="12171054" y="1051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23965</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EBC4075A-C712-4EF9-AA02-28FB648217DC}"/>
            </a:ext>
          </a:extLst>
        </xdr:cNvPr>
        <xdr:cNvSpPr txBox="1"/>
      </xdr:nvSpPr>
      <xdr:spPr>
        <a:xfrm>
          <a:off x="11354444" y="1047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CFAD0C9E-93BE-4A9A-BE99-3ACDE22CD094}"/>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D8B4379D-8D41-4822-874D-FCE6D92DDF1A}"/>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872DF23A-2A46-48A5-89AA-AB8EFCEB86C4}"/>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212D40B3-4C86-4926-B9AA-FE7984A69E7A}"/>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0098CAFC-1260-404E-A943-C8FD2926F9CD}"/>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5A9046E1-2E07-4BEE-904C-F6B6BDE3344C}"/>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F14A3357-8377-4B0D-9B47-5DF504760A2B}"/>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BCA1339A-03E1-4FB3-AC2C-26D18A84F926}"/>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6505C303-9A12-47DB-821F-F53A6A4B0622}"/>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41B27567-606A-43A3-9F77-13E02FDFCC52}"/>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62B17638-8494-46BE-8B54-0212E321C5D7}"/>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0D718555-B4E7-4C1A-AAC4-2629D82B3B91}"/>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42229840-7DEC-46AF-8D2E-AC873528B661}"/>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8F0D1C0D-99CC-4357-9EAE-CA56B6E5A913}"/>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2379A113-7C6B-4F16-96A8-97372698F3B3}"/>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8A2C8332-E568-4792-AFFE-A546B107A7AD}"/>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D97700A6-A291-4E3E-A5F1-8A01ABBFD86B}"/>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10C53B94-E266-454A-B41E-75DC0FD562B7}"/>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825CD092-6B51-4505-BE41-1E217D0C6DAC}"/>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FAB674A6-99FA-4065-BAF9-B789428C1C72}"/>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4D2C2108-E7B2-4DAC-AE3C-66C418CC5230}"/>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89" name="直線コネクタ 488">
          <a:extLst>
            <a:ext uri="{FF2B5EF4-FFF2-40B4-BE49-F238E27FC236}">
              <a16:creationId xmlns:a16="http://schemas.microsoft.com/office/drawing/2014/main" id="{C83C2C0B-1296-415E-AFAB-7F65E599B7E0}"/>
            </a:ext>
          </a:extLst>
        </xdr:cNvPr>
        <xdr:cNvCxnSpPr/>
      </xdr:nvCxnSpPr>
      <xdr:spPr>
        <a:xfrm flipV="1">
          <a:off x="19947254" y="9488424"/>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DE504EE1-49CE-4433-ACB7-87D10F08528C}"/>
            </a:ext>
          </a:extLst>
        </xdr:cNvPr>
        <xdr:cNvSpPr txBox="1"/>
      </xdr:nvSpPr>
      <xdr:spPr>
        <a:xfrm>
          <a:off x="19985990" y="108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91" name="直線コネクタ 490">
          <a:extLst>
            <a:ext uri="{FF2B5EF4-FFF2-40B4-BE49-F238E27FC236}">
              <a16:creationId xmlns:a16="http://schemas.microsoft.com/office/drawing/2014/main" id="{557DA42E-502C-4511-BC4D-E8601DF7701D}"/>
            </a:ext>
          </a:extLst>
        </xdr:cNvPr>
        <xdr:cNvCxnSpPr/>
      </xdr:nvCxnSpPr>
      <xdr:spPr>
        <a:xfrm>
          <a:off x="19885660" y="108569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2F89C37E-B789-4B50-BB21-0B4B42D2F7F3}"/>
            </a:ext>
          </a:extLst>
        </xdr:cNvPr>
        <xdr:cNvSpPr txBox="1"/>
      </xdr:nvSpPr>
      <xdr:spPr>
        <a:xfrm>
          <a:off x="1998599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93" name="直線コネクタ 492">
          <a:extLst>
            <a:ext uri="{FF2B5EF4-FFF2-40B4-BE49-F238E27FC236}">
              <a16:creationId xmlns:a16="http://schemas.microsoft.com/office/drawing/2014/main" id="{7BA49116-5932-4580-9225-D745ABA5C67E}"/>
            </a:ext>
          </a:extLst>
        </xdr:cNvPr>
        <xdr:cNvCxnSpPr/>
      </xdr:nvCxnSpPr>
      <xdr:spPr>
        <a:xfrm>
          <a:off x="19885660" y="94884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8E8EA388-C879-42A6-BDD3-50A1114A6CF2}"/>
            </a:ext>
          </a:extLst>
        </xdr:cNvPr>
        <xdr:cNvSpPr txBox="1"/>
      </xdr:nvSpPr>
      <xdr:spPr>
        <a:xfrm>
          <a:off x="19985990" y="10389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495" name="フローチャート: 判断 494">
          <a:extLst>
            <a:ext uri="{FF2B5EF4-FFF2-40B4-BE49-F238E27FC236}">
              <a16:creationId xmlns:a16="http://schemas.microsoft.com/office/drawing/2014/main" id="{43BB43FE-61AF-49DB-AF06-9DC5F0CC6CC5}"/>
            </a:ext>
          </a:extLst>
        </xdr:cNvPr>
        <xdr:cNvSpPr/>
      </xdr:nvSpPr>
      <xdr:spPr>
        <a:xfrm>
          <a:off x="19904710" y="1054214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6" name="フローチャート: 判断 495">
          <a:extLst>
            <a:ext uri="{FF2B5EF4-FFF2-40B4-BE49-F238E27FC236}">
              <a16:creationId xmlns:a16="http://schemas.microsoft.com/office/drawing/2014/main" id="{A7A579D5-BC77-41B7-A388-2AD5D30E6C18}"/>
            </a:ext>
          </a:extLst>
        </xdr:cNvPr>
        <xdr:cNvSpPr/>
      </xdr:nvSpPr>
      <xdr:spPr>
        <a:xfrm>
          <a:off x="19161760" y="1052461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497" name="フローチャート: 判断 496">
          <a:extLst>
            <a:ext uri="{FF2B5EF4-FFF2-40B4-BE49-F238E27FC236}">
              <a16:creationId xmlns:a16="http://schemas.microsoft.com/office/drawing/2014/main" id="{94958567-B5C0-4B05-BD6E-0EFA29AFE988}"/>
            </a:ext>
          </a:extLst>
        </xdr:cNvPr>
        <xdr:cNvSpPr/>
      </xdr:nvSpPr>
      <xdr:spPr>
        <a:xfrm>
          <a:off x="18345150" y="1052690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498" name="フローチャート: 判断 497">
          <a:extLst>
            <a:ext uri="{FF2B5EF4-FFF2-40B4-BE49-F238E27FC236}">
              <a16:creationId xmlns:a16="http://schemas.microsoft.com/office/drawing/2014/main" id="{EB65D306-75BE-450B-9C1E-9F48AB38232D}"/>
            </a:ext>
          </a:extLst>
        </xdr:cNvPr>
        <xdr:cNvSpPr/>
      </xdr:nvSpPr>
      <xdr:spPr>
        <a:xfrm>
          <a:off x="17547590" y="1055090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499" name="フローチャート: 判断 498">
          <a:extLst>
            <a:ext uri="{FF2B5EF4-FFF2-40B4-BE49-F238E27FC236}">
              <a16:creationId xmlns:a16="http://schemas.microsoft.com/office/drawing/2014/main" id="{E001B755-3AFC-4EC6-9055-752059194FF8}"/>
            </a:ext>
          </a:extLst>
        </xdr:cNvPr>
        <xdr:cNvSpPr/>
      </xdr:nvSpPr>
      <xdr:spPr>
        <a:xfrm>
          <a:off x="16761460" y="10640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D2E9D26E-531A-400A-9746-07B12A63C1C6}"/>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305CEB27-247A-45EB-98E0-EEC099C3AEA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A3AC68FC-0D00-4FDB-A17A-2D0205D5B036}"/>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776E67B2-553A-4329-8F97-896400D7102C}"/>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F31E02C-1935-403B-871D-BA619D9FE77C}"/>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170942</xdr:rowOff>
    </xdr:from>
    <xdr:to>
      <xdr:col>116</xdr:col>
      <xdr:colOff>114300</xdr:colOff>
      <xdr:row>63</xdr:row>
      <xdr:rowOff>101092</xdr:rowOff>
    </xdr:to>
    <xdr:sp macro="" textlink="">
      <xdr:nvSpPr>
        <xdr:cNvPr id="505" name="楕円 504">
          <a:extLst>
            <a:ext uri="{FF2B5EF4-FFF2-40B4-BE49-F238E27FC236}">
              <a16:creationId xmlns:a16="http://schemas.microsoft.com/office/drawing/2014/main" id="{949AF987-2256-46A2-9AB2-51E92441D293}"/>
            </a:ext>
          </a:extLst>
        </xdr:cNvPr>
        <xdr:cNvSpPr/>
      </xdr:nvSpPr>
      <xdr:spPr>
        <a:xfrm>
          <a:off x="19904710" y="1080465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85869</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41B520A1-8F73-4AA0-9ACB-A7E476A8049F}"/>
            </a:ext>
          </a:extLst>
        </xdr:cNvPr>
        <xdr:cNvSpPr txBox="1"/>
      </xdr:nvSpPr>
      <xdr:spPr>
        <a:xfrm>
          <a:off x="19985990" y="107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xdr:rowOff>
    </xdr:from>
    <xdr:to>
      <xdr:col>112</xdr:col>
      <xdr:colOff>38100</xdr:colOff>
      <xdr:row>63</xdr:row>
      <xdr:rowOff>103378</xdr:rowOff>
    </xdr:to>
    <xdr:sp macro="" textlink="">
      <xdr:nvSpPr>
        <xdr:cNvPr id="507" name="楕円 506">
          <a:extLst>
            <a:ext uri="{FF2B5EF4-FFF2-40B4-BE49-F238E27FC236}">
              <a16:creationId xmlns:a16="http://schemas.microsoft.com/office/drawing/2014/main" id="{37F9BBE0-8697-48EB-BC51-183040EDCA4D}"/>
            </a:ext>
          </a:extLst>
        </xdr:cNvPr>
        <xdr:cNvSpPr/>
      </xdr:nvSpPr>
      <xdr:spPr>
        <a:xfrm>
          <a:off x="19161760" y="1080312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50292</xdr:rowOff>
    </xdr:from>
    <xdr:to>
      <xdr:col>116</xdr:col>
      <xdr:colOff>63500</xdr:colOff>
      <xdr:row>63</xdr:row>
      <xdr:rowOff>52578</xdr:rowOff>
    </xdr:to>
    <xdr:cxnSp macro="">
      <xdr:nvCxnSpPr>
        <xdr:cNvPr id="508" name="直線コネクタ 507">
          <a:extLst>
            <a:ext uri="{FF2B5EF4-FFF2-40B4-BE49-F238E27FC236}">
              <a16:creationId xmlns:a16="http://schemas.microsoft.com/office/drawing/2014/main" id="{6E1D4DD6-FDD5-4E4F-9A30-32654334FB1C}"/>
            </a:ext>
          </a:extLst>
        </xdr:cNvPr>
        <xdr:cNvCxnSpPr/>
      </xdr:nvCxnSpPr>
      <xdr:spPr>
        <a:xfrm flipV="1">
          <a:off x="19204940" y="10855452"/>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4064</xdr:rowOff>
    </xdr:from>
    <xdr:to>
      <xdr:col>107</xdr:col>
      <xdr:colOff>101600</xdr:colOff>
      <xdr:row>63</xdr:row>
      <xdr:rowOff>105664</xdr:rowOff>
    </xdr:to>
    <xdr:sp macro="" textlink="">
      <xdr:nvSpPr>
        <xdr:cNvPr id="509" name="楕円 508">
          <a:extLst>
            <a:ext uri="{FF2B5EF4-FFF2-40B4-BE49-F238E27FC236}">
              <a16:creationId xmlns:a16="http://schemas.microsoft.com/office/drawing/2014/main" id="{1E5B3072-BDFD-4E17-B83E-F9300D6F8F26}"/>
            </a:ext>
          </a:extLst>
        </xdr:cNvPr>
        <xdr:cNvSpPr/>
      </xdr:nvSpPr>
      <xdr:spPr>
        <a:xfrm>
          <a:off x="18345150" y="1080731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52578</xdr:rowOff>
    </xdr:from>
    <xdr:to>
      <xdr:col>111</xdr:col>
      <xdr:colOff>177800</xdr:colOff>
      <xdr:row>63</xdr:row>
      <xdr:rowOff>54864</xdr:rowOff>
    </xdr:to>
    <xdr:cxnSp macro="">
      <xdr:nvCxnSpPr>
        <xdr:cNvPr id="510" name="直線コネクタ 509">
          <a:extLst>
            <a:ext uri="{FF2B5EF4-FFF2-40B4-BE49-F238E27FC236}">
              <a16:creationId xmlns:a16="http://schemas.microsoft.com/office/drawing/2014/main" id="{2434BAF2-0726-469A-B3C9-79ABC51BEF9E}"/>
            </a:ext>
          </a:extLst>
        </xdr:cNvPr>
        <xdr:cNvCxnSpPr/>
      </xdr:nvCxnSpPr>
      <xdr:spPr>
        <a:xfrm flipV="1">
          <a:off x="18399760" y="10857738"/>
          <a:ext cx="80518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511" name="楕円 510">
          <a:extLst>
            <a:ext uri="{FF2B5EF4-FFF2-40B4-BE49-F238E27FC236}">
              <a16:creationId xmlns:a16="http://schemas.microsoft.com/office/drawing/2014/main" id="{9FDD215B-5FB5-4AEC-B2CA-78C49EBD81A4}"/>
            </a:ext>
          </a:extLst>
        </xdr:cNvPr>
        <xdr:cNvSpPr/>
      </xdr:nvSpPr>
      <xdr:spPr>
        <a:xfrm>
          <a:off x="17547590" y="108096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54864</xdr:rowOff>
    </xdr:from>
    <xdr:to>
      <xdr:col>107</xdr:col>
      <xdr:colOff>50800</xdr:colOff>
      <xdr:row>63</xdr:row>
      <xdr:rowOff>57150</xdr:rowOff>
    </xdr:to>
    <xdr:cxnSp macro="">
      <xdr:nvCxnSpPr>
        <xdr:cNvPr id="512" name="直線コネクタ 511">
          <a:extLst>
            <a:ext uri="{FF2B5EF4-FFF2-40B4-BE49-F238E27FC236}">
              <a16:creationId xmlns:a16="http://schemas.microsoft.com/office/drawing/2014/main" id="{710CCB29-6B86-4150-9829-91A4558CE778}"/>
            </a:ext>
          </a:extLst>
        </xdr:cNvPr>
        <xdr:cNvCxnSpPr/>
      </xdr:nvCxnSpPr>
      <xdr:spPr>
        <a:xfrm flipV="1">
          <a:off x="17602200" y="1086002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8636</xdr:rowOff>
    </xdr:from>
    <xdr:to>
      <xdr:col>98</xdr:col>
      <xdr:colOff>38100</xdr:colOff>
      <xdr:row>63</xdr:row>
      <xdr:rowOff>110236</xdr:rowOff>
    </xdr:to>
    <xdr:sp macro="" textlink="">
      <xdr:nvSpPr>
        <xdr:cNvPr id="513" name="楕円 512">
          <a:extLst>
            <a:ext uri="{FF2B5EF4-FFF2-40B4-BE49-F238E27FC236}">
              <a16:creationId xmlns:a16="http://schemas.microsoft.com/office/drawing/2014/main" id="{1F321416-F3B7-438D-A35C-24432B580C8A}"/>
            </a:ext>
          </a:extLst>
        </xdr:cNvPr>
        <xdr:cNvSpPr/>
      </xdr:nvSpPr>
      <xdr:spPr>
        <a:xfrm>
          <a:off x="16761460" y="10811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59436</xdr:rowOff>
    </xdr:to>
    <xdr:cxnSp macro="">
      <xdr:nvCxnSpPr>
        <xdr:cNvPr id="514" name="直線コネクタ 513">
          <a:extLst>
            <a:ext uri="{FF2B5EF4-FFF2-40B4-BE49-F238E27FC236}">
              <a16:creationId xmlns:a16="http://schemas.microsoft.com/office/drawing/2014/main" id="{78777E74-8533-44E3-B729-22CF6B790607}"/>
            </a:ext>
          </a:extLst>
        </xdr:cNvPr>
        <xdr:cNvCxnSpPr/>
      </xdr:nvCxnSpPr>
      <xdr:spPr>
        <a:xfrm flipV="1">
          <a:off x="16804640" y="10854690"/>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515" name="n_1aveValue【保健センター・保健所】&#10;一人当たり面積">
          <a:extLst>
            <a:ext uri="{FF2B5EF4-FFF2-40B4-BE49-F238E27FC236}">
              <a16:creationId xmlns:a16="http://schemas.microsoft.com/office/drawing/2014/main" id="{5955EFA1-9831-432B-B499-32C97CE74627}"/>
            </a:ext>
          </a:extLst>
        </xdr:cNvPr>
        <xdr:cNvSpPr txBox="1"/>
      </xdr:nvSpPr>
      <xdr:spPr>
        <a:xfrm>
          <a:off x="18982132" y="1030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516" name="n_2aveValue【保健センター・保健所】&#10;一人当たり面積">
          <a:extLst>
            <a:ext uri="{FF2B5EF4-FFF2-40B4-BE49-F238E27FC236}">
              <a16:creationId xmlns:a16="http://schemas.microsoft.com/office/drawing/2014/main" id="{D314AC6C-F97A-4279-9F61-113E84AF25EA}"/>
            </a:ext>
          </a:extLst>
        </xdr:cNvPr>
        <xdr:cNvSpPr txBox="1"/>
      </xdr:nvSpPr>
      <xdr:spPr>
        <a:xfrm>
          <a:off x="18182032" y="1030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517" name="n_3aveValue【保健センター・保健所】&#10;一人当たり面積">
          <a:extLst>
            <a:ext uri="{FF2B5EF4-FFF2-40B4-BE49-F238E27FC236}">
              <a16:creationId xmlns:a16="http://schemas.microsoft.com/office/drawing/2014/main" id="{01961676-AAA8-4FD3-96B8-C56A64A26E13}"/>
            </a:ext>
          </a:extLst>
        </xdr:cNvPr>
        <xdr:cNvSpPr txBox="1"/>
      </xdr:nvSpPr>
      <xdr:spPr>
        <a:xfrm>
          <a:off x="17384472"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518" name="n_4aveValue【保健センター・保健所】&#10;一人当たり面積">
          <a:extLst>
            <a:ext uri="{FF2B5EF4-FFF2-40B4-BE49-F238E27FC236}">
              <a16:creationId xmlns:a16="http://schemas.microsoft.com/office/drawing/2014/main" id="{4F06B590-0336-448E-BB9A-D1836EBFE65E}"/>
            </a:ext>
          </a:extLst>
        </xdr:cNvPr>
        <xdr:cNvSpPr txBox="1"/>
      </xdr:nvSpPr>
      <xdr:spPr>
        <a:xfrm>
          <a:off x="16588817" y="1041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94505</xdr:rowOff>
    </xdr:from>
    <xdr:ext cx="469744" cy="259045"/>
    <xdr:sp macro="" textlink="">
      <xdr:nvSpPr>
        <xdr:cNvPr id="519" name="n_1mainValue【保健センター・保健所】&#10;一人当たり面積">
          <a:extLst>
            <a:ext uri="{FF2B5EF4-FFF2-40B4-BE49-F238E27FC236}">
              <a16:creationId xmlns:a16="http://schemas.microsoft.com/office/drawing/2014/main" id="{DCDFDBA6-3717-4EC2-BEFC-93269AE6C7AD}"/>
            </a:ext>
          </a:extLst>
        </xdr:cNvPr>
        <xdr:cNvSpPr txBox="1"/>
      </xdr:nvSpPr>
      <xdr:spPr>
        <a:xfrm>
          <a:off x="18982132" y="1089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96791</xdr:rowOff>
    </xdr:from>
    <xdr:ext cx="469744" cy="259045"/>
    <xdr:sp macro="" textlink="">
      <xdr:nvSpPr>
        <xdr:cNvPr id="520" name="n_2mainValue【保健センター・保健所】&#10;一人当たり面積">
          <a:extLst>
            <a:ext uri="{FF2B5EF4-FFF2-40B4-BE49-F238E27FC236}">
              <a16:creationId xmlns:a16="http://schemas.microsoft.com/office/drawing/2014/main" id="{5BFA6CC1-D3D9-47B1-A819-A1F97B07B909}"/>
            </a:ext>
          </a:extLst>
        </xdr:cNvPr>
        <xdr:cNvSpPr txBox="1"/>
      </xdr:nvSpPr>
      <xdr:spPr>
        <a:xfrm>
          <a:off x="18182032"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521" name="n_3mainValue【保健センター・保健所】&#10;一人当たり面積">
          <a:extLst>
            <a:ext uri="{FF2B5EF4-FFF2-40B4-BE49-F238E27FC236}">
              <a16:creationId xmlns:a16="http://schemas.microsoft.com/office/drawing/2014/main" id="{AE961929-EAC2-4783-9BD6-4660790129E5}"/>
            </a:ext>
          </a:extLst>
        </xdr:cNvPr>
        <xdr:cNvSpPr txBox="1"/>
      </xdr:nvSpPr>
      <xdr:spPr>
        <a:xfrm>
          <a:off x="1738447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101363</xdr:rowOff>
    </xdr:from>
    <xdr:ext cx="469744" cy="259045"/>
    <xdr:sp macro="" textlink="">
      <xdr:nvSpPr>
        <xdr:cNvPr id="522" name="n_4mainValue【保健センター・保健所】&#10;一人当たり面積">
          <a:extLst>
            <a:ext uri="{FF2B5EF4-FFF2-40B4-BE49-F238E27FC236}">
              <a16:creationId xmlns:a16="http://schemas.microsoft.com/office/drawing/2014/main" id="{762645A7-B667-4EC8-BE39-B3E049A32BD3}"/>
            </a:ext>
          </a:extLst>
        </xdr:cNvPr>
        <xdr:cNvSpPr txBox="1"/>
      </xdr:nvSpPr>
      <xdr:spPr>
        <a:xfrm>
          <a:off x="16588817" y="1089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6AADA352-D041-426F-A94B-86BB0750B057}"/>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DE81AADD-9970-438A-90B3-24D19F8C3163}"/>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38C57112-4F67-4E88-B942-60F5D27D4898}"/>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C8AE80F8-87D7-4AE1-8FF8-B18A66910D38}"/>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FBDEF011-A2AD-4596-B33D-F2873DEA4B3D}"/>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6AB8CB71-C574-4D9D-AEB2-D74575070542}"/>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74680755-0E6F-4DF7-A91A-6ABB0277A1F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43DD784F-E8E3-40FE-A4CF-CD0D770FD8F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D0EBE582-9E96-4D7D-BCBD-3C4F19D3B3B9}"/>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744049AB-4799-45C6-A62E-F16AD9CA45A6}"/>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66BC762F-1BDC-4F86-809B-2BB1B99431DB}"/>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A4AC27F6-5CD0-4ADE-A919-E893F2880681}"/>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BAADA5B3-F3A8-4734-A615-96F95A3CBA03}"/>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7A992345-A291-407A-B793-0BEADF9C9F2C}"/>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3A1AA1FC-EEF9-4B2D-A405-AB03F9A36EC4}"/>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22C4724B-477D-44D2-9A58-C12BC8E2BFAA}"/>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C64B4930-0897-41AD-91CF-AF62DCDCB701}"/>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7C1CDEFB-0AC6-430A-B3DA-C1D72C82F9BE}"/>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ED420478-C57B-4907-851C-B9777B955CD1}"/>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78E599FD-0506-4FEB-8C82-383E9B8D8515}"/>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a:extLst>
            <a:ext uri="{FF2B5EF4-FFF2-40B4-BE49-F238E27FC236}">
              <a16:creationId xmlns:a16="http://schemas.microsoft.com/office/drawing/2014/main" id="{241A0451-0679-419C-BEDF-B539CC73C363}"/>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A5389A47-05DD-4B70-90A7-7A41E5CBC100}"/>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a:extLst>
            <a:ext uri="{FF2B5EF4-FFF2-40B4-BE49-F238E27FC236}">
              <a16:creationId xmlns:a16="http://schemas.microsoft.com/office/drawing/2014/main" id="{B2196A4B-1EB9-4528-ABCE-F4A0CD39A931}"/>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AA288EB3-2A74-4D55-AD47-3121073DDD41}"/>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47" name="直線コネクタ 546">
          <a:extLst>
            <a:ext uri="{FF2B5EF4-FFF2-40B4-BE49-F238E27FC236}">
              <a16:creationId xmlns:a16="http://schemas.microsoft.com/office/drawing/2014/main" id="{2C48211D-7049-41C8-A05A-5C56C2F84E0F}"/>
            </a:ext>
          </a:extLst>
        </xdr:cNvPr>
        <xdr:cNvCxnSpPr/>
      </xdr:nvCxnSpPr>
      <xdr:spPr>
        <a:xfrm flipV="1">
          <a:off x="14703424" y="1339786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48" name="【消防施設】&#10;有形固定資産減価償却率最小値テキスト">
          <a:extLst>
            <a:ext uri="{FF2B5EF4-FFF2-40B4-BE49-F238E27FC236}">
              <a16:creationId xmlns:a16="http://schemas.microsoft.com/office/drawing/2014/main" id="{443D5905-C25C-4037-8D71-3D0F0BC161D5}"/>
            </a:ext>
          </a:extLst>
        </xdr:cNvPr>
        <xdr:cNvSpPr txBox="1"/>
      </xdr:nvSpPr>
      <xdr:spPr>
        <a:xfrm>
          <a:off x="14742160" y="1480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49" name="直線コネクタ 548">
          <a:extLst>
            <a:ext uri="{FF2B5EF4-FFF2-40B4-BE49-F238E27FC236}">
              <a16:creationId xmlns:a16="http://schemas.microsoft.com/office/drawing/2014/main" id="{981E77A0-2908-48E3-98F8-0E2EB3FB8FDE}"/>
            </a:ext>
          </a:extLst>
        </xdr:cNvPr>
        <xdr:cNvCxnSpPr/>
      </xdr:nvCxnSpPr>
      <xdr:spPr>
        <a:xfrm>
          <a:off x="14611350" y="14798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0" name="【消防施設】&#10;有形固定資産減価償却率最大値テキスト">
          <a:extLst>
            <a:ext uri="{FF2B5EF4-FFF2-40B4-BE49-F238E27FC236}">
              <a16:creationId xmlns:a16="http://schemas.microsoft.com/office/drawing/2014/main" id="{7F49A5B5-A999-429D-B21B-AD52AFF208C8}"/>
            </a:ext>
          </a:extLst>
        </xdr:cNvPr>
        <xdr:cNvSpPr txBox="1"/>
      </xdr:nvSpPr>
      <xdr:spPr>
        <a:xfrm>
          <a:off x="14742160" y="1317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1" name="直線コネクタ 550">
          <a:extLst>
            <a:ext uri="{FF2B5EF4-FFF2-40B4-BE49-F238E27FC236}">
              <a16:creationId xmlns:a16="http://schemas.microsoft.com/office/drawing/2014/main" id="{391F81C7-B51B-4FD8-A490-6E2ED71DB09A}"/>
            </a:ext>
          </a:extLst>
        </xdr:cNvPr>
        <xdr:cNvCxnSpPr/>
      </xdr:nvCxnSpPr>
      <xdr:spPr>
        <a:xfrm>
          <a:off x="14611350" y="13397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0C70D409-FD75-46E3-AC9E-5B722423F0C3}"/>
            </a:ext>
          </a:extLst>
        </xdr:cNvPr>
        <xdr:cNvSpPr txBox="1"/>
      </xdr:nvSpPr>
      <xdr:spPr>
        <a:xfrm>
          <a:off x="1474216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3" name="フローチャート: 判断 552">
          <a:extLst>
            <a:ext uri="{FF2B5EF4-FFF2-40B4-BE49-F238E27FC236}">
              <a16:creationId xmlns:a16="http://schemas.microsoft.com/office/drawing/2014/main" id="{385343E9-1D09-40BE-9502-F9CE563C531A}"/>
            </a:ext>
          </a:extLst>
        </xdr:cNvPr>
        <xdr:cNvSpPr/>
      </xdr:nvSpPr>
      <xdr:spPr>
        <a:xfrm>
          <a:off x="14649450" y="141528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4" name="フローチャート: 判断 553">
          <a:extLst>
            <a:ext uri="{FF2B5EF4-FFF2-40B4-BE49-F238E27FC236}">
              <a16:creationId xmlns:a16="http://schemas.microsoft.com/office/drawing/2014/main" id="{CD4B54B2-8B76-4CE7-8274-A1DBD7649503}"/>
            </a:ext>
          </a:extLst>
        </xdr:cNvPr>
        <xdr:cNvSpPr/>
      </xdr:nvSpPr>
      <xdr:spPr>
        <a:xfrm>
          <a:off x="13887450" y="141376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55" name="フローチャート: 判断 554">
          <a:extLst>
            <a:ext uri="{FF2B5EF4-FFF2-40B4-BE49-F238E27FC236}">
              <a16:creationId xmlns:a16="http://schemas.microsoft.com/office/drawing/2014/main" id="{68FBAB32-3D94-4340-91CB-9A8D849A31A2}"/>
            </a:ext>
          </a:extLst>
        </xdr:cNvPr>
        <xdr:cNvSpPr/>
      </xdr:nvSpPr>
      <xdr:spPr>
        <a:xfrm>
          <a:off x="13089890" y="141185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556" name="フローチャート: 判断 555">
          <a:extLst>
            <a:ext uri="{FF2B5EF4-FFF2-40B4-BE49-F238E27FC236}">
              <a16:creationId xmlns:a16="http://schemas.microsoft.com/office/drawing/2014/main" id="{F93BAC32-DF45-40A9-BCE3-F88B0569D497}"/>
            </a:ext>
          </a:extLst>
        </xdr:cNvPr>
        <xdr:cNvSpPr/>
      </xdr:nvSpPr>
      <xdr:spPr>
        <a:xfrm>
          <a:off x="12303760" y="14023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557" name="フローチャート: 判断 556">
          <a:extLst>
            <a:ext uri="{FF2B5EF4-FFF2-40B4-BE49-F238E27FC236}">
              <a16:creationId xmlns:a16="http://schemas.microsoft.com/office/drawing/2014/main" id="{E47BE449-0F80-4218-B17A-F58AB2E7698E}"/>
            </a:ext>
          </a:extLst>
        </xdr:cNvPr>
        <xdr:cNvSpPr/>
      </xdr:nvSpPr>
      <xdr:spPr>
        <a:xfrm>
          <a:off x="11487150" y="140233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A36CEEFF-CA2C-473C-AB6E-389E585948EC}"/>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E53FA056-CAFE-4614-A77F-AB0B3763FE28}"/>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2FBE5E9D-7532-4A1E-AD06-F521CC31F15C}"/>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5E565046-C488-43D8-93FD-B180020A7D52}"/>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1FEFDE54-75EE-4741-B992-2921B44F8E00}"/>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151130</xdr:rowOff>
    </xdr:from>
    <xdr:to>
      <xdr:col>85</xdr:col>
      <xdr:colOff>177800</xdr:colOff>
      <xdr:row>80</xdr:row>
      <xdr:rowOff>81280</xdr:rowOff>
    </xdr:to>
    <xdr:sp macro="" textlink="">
      <xdr:nvSpPr>
        <xdr:cNvPr id="563" name="楕円 562">
          <a:extLst>
            <a:ext uri="{FF2B5EF4-FFF2-40B4-BE49-F238E27FC236}">
              <a16:creationId xmlns:a16="http://schemas.microsoft.com/office/drawing/2014/main" id="{D5B10548-69EA-42C8-A397-55655B65AA1A}"/>
            </a:ext>
          </a:extLst>
        </xdr:cNvPr>
        <xdr:cNvSpPr/>
      </xdr:nvSpPr>
      <xdr:spPr>
        <a:xfrm>
          <a:off x="14649450" y="136956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2557</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8C031FE4-F5D9-4728-9A82-2732FC9CE96F}"/>
            </a:ext>
          </a:extLst>
        </xdr:cNvPr>
        <xdr:cNvSpPr txBox="1"/>
      </xdr:nvSpPr>
      <xdr:spPr>
        <a:xfrm>
          <a:off x="14742160"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109220</xdr:rowOff>
    </xdr:from>
    <xdr:to>
      <xdr:col>81</xdr:col>
      <xdr:colOff>101600</xdr:colOff>
      <xdr:row>80</xdr:row>
      <xdr:rowOff>39370</xdr:rowOff>
    </xdr:to>
    <xdr:sp macro="" textlink="">
      <xdr:nvSpPr>
        <xdr:cNvPr id="565" name="楕円 564">
          <a:extLst>
            <a:ext uri="{FF2B5EF4-FFF2-40B4-BE49-F238E27FC236}">
              <a16:creationId xmlns:a16="http://schemas.microsoft.com/office/drawing/2014/main" id="{FA267195-20B5-4651-9AB4-94FF347FB3E0}"/>
            </a:ext>
          </a:extLst>
        </xdr:cNvPr>
        <xdr:cNvSpPr/>
      </xdr:nvSpPr>
      <xdr:spPr>
        <a:xfrm>
          <a:off x="13887450" y="136518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160020</xdr:rowOff>
    </xdr:from>
    <xdr:to>
      <xdr:col>85</xdr:col>
      <xdr:colOff>127000</xdr:colOff>
      <xdr:row>80</xdr:row>
      <xdr:rowOff>30480</xdr:rowOff>
    </xdr:to>
    <xdr:cxnSp macro="">
      <xdr:nvCxnSpPr>
        <xdr:cNvPr id="566" name="直線コネクタ 565">
          <a:extLst>
            <a:ext uri="{FF2B5EF4-FFF2-40B4-BE49-F238E27FC236}">
              <a16:creationId xmlns:a16="http://schemas.microsoft.com/office/drawing/2014/main" id="{FDE43D95-0F56-4F92-B3C3-BE48D43A10F6}"/>
            </a:ext>
          </a:extLst>
        </xdr:cNvPr>
        <xdr:cNvCxnSpPr/>
      </xdr:nvCxnSpPr>
      <xdr:spPr>
        <a:xfrm>
          <a:off x="13942060" y="1370647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90170</xdr:rowOff>
    </xdr:from>
    <xdr:to>
      <xdr:col>76</xdr:col>
      <xdr:colOff>165100</xdr:colOff>
      <xdr:row>80</xdr:row>
      <xdr:rowOff>20320</xdr:rowOff>
    </xdr:to>
    <xdr:sp macro="" textlink="">
      <xdr:nvSpPr>
        <xdr:cNvPr id="567" name="楕円 566">
          <a:extLst>
            <a:ext uri="{FF2B5EF4-FFF2-40B4-BE49-F238E27FC236}">
              <a16:creationId xmlns:a16="http://schemas.microsoft.com/office/drawing/2014/main" id="{6E1DF428-679A-4AEF-8E93-83D12FB7C0E4}"/>
            </a:ext>
          </a:extLst>
        </xdr:cNvPr>
        <xdr:cNvSpPr/>
      </xdr:nvSpPr>
      <xdr:spPr>
        <a:xfrm>
          <a:off x="13089890" y="136385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140970</xdr:rowOff>
    </xdr:from>
    <xdr:to>
      <xdr:col>81</xdr:col>
      <xdr:colOff>50800</xdr:colOff>
      <xdr:row>79</xdr:row>
      <xdr:rowOff>160020</xdr:rowOff>
    </xdr:to>
    <xdr:cxnSp macro="">
      <xdr:nvCxnSpPr>
        <xdr:cNvPr id="568" name="直線コネクタ 567">
          <a:extLst>
            <a:ext uri="{FF2B5EF4-FFF2-40B4-BE49-F238E27FC236}">
              <a16:creationId xmlns:a16="http://schemas.microsoft.com/office/drawing/2014/main" id="{DAE70A95-C66A-4A1A-A1FB-A7ABB5A7A372}"/>
            </a:ext>
          </a:extLst>
        </xdr:cNvPr>
        <xdr:cNvCxnSpPr/>
      </xdr:nvCxnSpPr>
      <xdr:spPr>
        <a:xfrm>
          <a:off x="13144500" y="13683615"/>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118745</xdr:rowOff>
    </xdr:from>
    <xdr:to>
      <xdr:col>72</xdr:col>
      <xdr:colOff>38100</xdr:colOff>
      <xdr:row>80</xdr:row>
      <xdr:rowOff>48895</xdr:rowOff>
    </xdr:to>
    <xdr:sp macro="" textlink="">
      <xdr:nvSpPr>
        <xdr:cNvPr id="569" name="楕円 568">
          <a:extLst>
            <a:ext uri="{FF2B5EF4-FFF2-40B4-BE49-F238E27FC236}">
              <a16:creationId xmlns:a16="http://schemas.microsoft.com/office/drawing/2014/main" id="{5579D2D6-F08C-42E8-BA5B-97C7D175B08C}"/>
            </a:ext>
          </a:extLst>
        </xdr:cNvPr>
        <xdr:cNvSpPr/>
      </xdr:nvSpPr>
      <xdr:spPr>
        <a:xfrm>
          <a:off x="12303760" y="13665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140970</xdr:rowOff>
    </xdr:from>
    <xdr:to>
      <xdr:col>76</xdr:col>
      <xdr:colOff>114300</xdr:colOff>
      <xdr:row>79</xdr:row>
      <xdr:rowOff>169545</xdr:rowOff>
    </xdr:to>
    <xdr:cxnSp macro="">
      <xdr:nvCxnSpPr>
        <xdr:cNvPr id="570" name="直線コネクタ 569">
          <a:extLst>
            <a:ext uri="{FF2B5EF4-FFF2-40B4-BE49-F238E27FC236}">
              <a16:creationId xmlns:a16="http://schemas.microsoft.com/office/drawing/2014/main" id="{08DFFA0B-AC28-4B89-91A2-20A2C5FF428F}"/>
            </a:ext>
          </a:extLst>
        </xdr:cNvPr>
        <xdr:cNvCxnSpPr/>
      </xdr:nvCxnSpPr>
      <xdr:spPr>
        <a:xfrm flipV="1">
          <a:off x="12346940" y="1368361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90170</xdr:rowOff>
    </xdr:from>
    <xdr:to>
      <xdr:col>67</xdr:col>
      <xdr:colOff>101600</xdr:colOff>
      <xdr:row>81</xdr:row>
      <xdr:rowOff>20320</xdr:rowOff>
    </xdr:to>
    <xdr:sp macro="" textlink="">
      <xdr:nvSpPr>
        <xdr:cNvPr id="571" name="楕円 570">
          <a:extLst>
            <a:ext uri="{FF2B5EF4-FFF2-40B4-BE49-F238E27FC236}">
              <a16:creationId xmlns:a16="http://schemas.microsoft.com/office/drawing/2014/main" id="{B5B84A61-C33D-4007-915A-C5D468BBCA31}"/>
            </a:ext>
          </a:extLst>
        </xdr:cNvPr>
        <xdr:cNvSpPr/>
      </xdr:nvSpPr>
      <xdr:spPr>
        <a:xfrm>
          <a:off x="11487150" y="138099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169545</xdr:rowOff>
    </xdr:from>
    <xdr:to>
      <xdr:col>71</xdr:col>
      <xdr:colOff>177800</xdr:colOff>
      <xdr:row>80</xdr:row>
      <xdr:rowOff>140970</xdr:rowOff>
    </xdr:to>
    <xdr:cxnSp macro="">
      <xdr:nvCxnSpPr>
        <xdr:cNvPr id="572" name="直線コネクタ 571">
          <a:extLst>
            <a:ext uri="{FF2B5EF4-FFF2-40B4-BE49-F238E27FC236}">
              <a16:creationId xmlns:a16="http://schemas.microsoft.com/office/drawing/2014/main" id="{EE2B2B16-2122-4818-9A74-F090E5F3E214}"/>
            </a:ext>
          </a:extLst>
        </xdr:cNvPr>
        <xdr:cNvCxnSpPr/>
      </xdr:nvCxnSpPr>
      <xdr:spPr>
        <a:xfrm flipV="1">
          <a:off x="11541760" y="13717905"/>
          <a:ext cx="80518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73" name="n_1aveValue【消防施設】&#10;有形固定資産減価償却率">
          <a:extLst>
            <a:ext uri="{FF2B5EF4-FFF2-40B4-BE49-F238E27FC236}">
              <a16:creationId xmlns:a16="http://schemas.microsoft.com/office/drawing/2014/main" id="{FCF8994B-2F98-4F76-8633-0BF90C1CA8FD}"/>
            </a:ext>
          </a:extLst>
        </xdr:cNvPr>
        <xdr:cNvSpPr txBox="1"/>
      </xdr:nvSpPr>
      <xdr:spPr>
        <a:xfrm>
          <a:off x="1373823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74" name="n_2aveValue【消防施設】&#10;有形固定資産減価償却率">
          <a:extLst>
            <a:ext uri="{FF2B5EF4-FFF2-40B4-BE49-F238E27FC236}">
              <a16:creationId xmlns:a16="http://schemas.microsoft.com/office/drawing/2014/main" id="{D1C42776-BE2A-47F8-909B-BD2F73839351}"/>
            </a:ext>
          </a:extLst>
        </xdr:cNvPr>
        <xdr:cNvSpPr txBox="1"/>
      </xdr:nvSpPr>
      <xdr:spPr>
        <a:xfrm>
          <a:off x="1295718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575" name="n_3aveValue【消防施設】&#10;有形固定資産減価償却率">
          <a:extLst>
            <a:ext uri="{FF2B5EF4-FFF2-40B4-BE49-F238E27FC236}">
              <a16:creationId xmlns:a16="http://schemas.microsoft.com/office/drawing/2014/main" id="{D0A69E7F-60E8-4105-91F7-F3F091A87033}"/>
            </a:ext>
          </a:extLst>
        </xdr:cNvPr>
        <xdr:cNvSpPr txBox="1"/>
      </xdr:nvSpPr>
      <xdr:spPr>
        <a:xfrm>
          <a:off x="1217105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576" name="n_4aveValue【消防施設】&#10;有形固定資産減価償却率">
          <a:extLst>
            <a:ext uri="{FF2B5EF4-FFF2-40B4-BE49-F238E27FC236}">
              <a16:creationId xmlns:a16="http://schemas.microsoft.com/office/drawing/2014/main" id="{F5DE701E-CB2D-485B-BB9A-E3DC1CA83EC0}"/>
            </a:ext>
          </a:extLst>
        </xdr:cNvPr>
        <xdr:cNvSpPr txBox="1"/>
      </xdr:nvSpPr>
      <xdr:spPr>
        <a:xfrm>
          <a:off x="1135444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55897</xdr:rowOff>
    </xdr:from>
    <xdr:ext cx="405111" cy="259045"/>
    <xdr:sp macro="" textlink="">
      <xdr:nvSpPr>
        <xdr:cNvPr id="577" name="n_1mainValue【消防施設】&#10;有形固定資産減価償却率">
          <a:extLst>
            <a:ext uri="{FF2B5EF4-FFF2-40B4-BE49-F238E27FC236}">
              <a16:creationId xmlns:a16="http://schemas.microsoft.com/office/drawing/2014/main" id="{72343778-B5A7-4B9B-A59B-D83C9D63EEF0}"/>
            </a:ext>
          </a:extLst>
        </xdr:cNvPr>
        <xdr:cNvSpPr txBox="1"/>
      </xdr:nvSpPr>
      <xdr:spPr>
        <a:xfrm>
          <a:off x="1373823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36847</xdr:rowOff>
    </xdr:from>
    <xdr:ext cx="405111" cy="259045"/>
    <xdr:sp macro="" textlink="">
      <xdr:nvSpPr>
        <xdr:cNvPr id="578" name="n_2mainValue【消防施設】&#10;有形固定資産減価償却率">
          <a:extLst>
            <a:ext uri="{FF2B5EF4-FFF2-40B4-BE49-F238E27FC236}">
              <a16:creationId xmlns:a16="http://schemas.microsoft.com/office/drawing/2014/main" id="{6EB4EE90-1A84-4D15-A7E4-0ABE7ADCB71B}"/>
            </a:ext>
          </a:extLst>
        </xdr:cNvPr>
        <xdr:cNvSpPr txBox="1"/>
      </xdr:nvSpPr>
      <xdr:spPr>
        <a:xfrm>
          <a:off x="1295718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65422</xdr:rowOff>
    </xdr:from>
    <xdr:ext cx="405111" cy="259045"/>
    <xdr:sp macro="" textlink="">
      <xdr:nvSpPr>
        <xdr:cNvPr id="579" name="n_3mainValue【消防施設】&#10;有形固定資産減価償却率">
          <a:extLst>
            <a:ext uri="{FF2B5EF4-FFF2-40B4-BE49-F238E27FC236}">
              <a16:creationId xmlns:a16="http://schemas.microsoft.com/office/drawing/2014/main" id="{D76C9BBA-F1CE-450F-A969-48C4964E09B7}"/>
            </a:ext>
          </a:extLst>
        </xdr:cNvPr>
        <xdr:cNvSpPr txBox="1"/>
      </xdr:nvSpPr>
      <xdr:spPr>
        <a:xfrm>
          <a:off x="12171054" y="1343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36847</xdr:rowOff>
    </xdr:from>
    <xdr:ext cx="405111" cy="259045"/>
    <xdr:sp macro="" textlink="">
      <xdr:nvSpPr>
        <xdr:cNvPr id="580" name="n_4mainValue【消防施設】&#10;有形固定資産減価償却率">
          <a:extLst>
            <a:ext uri="{FF2B5EF4-FFF2-40B4-BE49-F238E27FC236}">
              <a16:creationId xmlns:a16="http://schemas.microsoft.com/office/drawing/2014/main" id="{3171B4A8-AB61-4ED7-8E22-37BD26C0147B}"/>
            </a:ext>
          </a:extLst>
        </xdr:cNvPr>
        <xdr:cNvSpPr txBox="1"/>
      </xdr:nvSpPr>
      <xdr:spPr>
        <a:xfrm>
          <a:off x="113544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1A2472A3-BB5A-412B-9A28-D709A386942A}"/>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B8C42F59-3AF3-4DE4-B410-83847CFF02F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03F7AECC-741E-4B18-91F1-E40FBE71B2B9}"/>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AAFCA2D1-3B48-43DC-898E-17A40D049FDD}"/>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4D468D21-F5E6-40B2-A50F-C01C18ECFCD2}"/>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7C0F7EB6-110B-41C4-8971-3D63739CB95D}"/>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01791342-BCAD-4B61-BB25-8FD301C6B673}"/>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FF8A264E-5824-4693-952A-DB7E6487F56B}"/>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60B9AE6B-20B7-4A15-A70B-9045EB26BD79}"/>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B68985F8-8A29-40D9-A15C-3AF74F2C8458}"/>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a:extLst>
            <a:ext uri="{FF2B5EF4-FFF2-40B4-BE49-F238E27FC236}">
              <a16:creationId xmlns:a16="http://schemas.microsoft.com/office/drawing/2014/main" id="{70A7A4FD-B278-4695-AC7B-A2D43E6CDEC0}"/>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a:extLst>
            <a:ext uri="{FF2B5EF4-FFF2-40B4-BE49-F238E27FC236}">
              <a16:creationId xmlns:a16="http://schemas.microsoft.com/office/drawing/2014/main" id="{C43CCEA8-2118-4843-928B-A6CB286FDF45}"/>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a:extLst>
            <a:ext uri="{FF2B5EF4-FFF2-40B4-BE49-F238E27FC236}">
              <a16:creationId xmlns:a16="http://schemas.microsoft.com/office/drawing/2014/main" id="{C445DE55-2418-4D55-9575-CB52DDAE6C16}"/>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a:extLst>
            <a:ext uri="{FF2B5EF4-FFF2-40B4-BE49-F238E27FC236}">
              <a16:creationId xmlns:a16="http://schemas.microsoft.com/office/drawing/2014/main" id="{DE32843B-6C8D-4002-B91C-D7FD2BC988F3}"/>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a:extLst>
            <a:ext uri="{FF2B5EF4-FFF2-40B4-BE49-F238E27FC236}">
              <a16:creationId xmlns:a16="http://schemas.microsoft.com/office/drawing/2014/main" id="{416C8110-760B-4B33-826B-C93189BA8327}"/>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a:extLst>
            <a:ext uri="{FF2B5EF4-FFF2-40B4-BE49-F238E27FC236}">
              <a16:creationId xmlns:a16="http://schemas.microsoft.com/office/drawing/2014/main" id="{F6A053F3-E8A7-4DE8-97FA-BBC561388CC7}"/>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a:extLst>
            <a:ext uri="{FF2B5EF4-FFF2-40B4-BE49-F238E27FC236}">
              <a16:creationId xmlns:a16="http://schemas.microsoft.com/office/drawing/2014/main" id="{79EBAA14-8102-48B1-8B12-3CC62CA8658F}"/>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a:extLst>
            <a:ext uri="{FF2B5EF4-FFF2-40B4-BE49-F238E27FC236}">
              <a16:creationId xmlns:a16="http://schemas.microsoft.com/office/drawing/2014/main" id="{96EFAEA5-D54D-445E-A02D-F521D07E50C5}"/>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A4991471-6797-463C-BED1-1ADD0E2FB7AA}"/>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02EF84DB-EAF4-4D9D-83A7-504A27019831}"/>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FB7BC68A-BA1D-461F-9C4B-8E14C44A0D3A}"/>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2" name="直線コネクタ 601">
          <a:extLst>
            <a:ext uri="{FF2B5EF4-FFF2-40B4-BE49-F238E27FC236}">
              <a16:creationId xmlns:a16="http://schemas.microsoft.com/office/drawing/2014/main" id="{7CF2CB4E-6560-4680-8FA9-249A52EC9F19}"/>
            </a:ext>
          </a:extLst>
        </xdr:cNvPr>
        <xdr:cNvCxnSpPr/>
      </xdr:nvCxnSpPr>
      <xdr:spPr>
        <a:xfrm flipV="1">
          <a:off x="19947254" y="13470484"/>
          <a:ext cx="0" cy="1299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3" name="【消防施設】&#10;一人当たり面積最小値テキスト">
          <a:extLst>
            <a:ext uri="{FF2B5EF4-FFF2-40B4-BE49-F238E27FC236}">
              <a16:creationId xmlns:a16="http://schemas.microsoft.com/office/drawing/2014/main" id="{17C41F9E-F49F-4B7B-8B2D-4F307462196E}"/>
            </a:ext>
          </a:extLst>
        </xdr:cNvPr>
        <xdr:cNvSpPr txBox="1"/>
      </xdr:nvSpPr>
      <xdr:spPr>
        <a:xfrm>
          <a:off x="19985990" y="1477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4" name="直線コネクタ 603">
          <a:extLst>
            <a:ext uri="{FF2B5EF4-FFF2-40B4-BE49-F238E27FC236}">
              <a16:creationId xmlns:a16="http://schemas.microsoft.com/office/drawing/2014/main" id="{004E5602-F7C4-4256-A465-31F039F11D68}"/>
            </a:ext>
          </a:extLst>
        </xdr:cNvPr>
        <xdr:cNvCxnSpPr/>
      </xdr:nvCxnSpPr>
      <xdr:spPr>
        <a:xfrm>
          <a:off x="19885660" y="14769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05" name="【消防施設】&#10;一人当たり面積最大値テキスト">
          <a:extLst>
            <a:ext uri="{FF2B5EF4-FFF2-40B4-BE49-F238E27FC236}">
              <a16:creationId xmlns:a16="http://schemas.microsoft.com/office/drawing/2014/main" id="{980AC82A-D686-427D-B5CB-08ADE41ACE0C}"/>
            </a:ext>
          </a:extLst>
        </xdr:cNvPr>
        <xdr:cNvSpPr txBox="1"/>
      </xdr:nvSpPr>
      <xdr:spPr>
        <a:xfrm>
          <a:off x="19985990" y="1325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06" name="直線コネクタ 605">
          <a:extLst>
            <a:ext uri="{FF2B5EF4-FFF2-40B4-BE49-F238E27FC236}">
              <a16:creationId xmlns:a16="http://schemas.microsoft.com/office/drawing/2014/main" id="{B1EC8C0A-3DE3-480F-9DF8-DE2A6CFEE27A}"/>
            </a:ext>
          </a:extLst>
        </xdr:cNvPr>
        <xdr:cNvCxnSpPr/>
      </xdr:nvCxnSpPr>
      <xdr:spPr>
        <a:xfrm>
          <a:off x="19885660" y="134704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607" name="【消防施設】&#10;一人当たり面積平均値テキスト">
          <a:extLst>
            <a:ext uri="{FF2B5EF4-FFF2-40B4-BE49-F238E27FC236}">
              <a16:creationId xmlns:a16="http://schemas.microsoft.com/office/drawing/2014/main" id="{EB005767-4515-4D95-9DAE-3B47EB91E7D2}"/>
            </a:ext>
          </a:extLst>
        </xdr:cNvPr>
        <xdr:cNvSpPr txBox="1"/>
      </xdr:nvSpPr>
      <xdr:spPr>
        <a:xfrm>
          <a:off x="1998599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08" name="フローチャート: 判断 607">
          <a:extLst>
            <a:ext uri="{FF2B5EF4-FFF2-40B4-BE49-F238E27FC236}">
              <a16:creationId xmlns:a16="http://schemas.microsoft.com/office/drawing/2014/main" id="{43CB9AF4-65C6-453E-BBA2-2C5118B14855}"/>
            </a:ext>
          </a:extLst>
        </xdr:cNvPr>
        <xdr:cNvSpPr/>
      </xdr:nvSpPr>
      <xdr:spPr>
        <a:xfrm>
          <a:off x="19904710" y="1463019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09" name="フローチャート: 判断 608">
          <a:extLst>
            <a:ext uri="{FF2B5EF4-FFF2-40B4-BE49-F238E27FC236}">
              <a16:creationId xmlns:a16="http://schemas.microsoft.com/office/drawing/2014/main" id="{20F46A4F-7987-45A0-8B02-2244121E074A}"/>
            </a:ext>
          </a:extLst>
        </xdr:cNvPr>
        <xdr:cNvSpPr/>
      </xdr:nvSpPr>
      <xdr:spPr>
        <a:xfrm>
          <a:off x="19161760" y="146301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0" name="フローチャート: 判断 609">
          <a:extLst>
            <a:ext uri="{FF2B5EF4-FFF2-40B4-BE49-F238E27FC236}">
              <a16:creationId xmlns:a16="http://schemas.microsoft.com/office/drawing/2014/main" id="{681776BE-EEF6-4282-B739-5D4C3DAAE271}"/>
            </a:ext>
          </a:extLst>
        </xdr:cNvPr>
        <xdr:cNvSpPr/>
      </xdr:nvSpPr>
      <xdr:spPr>
        <a:xfrm>
          <a:off x="18345150" y="1462806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56338</xdr:rowOff>
    </xdr:from>
    <xdr:to>
      <xdr:col>102</xdr:col>
      <xdr:colOff>165100</xdr:colOff>
      <xdr:row>85</xdr:row>
      <xdr:rowOff>157938</xdr:rowOff>
    </xdr:to>
    <xdr:sp macro="" textlink="">
      <xdr:nvSpPr>
        <xdr:cNvPr id="611" name="フローチャート: 判断 610">
          <a:extLst>
            <a:ext uri="{FF2B5EF4-FFF2-40B4-BE49-F238E27FC236}">
              <a16:creationId xmlns:a16="http://schemas.microsoft.com/office/drawing/2014/main" id="{4B58774C-0747-4EBC-9D1A-60CADFDB43CD}"/>
            </a:ext>
          </a:extLst>
        </xdr:cNvPr>
        <xdr:cNvSpPr/>
      </xdr:nvSpPr>
      <xdr:spPr>
        <a:xfrm>
          <a:off x="17547590" y="14633398"/>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82855</xdr:rowOff>
    </xdr:from>
    <xdr:to>
      <xdr:col>98</xdr:col>
      <xdr:colOff>38100</xdr:colOff>
      <xdr:row>86</xdr:row>
      <xdr:rowOff>13005</xdr:rowOff>
    </xdr:to>
    <xdr:sp macro="" textlink="">
      <xdr:nvSpPr>
        <xdr:cNvPr id="612" name="フローチャート: 判断 611">
          <a:extLst>
            <a:ext uri="{FF2B5EF4-FFF2-40B4-BE49-F238E27FC236}">
              <a16:creationId xmlns:a16="http://schemas.microsoft.com/office/drawing/2014/main" id="{D338C0CC-FFAC-4CC7-8956-D126FAFCB53A}"/>
            </a:ext>
          </a:extLst>
        </xdr:cNvPr>
        <xdr:cNvSpPr/>
      </xdr:nvSpPr>
      <xdr:spPr>
        <a:xfrm>
          <a:off x="16761460" y="146580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6C9FEC05-F01A-4C7D-991B-65B8418F8561}"/>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6C2ACFEF-BA96-44DB-910E-4BBDB3E52E2E}"/>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B8364AF1-0C9F-4D57-95D3-81633F50C641}"/>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34EF4B3E-71FC-4BA2-AC7C-366E6963ACD4}"/>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8CC15194-0883-465C-A637-1CE86485B143}"/>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105257</xdr:rowOff>
    </xdr:from>
    <xdr:to>
      <xdr:col>116</xdr:col>
      <xdr:colOff>114300</xdr:colOff>
      <xdr:row>86</xdr:row>
      <xdr:rowOff>35407</xdr:rowOff>
    </xdr:to>
    <xdr:sp macro="" textlink="">
      <xdr:nvSpPr>
        <xdr:cNvPr id="618" name="楕円 617">
          <a:extLst>
            <a:ext uri="{FF2B5EF4-FFF2-40B4-BE49-F238E27FC236}">
              <a16:creationId xmlns:a16="http://schemas.microsoft.com/office/drawing/2014/main" id="{472CFE5D-AAED-48EA-9747-AB09793B4958}"/>
            </a:ext>
          </a:extLst>
        </xdr:cNvPr>
        <xdr:cNvSpPr/>
      </xdr:nvSpPr>
      <xdr:spPr>
        <a:xfrm>
          <a:off x="19904710" y="1467660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31563</xdr:rowOff>
    </xdr:from>
    <xdr:ext cx="469744" cy="259045"/>
    <xdr:sp macro="" textlink="">
      <xdr:nvSpPr>
        <xdr:cNvPr id="619" name="【消防施設】&#10;一人当たり面積該当値テキスト">
          <a:extLst>
            <a:ext uri="{FF2B5EF4-FFF2-40B4-BE49-F238E27FC236}">
              <a16:creationId xmlns:a16="http://schemas.microsoft.com/office/drawing/2014/main" id="{DEA58790-160C-4B3B-AF2E-DDB7CE37DAA7}"/>
            </a:ext>
          </a:extLst>
        </xdr:cNvPr>
        <xdr:cNvSpPr txBox="1"/>
      </xdr:nvSpPr>
      <xdr:spPr>
        <a:xfrm>
          <a:off x="19985990" y="1460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106172</xdr:rowOff>
    </xdr:from>
    <xdr:to>
      <xdr:col>112</xdr:col>
      <xdr:colOff>38100</xdr:colOff>
      <xdr:row>86</xdr:row>
      <xdr:rowOff>36322</xdr:rowOff>
    </xdr:to>
    <xdr:sp macro="" textlink="">
      <xdr:nvSpPr>
        <xdr:cNvPr id="620" name="楕円 619">
          <a:extLst>
            <a:ext uri="{FF2B5EF4-FFF2-40B4-BE49-F238E27FC236}">
              <a16:creationId xmlns:a16="http://schemas.microsoft.com/office/drawing/2014/main" id="{65700C6E-5E5D-43E2-9B68-63E1C6C25965}"/>
            </a:ext>
          </a:extLst>
        </xdr:cNvPr>
        <xdr:cNvSpPr/>
      </xdr:nvSpPr>
      <xdr:spPr>
        <a:xfrm>
          <a:off x="19161760" y="146775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156057</xdr:rowOff>
    </xdr:from>
    <xdr:to>
      <xdr:col>116</xdr:col>
      <xdr:colOff>63500</xdr:colOff>
      <xdr:row>85</xdr:row>
      <xdr:rowOff>156972</xdr:rowOff>
    </xdr:to>
    <xdr:cxnSp macro="">
      <xdr:nvCxnSpPr>
        <xdr:cNvPr id="621" name="直線コネクタ 620">
          <a:extLst>
            <a:ext uri="{FF2B5EF4-FFF2-40B4-BE49-F238E27FC236}">
              <a16:creationId xmlns:a16="http://schemas.microsoft.com/office/drawing/2014/main" id="{5F1DF25B-5550-4218-B36B-799CDD4E3634}"/>
            </a:ext>
          </a:extLst>
        </xdr:cNvPr>
        <xdr:cNvCxnSpPr/>
      </xdr:nvCxnSpPr>
      <xdr:spPr>
        <a:xfrm flipV="1">
          <a:off x="19204940" y="14729307"/>
          <a:ext cx="74295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105257</xdr:rowOff>
    </xdr:from>
    <xdr:to>
      <xdr:col>107</xdr:col>
      <xdr:colOff>101600</xdr:colOff>
      <xdr:row>86</xdr:row>
      <xdr:rowOff>35407</xdr:rowOff>
    </xdr:to>
    <xdr:sp macro="" textlink="">
      <xdr:nvSpPr>
        <xdr:cNvPr id="622" name="楕円 621">
          <a:extLst>
            <a:ext uri="{FF2B5EF4-FFF2-40B4-BE49-F238E27FC236}">
              <a16:creationId xmlns:a16="http://schemas.microsoft.com/office/drawing/2014/main" id="{87BE0E89-FB0B-47C8-8D1D-5036DB6835CE}"/>
            </a:ext>
          </a:extLst>
        </xdr:cNvPr>
        <xdr:cNvSpPr/>
      </xdr:nvSpPr>
      <xdr:spPr>
        <a:xfrm>
          <a:off x="18345150" y="1467660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156057</xdr:rowOff>
    </xdr:from>
    <xdr:to>
      <xdr:col>111</xdr:col>
      <xdr:colOff>177800</xdr:colOff>
      <xdr:row>85</xdr:row>
      <xdr:rowOff>156972</xdr:rowOff>
    </xdr:to>
    <xdr:cxnSp macro="">
      <xdr:nvCxnSpPr>
        <xdr:cNvPr id="623" name="直線コネクタ 622">
          <a:extLst>
            <a:ext uri="{FF2B5EF4-FFF2-40B4-BE49-F238E27FC236}">
              <a16:creationId xmlns:a16="http://schemas.microsoft.com/office/drawing/2014/main" id="{08146279-14EF-4717-8698-FA445084788A}"/>
            </a:ext>
          </a:extLst>
        </xdr:cNvPr>
        <xdr:cNvCxnSpPr/>
      </xdr:nvCxnSpPr>
      <xdr:spPr>
        <a:xfrm>
          <a:off x="18399760" y="14729307"/>
          <a:ext cx="80518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103887</xdr:rowOff>
    </xdr:from>
    <xdr:to>
      <xdr:col>102</xdr:col>
      <xdr:colOff>165100</xdr:colOff>
      <xdr:row>86</xdr:row>
      <xdr:rowOff>34037</xdr:rowOff>
    </xdr:to>
    <xdr:sp macro="" textlink="">
      <xdr:nvSpPr>
        <xdr:cNvPr id="624" name="楕円 623">
          <a:extLst>
            <a:ext uri="{FF2B5EF4-FFF2-40B4-BE49-F238E27FC236}">
              <a16:creationId xmlns:a16="http://schemas.microsoft.com/office/drawing/2014/main" id="{B65E26C8-906B-41BF-B21F-3BD252B9C54F}"/>
            </a:ext>
          </a:extLst>
        </xdr:cNvPr>
        <xdr:cNvSpPr/>
      </xdr:nvSpPr>
      <xdr:spPr>
        <a:xfrm>
          <a:off x="17547590" y="1467523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154687</xdr:rowOff>
    </xdr:from>
    <xdr:to>
      <xdr:col>107</xdr:col>
      <xdr:colOff>50800</xdr:colOff>
      <xdr:row>85</xdr:row>
      <xdr:rowOff>156057</xdr:rowOff>
    </xdr:to>
    <xdr:cxnSp macro="">
      <xdr:nvCxnSpPr>
        <xdr:cNvPr id="625" name="直線コネクタ 624">
          <a:extLst>
            <a:ext uri="{FF2B5EF4-FFF2-40B4-BE49-F238E27FC236}">
              <a16:creationId xmlns:a16="http://schemas.microsoft.com/office/drawing/2014/main" id="{F2599871-AD75-48FD-ADF8-1895910BEE47}"/>
            </a:ext>
          </a:extLst>
        </xdr:cNvPr>
        <xdr:cNvCxnSpPr/>
      </xdr:nvCxnSpPr>
      <xdr:spPr>
        <a:xfrm>
          <a:off x="17602200" y="14727937"/>
          <a:ext cx="79756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119887</xdr:rowOff>
    </xdr:from>
    <xdr:to>
      <xdr:col>98</xdr:col>
      <xdr:colOff>38100</xdr:colOff>
      <xdr:row>86</xdr:row>
      <xdr:rowOff>50037</xdr:rowOff>
    </xdr:to>
    <xdr:sp macro="" textlink="">
      <xdr:nvSpPr>
        <xdr:cNvPr id="626" name="楕円 625">
          <a:extLst>
            <a:ext uri="{FF2B5EF4-FFF2-40B4-BE49-F238E27FC236}">
              <a16:creationId xmlns:a16="http://schemas.microsoft.com/office/drawing/2014/main" id="{F5FC0E5D-A371-4264-BA82-E75B7E7B979A}"/>
            </a:ext>
          </a:extLst>
        </xdr:cNvPr>
        <xdr:cNvSpPr/>
      </xdr:nvSpPr>
      <xdr:spPr>
        <a:xfrm>
          <a:off x="16761460" y="1469504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154687</xdr:rowOff>
    </xdr:from>
    <xdr:to>
      <xdr:col>102</xdr:col>
      <xdr:colOff>114300</xdr:colOff>
      <xdr:row>85</xdr:row>
      <xdr:rowOff>170687</xdr:rowOff>
    </xdr:to>
    <xdr:cxnSp macro="">
      <xdr:nvCxnSpPr>
        <xdr:cNvPr id="627" name="直線コネクタ 626">
          <a:extLst>
            <a:ext uri="{FF2B5EF4-FFF2-40B4-BE49-F238E27FC236}">
              <a16:creationId xmlns:a16="http://schemas.microsoft.com/office/drawing/2014/main" id="{0D87E06D-E59A-42B5-86E2-493801A2F910}"/>
            </a:ext>
          </a:extLst>
        </xdr:cNvPr>
        <xdr:cNvCxnSpPr/>
      </xdr:nvCxnSpPr>
      <xdr:spPr>
        <a:xfrm flipV="1">
          <a:off x="16804640" y="14727937"/>
          <a:ext cx="797560" cy="1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28" name="n_1aveValue【消防施設】&#10;一人当たり面積">
          <a:extLst>
            <a:ext uri="{FF2B5EF4-FFF2-40B4-BE49-F238E27FC236}">
              <a16:creationId xmlns:a16="http://schemas.microsoft.com/office/drawing/2014/main" id="{C3AAA147-9B27-4410-ACBF-55B079608E92}"/>
            </a:ext>
          </a:extLst>
        </xdr:cNvPr>
        <xdr:cNvSpPr txBox="1"/>
      </xdr:nvSpPr>
      <xdr:spPr>
        <a:xfrm>
          <a:off x="18982132" y="1440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29" name="n_2aveValue【消防施設】&#10;一人当たり面積">
          <a:extLst>
            <a:ext uri="{FF2B5EF4-FFF2-40B4-BE49-F238E27FC236}">
              <a16:creationId xmlns:a16="http://schemas.microsoft.com/office/drawing/2014/main" id="{8F314F3E-B0B9-48F4-9CEA-243890240DAA}"/>
            </a:ext>
          </a:extLst>
        </xdr:cNvPr>
        <xdr:cNvSpPr txBox="1"/>
      </xdr:nvSpPr>
      <xdr:spPr>
        <a:xfrm>
          <a:off x="18182032" y="1440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3015</xdr:rowOff>
    </xdr:from>
    <xdr:ext cx="469744" cy="259045"/>
    <xdr:sp macro="" textlink="">
      <xdr:nvSpPr>
        <xdr:cNvPr id="630" name="n_3aveValue【消防施設】&#10;一人当たり面積">
          <a:extLst>
            <a:ext uri="{FF2B5EF4-FFF2-40B4-BE49-F238E27FC236}">
              <a16:creationId xmlns:a16="http://schemas.microsoft.com/office/drawing/2014/main" id="{A3B3751F-92B1-4294-A3DF-478BF6849428}"/>
            </a:ext>
          </a:extLst>
        </xdr:cNvPr>
        <xdr:cNvSpPr txBox="1"/>
      </xdr:nvSpPr>
      <xdr:spPr>
        <a:xfrm>
          <a:off x="17384472" y="1440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29532</xdr:rowOff>
    </xdr:from>
    <xdr:ext cx="469744" cy="259045"/>
    <xdr:sp macro="" textlink="">
      <xdr:nvSpPr>
        <xdr:cNvPr id="631" name="n_4aveValue【消防施設】&#10;一人当たり面積">
          <a:extLst>
            <a:ext uri="{FF2B5EF4-FFF2-40B4-BE49-F238E27FC236}">
              <a16:creationId xmlns:a16="http://schemas.microsoft.com/office/drawing/2014/main" id="{11494BD6-B3FB-4FF6-A680-D710B008BF2B}"/>
            </a:ext>
          </a:extLst>
        </xdr:cNvPr>
        <xdr:cNvSpPr txBox="1"/>
      </xdr:nvSpPr>
      <xdr:spPr>
        <a:xfrm>
          <a:off x="16588817" y="144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27449</xdr:rowOff>
    </xdr:from>
    <xdr:ext cx="469744" cy="259045"/>
    <xdr:sp macro="" textlink="">
      <xdr:nvSpPr>
        <xdr:cNvPr id="632" name="n_1mainValue【消防施設】&#10;一人当たり面積">
          <a:extLst>
            <a:ext uri="{FF2B5EF4-FFF2-40B4-BE49-F238E27FC236}">
              <a16:creationId xmlns:a16="http://schemas.microsoft.com/office/drawing/2014/main" id="{D9B9E774-449E-4C78-B74F-5A5DEA590095}"/>
            </a:ext>
          </a:extLst>
        </xdr:cNvPr>
        <xdr:cNvSpPr txBox="1"/>
      </xdr:nvSpPr>
      <xdr:spPr>
        <a:xfrm>
          <a:off x="18982132" y="147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26534</xdr:rowOff>
    </xdr:from>
    <xdr:ext cx="469744" cy="259045"/>
    <xdr:sp macro="" textlink="">
      <xdr:nvSpPr>
        <xdr:cNvPr id="633" name="n_2mainValue【消防施設】&#10;一人当たり面積">
          <a:extLst>
            <a:ext uri="{FF2B5EF4-FFF2-40B4-BE49-F238E27FC236}">
              <a16:creationId xmlns:a16="http://schemas.microsoft.com/office/drawing/2014/main" id="{6520B8D9-0301-4E3C-8816-737852560740}"/>
            </a:ext>
          </a:extLst>
        </xdr:cNvPr>
        <xdr:cNvSpPr txBox="1"/>
      </xdr:nvSpPr>
      <xdr:spPr>
        <a:xfrm>
          <a:off x="18182032" y="1476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25164</xdr:rowOff>
    </xdr:from>
    <xdr:ext cx="469744" cy="259045"/>
    <xdr:sp macro="" textlink="">
      <xdr:nvSpPr>
        <xdr:cNvPr id="634" name="n_3mainValue【消防施設】&#10;一人当たり面積">
          <a:extLst>
            <a:ext uri="{FF2B5EF4-FFF2-40B4-BE49-F238E27FC236}">
              <a16:creationId xmlns:a16="http://schemas.microsoft.com/office/drawing/2014/main" id="{D5732B6C-4655-4714-BDB3-7AA3D3901A0C}"/>
            </a:ext>
          </a:extLst>
        </xdr:cNvPr>
        <xdr:cNvSpPr txBox="1"/>
      </xdr:nvSpPr>
      <xdr:spPr>
        <a:xfrm>
          <a:off x="17384472" y="1476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41164</xdr:rowOff>
    </xdr:from>
    <xdr:ext cx="469744" cy="259045"/>
    <xdr:sp macro="" textlink="">
      <xdr:nvSpPr>
        <xdr:cNvPr id="635" name="n_4mainValue【消防施設】&#10;一人当たり面積">
          <a:extLst>
            <a:ext uri="{FF2B5EF4-FFF2-40B4-BE49-F238E27FC236}">
              <a16:creationId xmlns:a16="http://schemas.microsoft.com/office/drawing/2014/main" id="{04225F27-B434-49EC-A24F-13E60997825D}"/>
            </a:ext>
          </a:extLst>
        </xdr:cNvPr>
        <xdr:cNvSpPr txBox="1"/>
      </xdr:nvSpPr>
      <xdr:spPr>
        <a:xfrm>
          <a:off x="1658881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4003FB07-D300-4EFA-A556-AEB05F2B477E}"/>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7B58AFF7-FB7C-48F3-A206-52A780D1224C}"/>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FAF3009C-FED8-4000-B34E-A9D957FD76EA}"/>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384AF50E-19B5-4909-980A-EA4AA9B45FC1}"/>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CD35D316-D6BB-4970-A8E0-E7513B7292C4}"/>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BEC627B7-A039-4BDF-8587-C9039C0BAFAB}"/>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F3EEAB62-953C-47AF-992B-C54CA6889271}"/>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57ECFE97-235A-4CEC-A240-A1539FBCA70E}"/>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C35F2372-6CF8-44DB-934B-3179CA0A18F9}"/>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5D326B85-C1CF-4FC4-9E90-C008EA4D220F}"/>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69DD80C7-0D5B-4441-A72D-254B6A1ACD09}"/>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27B80C9E-740E-49EF-9492-42B7C8AE7D9E}"/>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B82B52B4-120E-4E4D-B11F-D5A6856D8416}"/>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4AAD8857-6FDB-4B1C-A85D-DFB10F454E41}"/>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260E2979-A247-47A9-BBBB-FE8E6E3D33BD}"/>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18F06022-AE21-4A0E-BFDB-3C6BADEC04EC}"/>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6A41D4DB-3C43-4A8D-B2D3-BA5E4BEF68FA}"/>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A275C028-0A9C-4674-92D6-5A1CC6EE89BF}"/>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1FE56EB3-90BC-4050-A697-CB75B2C7D619}"/>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3911F181-C568-4E7A-97DF-1297DDF78348}"/>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34C9D511-0CAB-47E5-B933-BA670F3BA1A8}"/>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9B4E14FA-3E95-4B84-9FB5-E78EA32FF9BE}"/>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9CA9F37F-1B32-491B-9BCA-3D6C74D0EAE2}"/>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C556B091-20E5-4DD5-BDED-02D29299EB0F}"/>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14BE8BAA-7847-4934-94E2-559D4DC76D05}"/>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1" name="直線コネクタ 660">
          <a:extLst>
            <a:ext uri="{FF2B5EF4-FFF2-40B4-BE49-F238E27FC236}">
              <a16:creationId xmlns:a16="http://schemas.microsoft.com/office/drawing/2014/main" id="{5E6B147A-B386-4E0C-BFCE-E673238EAEC8}"/>
            </a:ext>
          </a:extLst>
        </xdr:cNvPr>
        <xdr:cNvCxnSpPr/>
      </xdr:nvCxnSpPr>
      <xdr:spPr>
        <a:xfrm flipV="1">
          <a:off x="14703424" y="17198884"/>
          <a:ext cx="0" cy="15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2" name="【庁舎】&#10;有形固定資産減価償却率最小値テキスト">
          <a:extLst>
            <a:ext uri="{FF2B5EF4-FFF2-40B4-BE49-F238E27FC236}">
              <a16:creationId xmlns:a16="http://schemas.microsoft.com/office/drawing/2014/main" id="{F60603F7-C681-499E-9063-3C90ED502BD0}"/>
            </a:ext>
          </a:extLst>
        </xdr:cNvPr>
        <xdr:cNvSpPr txBox="1"/>
      </xdr:nvSpPr>
      <xdr:spPr>
        <a:xfrm>
          <a:off x="14742160" y="1871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3" name="直線コネクタ 662">
          <a:extLst>
            <a:ext uri="{FF2B5EF4-FFF2-40B4-BE49-F238E27FC236}">
              <a16:creationId xmlns:a16="http://schemas.microsoft.com/office/drawing/2014/main" id="{13536955-57EB-416A-8234-CF2E77D431DA}"/>
            </a:ext>
          </a:extLst>
        </xdr:cNvPr>
        <xdr:cNvCxnSpPr/>
      </xdr:nvCxnSpPr>
      <xdr:spPr>
        <a:xfrm>
          <a:off x="14611350" y="18709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4" name="【庁舎】&#10;有形固定資産減価償却率最大値テキスト">
          <a:extLst>
            <a:ext uri="{FF2B5EF4-FFF2-40B4-BE49-F238E27FC236}">
              <a16:creationId xmlns:a16="http://schemas.microsoft.com/office/drawing/2014/main" id="{4F5B7295-AE8F-40ED-BE47-ABAB3F62B2A0}"/>
            </a:ext>
          </a:extLst>
        </xdr:cNvPr>
        <xdr:cNvSpPr txBox="1"/>
      </xdr:nvSpPr>
      <xdr:spPr>
        <a:xfrm>
          <a:off x="14742160" y="169741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5" name="直線コネクタ 664">
          <a:extLst>
            <a:ext uri="{FF2B5EF4-FFF2-40B4-BE49-F238E27FC236}">
              <a16:creationId xmlns:a16="http://schemas.microsoft.com/office/drawing/2014/main" id="{12E5B6C3-ECC1-4055-8BB7-D3193A36CBE0}"/>
            </a:ext>
          </a:extLst>
        </xdr:cNvPr>
        <xdr:cNvCxnSpPr/>
      </xdr:nvCxnSpPr>
      <xdr:spPr>
        <a:xfrm>
          <a:off x="14611350" y="17198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66" name="【庁舎】&#10;有形固定資産減価償却率平均値テキスト">
          <a:extLst>
            <a:ext uri="{FF2B5EF4-FFF2-40B4-BE49-F238E27FC236}">
              <a16:creationId xmlns:a16="http://schemas.microsoft.com/office/drawing/2014/main" id="{C726644D-A5E7-410F-95CF-423D5DAFB230}"/>
            </a:ext>
          </a:extLst>
        </xdr:cNvPr>
        <xdr:cNvSpPr txBox="1"/>
      </xdr:nvSpPr>
      <xdr:spPr>
        <a:xfrm>
          <a:off x="14742160" y="1785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7" name="フローチャート: 判断 666">
          <a:extLst>
            <a:ext uri="{FF2B5EF4-FFF2-40B4-BE49-F238E27FC236}">
              <a16:creationId xmlns:a16="http://schemas.microsoft.com/office/drawing/2014/main" id="{B98E7640-AAB8-4F6D-89FF-990DB905965A}"/>
            </a:ext>
          </a:extLst>
        </xdr:cNvPr>
        <xdr:cNvSpPr/>
      </xdr:nvSpPr>
      <xdr:spPr>
        <a:xfrm>
          <a:off x="14649450" y="1800478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68" name="フローチャート: 判断 667">
          <a:extLst>
            <a:ext uri="{FF2B5EF4-FFF2-40B4-BE49-F238E27FC236}">
              <a16:creationId xmlns:a16="http://schemas.microsoft.com/office/drawing/2014/main" id="{431019E1-F66F-4344-9043-F6EA82E37545}"/>
            </a:ext>
          </a:extLst>
        </xdr:cNvPr>
        <xdr:cNvSpPr/>
      </xdr:nvSpPr>
      <xdr:spPr>
        <a:xfrm>
          <a:off x="13887450" y="1797022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69" name="フローチャート: 判断 668">
          <a:extLst>
            <a:ext uri="{FF2B5EF4-FFF2-40B4-BE49-F238E27FC236}">
              <a16:creationId xmlns:a16="http://schemas.microsoft.com/office/drawing/2014/main" id="{5216A77A-C0B3-430B-BFAC-B8238C5C87C7}"/>
            </a:ext>
          </a:extLst>
        </xdr:cNvPr>
        <xdr:cNvSpPr/>
      </xdr:nvSpPr>
      <xdr:spPr>
        <a:xfrm>
          <a:off x="13089890" y="1796179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70" name="フローチャート: 判断 669">
          <a:extLst>
            <a:ext uri="{FF2B5EF4-FFF2-40B4-BE49-F238E27FC236}">
              <a16:creationId xmlns:a16="http://schemas.microsoft.com/office/drawing/2014/main" id="{B96DF66D-4C37-417D-A56E-18DFD698E02F}"/>
            </a:ext>
          </a:extLst>
        </xdr:cNvPr>
        <xdr:cNvSpPr/>
      </xdr:nvSpPr>
      <xdr:spPr>
        <a:xfrm>
          <a:off x="12303760" y="1792532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71" name="フローチャート: 判断 670">
          <a:extLst>
            <a:ext uri="{FF2B5EF4-FFF2-40B4-BE49-F238E27FC236}">
              <a16:creationId xmlns:a16="http://schemas.microsoft.com/office/drawing/2014/main" id="{96C2A9E6-A27D-4D6E-B5A8-BA6B1928F8B3}"/>
            </a:ext>
          </a:extLst>
        </xdr:cNvPr>
        <xdr:cNvSpPr/>
      </xdr:nvSpPr>
      <xdr:spPr>
        <a:xfrm>
          <a:off x="11487150" y="1802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7BD10CE8-1897-43B8-B837-6CFC8F982799}"/>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7CAE6494-BE3E-4A14-861A-19ECD0D67A6D}"/>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40745D16-A120-4E1E-9ED0-1D04CB572660}"/>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7D7FDC1-871A-4811-B418-868D02A959ED}"/>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AE86D82-62D6-4BE3-ABDB-06E92A874614}"/>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72752</xdr:rowOff>
    </xdr:from>
    <xdr:to>
      <xdr:col>85</xdr:col>
      <xdr:colOff>177800</xdr:colOff>
      <xdr:row>106</xdr:row>
      <xdr:rowOff>2902</xdr:rowOff>
    </xdr:to>
    <xdr:sp macro="" textlink="">
      <xdr:nvSpPr>
        <xdr:cNvPr id="677" name="楕円 676">
          <a:extLst>
            <a:ext uri="{FF2B5EF4-FFF2-40B4-BE49-F238E27FC236}">
              <a16:creationId xmlns:a16="http://schemas.microsoft.com/office/drawing/2014/main" id="{0328BA02-8945-42C0-91EC-3B13A4854793}"/>
            </a:ext>
          </a:extLst>
        </xdr:cNvPr>
        <xdr:cNvSpPr/>
      </xdr:nvSpPr>
      <xdr:spPr>
        <a:xfrm>
          <a:off x="14649450" y="1807500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51179</xdr:rowOff>
    </xdr:from>
    <xdr:ext cx="405111" cy="259045"/>
    <xdr:sp macro="" textlink="">
      <xdr:nvSpPr>
        <xdr:cNvPr id="678" name="【庁舎】&#10;有形固定資産減価償却率該当値テキスト">
          <a:extLst>
            <a:ext uri="{FF2B5EF4-FFF2-40B4-BE49-F238E27FC236}">
              <a16:creationId xmlns:a16="http://schemas.microsoft.com/office/drawing/2014/main" id="{49EA292A-7F1E-4385-B9BD-E69FBA8ABCE1}"/>
            </a:ext>
          </a:extLst>
        </xdr:cNvPr>
        <xdr:cNvSpPr txBox="1"/>
      </xdr:nvSpPr>
      <xdr:spPr>
        <a:xfrm>
          <a:off x="14742160" y="1805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40095</xdr:rowOff>
    </xdr:from>
    <xdr:to>
      <xdr:col>81</xdr:col>
      <xdr:colOff>101600</xdr:colOff>
      <xdr:row>105</xdr:row>
      <xdr:rowOff>141695</xdr:rowOff>
    </xdr:to>
    <xdr:sp macro="" textlink="">
      <xdr:nvSpPr>
        <xdr:cNvPr id="679" name="楕円 678">
          <a:extLst>
            <a:ext uri="{FF2B5EF4-FFF2-40B4-BE49-F238E27FC236}">
              <a16:creationId xmlns:a16="http://schemas.microsoft.com/office/drawing/2014/main" id="{146555A2-08B1-4A34-B6FD-D1019F4B25FF}"/>
            </a:ext>
          </a:extLst>
        </xdr:cNvPr>
        <xdr:cNvSpPr/>
      </xdr:nvSpPr>
      <xdr:spPr>
        <a:xfrm>
          <a:off x="13887450" y="1804234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90895</xdr:rowOff>
    </xdr:from>
    <xdr:to>
      <xdr:col>85</xdr:col>
      <xdr:colOff>127000</xdr:colOff>
      <xdr:row>105</xdr:row>
      <xdr:rowOff>123552</xdr:rowOff>
    </xdr:to>
    <xdr:cxnSp macro="">
      <xdr:nvCxnSpPr>
        <xdr:cNvPr id="680" name="直線コネクタ 679">
          <a:extLst>
            <a:ext uri="{FF2B5EF4-FFF2-40B4-BE49-F238E27FC236}">
              <a16:creationId xmlns:a16="http://schemas.microsoft.com/office/drawing/2014/main" id="{056BC190-B0B0-47E1-881E-D6B2B5979E45}"/>
            </a:ext>
          </a:extLst>
        </xdr:cNvPr>
        <xdr:cNvCxnSpPr/>
      </xdr:nvCxnSpPr>
      <xdr:spPr>
        <a:xfrm>
          <a:off x="13942060" y="18096955"/>
          <a:ext cx="762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4173</xdr:rowOff>
    </xdr:from>
    <xdr:to>
      <xdr:col>76</xdr:col>
      <xdr:colOff>165100</xdr:colOff>
      <xdr:row>106</xdr:row>
      <xdr:rowOff>105773</xdr:rowOff>
    </xdr:to>
    <xdr:sp macro="" textlink="">
      <xdr:nvSpPr>
        <xdr:cNvPr id="681" name="楕円 680">
          <a:extLst>
            <a:ext uri="{FF2B5EF4-FFF2-40B4-BE49-F238E27FC236}">
              <a16:creationId xmlns:a16="http://schemas.microsoft.com/office/drawing/2014/main" id="{B730C726-068C-4ED3-A1F9-B5DE961549B9}"/>
            </a:ext>
          </a:extLst>
        </xdr:cNvPr>
        <xdr:cNvSpPr/>
      </xdr:nvSpPr>
      <xdr:spPr>
        <a:xfrm>
          <a:off x="13089890" y="1817977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90895</xdr:rowOff>
    </xdr:from>
    <xdr:to>
      <xdr:col>81</xdr:col>
      <xdr:colOff>50800</xdr:colOff>
      <xdr:row>106</xdr:row>
      <xdr:rowOff>54973</xdr:rowOff>
    </xdr:to>
    <xdr:cxnSp macro="">
      <xdr:nvCxnSpPr>
        <xdr:cNvPr id="682" name="直線コネクタ 681">
          <a:extLst>
            <a:ext uri="{FF2B5EF4-FFF2-40B4-BE49-F238E27FC236}">
              <a16:creationId xmlns:a16="http://schemas.microsoft.com/office/drawing/2014/main" id="{CCE092B4-5D18-4F3E-85C6-37D6E863EC48}"/>
            </a:ext>
          </a:extLst>
        </xdr:cNvPr>
        <xdr:cNvCxnSpPr/>
      </xdr:nvCxnSpPr>
      <xdr:spPr>
        <a:xfrm flipV="1">
          <a:off x="13144500" y="18096955"/>
          <a:ext cx="79756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683" name="楕円 682">
          <a:extLst>
            <a:ext uri="{FF2B5EF4-FFF2-40B4-BE49-F238E27FC236}">
              <a16:creationId xmlns:a16="http://schemas.microsoft.com/office/drawing/2014/main" id="{4E0208BF-70F5-43D6-A117-7CA46B085334}"/>
            </a:ext>
          </a:extLst>
        </xdr:cNvPr>
        <xdr:cNvSpPr/>
      </xdr:nvSpPr>
      <xdr:spPr>
        <a:xfrm>
          <a:off x="12303760" y="1816344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54973</xdr:rowOff>
    </xdr:to>
    <xdr:cxnSp macro="">
      <xdr:nvCxnSpPr>
        <xdr:cNvPr id="684" name="直線コネクタ 683">
          <a:extLst>
            <a:ext uri="{FF2B5EF4-FFF2-40B4-BE49-F238E27FC236}">
              <a16:creationId xmlns:a16="http://schemas.microsoft.com/office/drawing/2014/main" id="{48C38ADE-EC6B-480B-A501-2A97A1B0D47E}"/>
            </a:ext>
          </a:extLst>
        </xdr:cNvPr>
        <xdr:cNvCxnSpPr/>
      </xdr:nvCxnSpPr>
      <xdr:spPr>
        <a:xfrm>
          <a:off x="12346940" y="18212344"/>
          <a:ext cx="79756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157662</xdr:rowOff>
    </xdr:from>
    <xdr:to>
      <xdr:col>67</xdr:col>
      <xdr:colOff>101600</xdr:colOff>
      <xdr:row>106</xdr:row>
      <xdr:rowOff>87812</xdr:rowOff>
    </xdr:to>
    <xdr:sp macro="" textlink="">
      <xdr:nvSpPr>
        <xdr:cNvPr id="685" name="楕円 684">
          <a:extLst>
            <a:ext uri="{FF2B5EF4-FFF2-40B4-BE49-F238E27FC236}">
              <a16:creationId xmlns:a16="http://schemas.microsoft.com/office/drawing/2014/main" id="{1D00B4C0-2810-4E11-8F4F-1E2E6C8F71DA}"/>
            </a:ext>
          </a:extLst>
        </xdr:cNvPr>
        <xdr:cNvSpPr/>
      </xdr:nvSpPr>
      <xdr:spPr>
        <a:xfrm>
          <a:off x="11487150" y="1816181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37012</xdr:rowOff>
    </xdr:from>
    <xdr:to>
      <xdr:col>71</xdr:col>
      <xdr:colOff>177800</xdr:colOff>
      <xdr:row>106</xdr:row>
      <xdr:rowOff>38644</xdr:rowOff>
    </xdr:to>
    <xdr:cxnSp macro="">
      <xdr:nvCxnSpPr>
        <xdr:cNvPr id="686" name="直線コネクタ 685">
          <a:extLst>
            <a:ext uri="{FF2B5EF4-FFF2-40B4-BE49-F238E27FC236}">
              <a16:creationId xmlns:a16="http://schemas.microsoft.com/office/drawing/2014/main" id="{2138AD34-DB1D-4BED-96C6-394B4FF82F5E}"/>
            </a:ext>
          </a:extLst>
        </xdr:cNvPr>
        <xdr:cNvCxnSpPr/>
      </xdr:nvCxnSpPr>
      <xdr:spPr>
        <a:xfrm>
          <a:off x="11541760" y="18210712"/>
          <a:ext cx="80518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687" name="n_1aveValue【庁舎】&#10;有形固定資産減価償却率">
          <a:extLst>
            <a:ext uri="{FF2B5EF4-FFF2-40B4-BE49-F238E27FC236}">
              <a16:creationId xmlns:a16="http://schemas.microsoft.com/office/drawing/2014/main" id="{061977A1-14C7-45D5-A161-2DF0DFC52203}"/>
            </a:ext>
          </a:extLst>
        </xdr:cNvPr>
        <xdr:cNvSpPr txBox="1"/>
      </xdr:nvSpPr>
      <xdr:spPr>
        <a:xfrm>
          <a:off x="13738234" y="1775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688" name="n_2aveValue【庁舎】&#10;有形固定資産減価償却率">
          <a:extLst>
            <a:ext uri="{FF2B5EF4-FFF2-40B4-BE49-F238E27FC236}">
              <a16:creationId xmlns:a16="http://schemas.microsoft.com/office/drawing/2014/main" id="{B2CB358B-C6F7-45F3-A944-534AD5D268BD}"/>
            </a:ext>
          </a:extLst>
        </xdr:cNvPr>
        <xdr:cNvSpPr txBox="1"/>
      </xdr:nvSpPr>
      <xdr:spPr>
        <a:xfrm>
          <a:off x="12957184" y="1774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89" name="n_3aveValue【庁舎】&#10;有形固定資産減価償却率">
          <a:extLst>
            <a:ext uri="{FF2B5EF4-FFF2-40B4-BE49-F238E27FC236}">
              <a16:creationId xmlns:a16="http://schemas.microsoft.com/office/drawing/2014/main" id="{2C2AD4D4-FA2E-4166-B6DC-7B61328D8A5E}"/>
            </a:ext>
          </a:extLst>
        </xdr:cNvPr>
        <xdr:cNvSpPr txBox="1"/>
      </xdr:nvSpPr>
      <xdr:spPr>
        <a:xfrm>
          <a:off x="1217105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690" name="n_4aveValue【庁舎】&#10;有形固定資産減価償却率">
          <a:extLst>
            <a:ext uri="{FF2B5EF4-FFF2-40B4-BE49-F238E27FC236}">
              <a16:creationId xmlns:a16="http://schemas.microsoft.com/office/drawing/2014/main" id="{9E1C6AEB-2C7D-46EF-B431-D67702FEA6D1}"/>
            </a:ext>
          </a:extLst>
        </xdr:cNvPr>
        <xdr:cNvSpPr txBox="1"/>
      </xdr:nvSpPr>
      <xdr:spPr>
        <a:xfrm>
          <a:off x="11354444" y="177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132822</xdr:rowOff>
    </xdr:from>
    <xdr:ext cx="405111" cy="259045"/>
    <xdr:sp macro="" textlink="">
      <xdr:nvSpPr>
        <xdr:cNvPr id="691" name="n_1mainValue【庁舎】&#10;有形固定資産減価償却率">
          <a:extLst>
            <a:ext uri="{FF2B5EF4-FFF2-40B4-BE49-F238E27FC236}">
              <a16:creationId xmlns:a16="http://schemas.microsoft.com/office/drawing/2014/main" id="{A777CE78-5195-4DC4-A479-E98A5D173F9B}"/>
            </a:ext>
          </a:extLst>
        </xdr:cNvPr>
        <xdr:cNvSpPr txBox="1"/>
      </xdr:nvSpPr>
      <xdr:spPr>
        <a:xfrm>
          <a:off x="13738234" y="181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96900</xdr:rowOff>
    </xdr:from>
    <xdr:ext cx="405111" cy="259045"/>
    <xdr:sp macro="" textlink="">
      <xdr:nvSpPr>
        <xdr:cNvPr id="692" name="n_2mainValue【庁舎】&#10;有形固定資産減価償却率">
          <a:extLst>
            <a:ext uri="{FF2B5EF4-FFF2-40B4-BE49-F238E27FC236}">
              <a16:creationId xmlns:a16="http://schemas.microsoft.com/office/drawing/2014/main" id="{DB5BE640-0867-4C1B-92B8-0C037FA4C2FA}"/>
            </a:ext>
          </a:extLst>
        </xdr:cNvPr>
        <xdr:cNvSpPr txBox="1"/>
      </xdr:nvSpPr>
      <xdr:spPr>
        <a:xfrm>
          <a:off x="12957184" y="1826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693" name="n_3mainValue【庁舎】&#10;有形固定資産減価償却率">
          <a:extLst>
            <a:ext uri="{FF2B5EF4-FFF2-40B4-BE49-F238E27FC236}">
              <a16:creationId xmlns:a16="http://schemas.microsoft.com/office/drawing/2014/main" id="{AE6DDE6E-A9A8-4C70-9789-64A4B6F82916}"/>
            </a:ext>
          </a:extLst>
        </xdr:cNvPr>
        <xdr:cNvSpPr txBox="1"/>
      </xdr:nvSpPr>
      <xdr:spPr>
        <a:xfrm>
          <a:off x="12171054" y="18256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78939</xdr:rowOff>
    </xdr:from>
    <xdr:ext cx="405111" cy="259045"/>
    <xdr:sp macro="" textlink="">
      <xdr:nvSpPr>
        <xdr:cNvPr id="694" name="n_4mainValue【庁舎】&#10;有形固定資産減価償却率">
          <a:extLst>
            <a:ext uri="{FF2B5EF4-FFF2-40B4-BE49-F238E27FC236}">
              <a16:creationId xmlns:a16="http://schemas.microsoft.com/office/drawing/2014/main" id="{77E2CD93-6AA3-4660-8D0E-A58411A1BA32}"/>
            </a:ext>
          </a:extLst>
        </xdr:cNvPr>
        <xdr:cNvSpPr txBox="1"/>
      </xdr:nvSpPr>
      <xdr:spPr>
        <a:xfrm>
          <a:off x="113544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31C5FB7-058C-4B2D-A12D-8018655CD127}"/>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F0EBDA1A-2B39-4394-8298-344A21B721C4}"/>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79B0C1EA-DEAD-449A-B58E-A939E5773045}"/>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703497AE-7C1D-446D-AD6A-77CFE3147A3E}"/>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83A17C77-3B26-4638-B902-64262F87A882}"/>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161CBEA4-E124-4B41-B218-B03720FE6F91}"/>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10A2A0C4-D7DD-4DB3-A9E5-E5450EF3DC8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1F75CC6F-7EB5-4527-BD82-7C509FB6B9B3}"/>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49DF8ABA-562C-4DA8-AFD3-F8D91EC7E05F}"/>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66B9E6AA-5CD8-4241-8118-5017D5F57311}"/>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969AD49C-49F7-447C-BB3F-2ECA758E6216}"/>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7D6E9EE0-AB2C-488A-BAF7-FEA2D28F2399}"/>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24E3CF2D-0634-4007-952A-CF623703DA00}"/>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571D8951-3DBF-4B03-8C08-5BC986356335}"/>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BE1F1F20-ED9E-4B27-8EA7-8E6694259183}"/>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F188B493-31A9-40AA-AF96-04FF95D8BC84}"/>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E912CE42-9613-48D6-88E4-B8C8591859E0}"/>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DD89C884-6349-4F3E-8F4C-BA6A12FFFE00}"/>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F8129377-70CF-40FE-B29D-801984804A2E}"/>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6D1B974C-AB35-4E23-A952-0329F8F4438A}"/>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1AE47149-E68C-45D4-9918-B216D639AE88}"/>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513D3B28-7C25-42F0-9457-96A7740F7F9E}"/>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7D789BC7-ADD1-49D2-A5E6-48AD40F46F2A}"/>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E2B609B1-1B0E-4531-9DF3-7A41DC587944}"/>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808F6179-222E-4D6D-A04A-2EEE98405FC9}"/>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0" name="直線コネクタ 719">
          <a:extLst>
            <a:ext uri="{FF2B5EF4-FFF2-40B4-BE49-F238E27FC236}">
              <a16:creationId xmlns:a16="http://schemas.microsoft.com/office/drawing/2014/main" id="{DBC6C77D-31F6-4EB5-BFB2-26C249CC5D66}"/>
            </a:ext>
          </a:extLst>
        </xdr:cNvPr>
        <xdr:cNvCxnSpPr/>
      </xdr:nvCxnSpPr>
      <xdr:spPr>
        <a:xfrm flipV="1">
          <a:off x="1994725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1" name="【庁舎】&#10;一人当たり面積最小値テキスト">
          <a:extLst>
            <a:ext uri="{FF2B5EF4-FFF2-40B4-BE49-F238E27FC236}">
              <a16:creationId xmlns:a16="http://schemas.microsoft.com/office/drawing/2014/main" id="{7A3DE6F3-32B0-45C1-AC38-7E7BCF5326E0}"/>
            </a:ext>
          </a:extLst>
        </xdr:cNvPr>
        <xdr:cNvSpPr txBox="1"/>
      </xdr:nvSpPr>
      <xdr:spPr>
        <a:xfrm>
          <a:off x="19985990" y="185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2" name="直線コネクタ 721">
          <a:extLst>
            <a:ext uri="{FF2B5EF4-FFF2-40B4-BE49-F238E27FC236}">
              <a16:creationId xmlns:a16="http://schemas.microsoft.com/office/drawing/2014/main" id="{16ECEC41-3CE9-42F3-8E5A-5101A8E346AC}"/>
            </a:ext>
          </a:extLst>
        </xdr:cNvPr>
        <xdr:cNvCxnSpPr/>
      </xdr:nvCxnSpPr>
      <xdr:spPr>
        <a:xfrm>
          <a:off x="19885660" y="185002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3" name="【庁舎】&#10;一人当たり面積最大値テキスト">
          <a:extLst>
            <a:ext uri="{FF2B5EF4-FFF2-40B4-BE49-F238E27FC236}">
              <a16:creationId xmlns:a16="http://schemas.microsoft.com/office/drawing/2014/main" id="{08B1FD89-4327-48FC-9FC4-67D41E096107}"/>
            </a:ext>
          </a:extLst>
        </xdr:cNvPr>
        <xdr:cNvSpPr txBox="1"/>
      </xdr:nvSpPr>
      <xdr:spPr>
        <a:xfrm>
          <a:off x="1998599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4" name="直線コネクタ 723">
          <a:extLst>
            <a:ext uri="{FF2B5EF4-FFF2-40B4-BE49-F238E27FC236}">
              <a16:creationId xmlns:a16="http://schemas.microsoft.com/office/drawing/2014/main" id="{A28C25D4-4648-45B3-A400-ADA01B0E966E}"/>
            </a:ext>
          </a:extLst>
        </xdr:cNvPr>
        <xdr:cNvCxnSpPr/>
      </xdr:nvCxnSpPr>
      <xdr:spPr>
        <a:xfrm>
          <a:off x="19885660" y="1717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725" name="【庁舎】&#10;一人当たり面積平均値テキスト">
          <a:extLst>
            <a:ext uri="{FF2B5EF4-FFF2-40B4-BE49-F238E27FC236}">
              <a16:creationId xmlns:a16="http://schemas.microsoft.com/office/drawing/2014/main" id="{E85E11DB-0197-43E3-B186-DAA5D158A9BA}"/>
            </a:ext>
          </a:extLst>
        </xdr:cNvPr>
        <xdr:cNvSpPr txBox="1"/>
      </xdr:nvSpPr>
      <xdr:spPr>
        <a:xfrm>
          <a:off x="19985990" y="18018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26" name="フローチャート: 判断 725">
          <a:extLst>
            <a:ext uri="{FF2B5EF4-FFF2-40B4-BE49-F238E27FC236}">
              <a16:creationId xmlns:a16="http://schemas.microsoft.com/office/drawing/2014/main" id="{D2D4AA65-3EA6-441B-BA55-D93E389BAF1E}"/>
            </a:ext>
          </a:extLst>
        </xdr:cNvPr>
        <xdr:cNvSpPr/>
      </xdr:nvSpPr>
      <xdr:spPr>
        <a:xfrm>
          <a:off x="19904710" y="1803390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27" name="フローチャート: 判断 726">
          <a:extLst>
            <a:ext uri="{FF2B5EF4-FFF2-40B4-BE49-F238E27FC236}">
              <a16:creationId xmlns:a16="http://schemas.microsoft.com/office/drawing/2014/main" id="{9F70275E-B272-4A97-BFDC-34BCD14F33E7}"/>
            </a:ext>
          </a:extLst>
        </xdr:cNvPr>
        <xdr:cNvSpPr/>
      </xdr:nvSpPr>
      <xdr:spPr>
        <a:xfrm>
          <a:off x="19161760" y="18058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28" name="フローチャート: 判断 727">
          <a:extLst>
            <a:ext uri="{FF2B5EF4-FFF2-40B4-BE49-F238E27FC236}">
              <a16:creationId xmlns:a16="http://schemas.microsoft.com/office/drawing/2014/main" id="{44B5E4A9-64C3-4040-86EF-CA277B115AFD}"/>
            </a:ext>
          </a:extLst>
        </xdr:cNvPr>
        <xdr:cNvSpPr/>
      </xdr:nvSpPr>
      <xdr:spPr>
        <a:xfrm>
          <a:off x="18345150" y="180676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123371</xdr:rowOff>
    </xdr:from>
    <xdr:to>
      <xdr:col>102</xdr:col>
      <xdr:colOff>165100</xdr:colOff>
      <xdr:row>105</xdr:row>
      <xdr:rowOff>53521</xdr:rowOff>
    </xdr:to>
    <xdr:sp macro="" textlink="">
      <xdr:nvSpPr>
        <xdr:cNvPr id="729" name="フローチャート: 判断 728">
          <a:extLst>
            <a:ext uri="{FF2B5EF4-FFF2-40B4-BE49-F238E27FC236}">
              <a16:creationId xmlns:a16="http://schemas.microsoft.com/office/drawing/2014/main" id="{0546A6A3-08DA-4664-A477-85EE188CBB72}"/>
            </a:ext>
          </a:extLst>
        </xdr:cNvPr>
        <xdr:cNvSpPr/>
      </xdr:nvSpPr>
      <xdr:spPr>
        <a:xfrm>
          <a:off x="17547590" y="1795607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159838</xdr:rowOff>
    </xdr:from>
    <xdr:to>
      <xdr:col>98</xdr:col>
      <xdr:colOff>38100</xdr:colOff>
      <xdr:row>106</xdr:row>
      <xdr:rowOff>89988</xdr:rowOff>
    </xdr:to>
    <xdr:sp macro="" textlink="">
      <xdr:nvSpPr>
        <xdr:cNvPr id="730" name="フローチャート: 判断 729">
          <a:extLst>
            <a:ext uri="{FF2B5EF4-FFF2-40B4-BE49-F238E27FC236}">
              <a16:creationId xmlns:a16="http://schemas.microsoft.com/office/drawing/2014/main" id="{B5350EE6-B5BB-46D5-AC7C-DBE279D78327}"/>
            </a:ext>
          </a:extLst>
        </xdr:cNvPr>
        <xdr:cNvSpPr/>
      </xdr:nvSpPr>
      <xdr:spPr>
        <a:xfrm>
          <a:off x="16761460" y="1816399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6764E76-9939-4901-A23C-A18C0B154B37}"/>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FDA77B5-FEF1-4B4E-9ECC-0F35F9AB1D75}"/>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5CA04047-8DCC-45AB-9CFF-2C8E2E701879}"/>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A488465-1840-4FFC-ABA1-63F76DF996BE}"/>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CD90D854-0BA3-451C-B21D-D0421E927785}"/>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79829</xdr:rowOff>
    </xdr:from>
    <xdr:to>
      <xdr:col>116</xdr:col>
      <xdr:colOff>114300</xdr:colOff>
      <xdr:row>105</xdr:row>
      <xdr:rowOff>9979</xdr:rowOff>
    </xdr:to>
    <xdr:sp macro="" textlink="">
      <xdr:nvSpPr>
        <xdr:cNvPr id="736" name="楕円 735">
          <a:extLst>
            <a:ext uri="{FF2B5EF4-FFF2-40B4-BE49-F238E27FC236}">
              <a16:creationId xmlns:a16="http://schemas.microsoft.com/office/drawing/2014/main" id="{B0E8CE70-44E1-44A8-8E68-F13CC3EB3D36}"/>
            </a:ext>
          </a:extLst>
        </xdr:cNvPr>
        <xdr:cNvSpPr/>
      </xdr:nvSpPr>
      <xdr:spPr>
        <a:xfrm>
          <a:off x="19904710" y="179106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102706</xdr:rowOff>
    </xdr:from>
    <xdr:ext cx="469744" cy="259045"/>
    <xdr:sp macro="" textlink="">
      <xdr:nvSpPr>
        <xdr:cNvPr id="737" name="【庁舎】&#10;一人当たり面積該当値テキスト">
          <a:extLst>
            <a:ext uri="{FF2B5EF4-FFF2-40B4-BE49-F238E27FC236}">
              <a16:creationId xmlns:a16="http://schemas.microsoft.com/office/drawing/2014/main" id="{6BC5AE3B-5DA9-4A73-9288-2477D129DC77}"/>
            </a:ext>
          </a:extLst>
        </xdr:cNvPr>
        <xdr:cNvSpPr txBox="1"/>
      </xdr:nvSpPr>
      <xdr:spPr>
        <a:xfrm>
          <a:off x="19985990" y="1775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96157</xdr:rowOff>
    </xdr:from>
    <xdr:to>
      <xdr:col>112</xdr:col>
      <xdr:colOff>38100</xdr:colOff>
      <xdr:row>105</xdr:row>
      <xdr:rowOff>26307</xdr:rowOff>
    </xdr:to>
    <xdr:sp macro="" textlink="">
      <xdr:nvSpPr>
        <xdr:cNvPr id="738" name="楕円 737">
          <a:extLst>
            <a:ext uri="{FF2B5EF4-FFF2-40B4-BE49-F238E27FC236}">
              <a16:creationId xmlns:a16="http://schemas.microsoft.com/office/drawing/2014/main" id="{4E24E392-D202-4E49-B716-6393176CEC24}"/>
            </a:ext>
          </a:extLst>
        </xdr:cNvPr>
        <xdr:cNvSpPr/>
      </xdr:nvSpPr>
      <xdr:spPr>
        <a:xfrm>
          <a:off x="19161760" y="179231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130629</xdr:rowOff>
    </xdr:from>
    <xdr:to>
      <xdr:col>116</xdr:col>
      <xdr:colOff>63500</xdr:colOff>
      <xdr:row>104</xdr:row>
      <xdr:rowOff>146957</xdr:rowOff>
    </xdr:to>
    <xdr:cxnSp macro="">
      <xdr:nvCxnSpPr>
        <xdr:cNvPr id="739" name="直線コネクタ 738">
          <a:extLst>
            <a:ext uri="{FF2B5EF4-FFF2-40B4-BE49-F238E27FC236}">
              <a16:creationId xmlns:a16="http://schemas.microsoft.com/office/drawing/2014/main" id="{2AFA7711-F584-4AD5-B32D-DEC7FA3CC01E}"/>
            </a:ext>
          </a:extLst>
        </xdr:cNvPr>
        <xdr:cNvCxnSpPr/>
      </xdr:nvCxnSpPr>
      <xdr:spPr>
        <a:xfrm flipV="1">
          <a:off x="19204940" y="17965239"/>
          <a:ext cx="74295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114663</xdr:rowOff>
    </xdr:from>
    <xdr:to>
      <xdr:col>107</xdr:col>
      <xdr:colOff>101600</xdr:colOff>
      <xdr:row>105</xdr:row>
      <xdr:rowOff>44813</xdr:rowOff>
    </xdr:to>
    <xdr:sp macro="" textlink="">
      <xdr:nvSpPr>
        <xdr:cNvPr id="740" name="楕円 739">
          <a:extLst>
            <a:ext uri="{FF2B5EF4-FFF2-40B4-BE49-F238E27FC236}">
              <a16:creationId xmlns:a16="http://schemas.microsoft.com/office/drawing/2014/main" id="{83EA8CEC-964A-4EC8-A60C-709250FDD00B}"/>
            </a:ext>
          </a:extLst>
        </xdr:cNvPr>
        <xdr:cNvSpPr/>
      </xdr:nvSpPr>
      <xdr:spPr>
        <a:xfrm>
          <a:off x="18345150" y="179454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146957</xdr:rowOff>
    </xdr:from>
    <xdr:to>
      <xdr:col>111</xdr:col>
      <xdr:colOff>177800</xdr:colOff>
      <xdr:row>104</xdr:row>
      <xdr:rowOff>165463</xdr:rowOff>
    </xdr:to>
    <xdr:cxnSp macro="">
      <xdr:nvCxnSpPr>
        <xdr:cNvPr id="741" name="直線コネクタ 740">
          <a:extLst>
            <a:ext uri="{FF2B5EF4-FFF2-40B4-BE49-F238E27FC236}">
              <a16:creationId xmlns:a16="http://schemas.microsoft.com/office/drawing/2014/main" id="{FC475AF0-4EDB-4112-856C-DF029F599A44}"/>
            </a:ext>
          </a:extLst>
        </xdr:cNvPr>
        <xdr:cNvCxnSpPr/>
      </xdr:nvCxnSpPr>
      <xdr:spPr>
        <a:xfrm flipV="1">
          <a:off x="18399760" y="17975852"/>
          <a:ext cx="805180" cy="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125549</xdr:rowOff>
    </xdr:from>
    <xdr:to>
      <xdr:col>102</xdr:col>
      <xdr:colOff>165100</xdr:colOff>
      <xdr:row>105</xdr:row>
      <xdr:rowOff>55699</xdr:rowOff>
    </xdr:to>
    <xdr:sp macro="" textlink="">
      <xdr:nvSpPr>
        <xdr:cNvPr id="742" name="楕円 741">
          <a:extLst>
            <a:ext uri="{FF2B5EF4-FFF2-40B4-BE49-F238E27FC236}">
              <a16:creationId xmlns:a16="http://schemas.microsoft.com/office/drawing/2014/main" id="{7D3978BE-9C84-425E-9178-6A8F427D7651}"/>
            </a:ext>
          </a:extLst>
        </xdr:cNvPr>
        <xdr:cNvSpPr/>
      </xdr:nvSpPr>
      <xdr:spPr>
        <a:xfrm>
          <a:off x="17547590" y="1795825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165463</xdr:rowOff>
    </xdr:from>
    <xdr:to>
      <xdr:col>107</xdr:col>
      <xdr:colOff>50800</xdr:colOff>
      <xdr:row>105</xdr:row>
      <xdr:rowOff>4899</xdr:rowOff>
    </xdr:to>
    <xdr:cxnSp macro="">
      <xdr:nvCxnSpPr>
        <xdr:cNvPr id="743" name="直線コネクタ 742">
          <a:extLst>
            <a:ext uri="{FF2B5EF4-FFF2-40B4-BE49-F238E27FC236}">
              <a16:creationId xmlns:a16="http://schemas.microsoft.com/office/drawing/2014/main" id="{0A3486CB-BFD9-4B22-B038-430CB57C7672}"/>
            </a:ext>
          </a:extLst>
        </xdr:cNvPr>
        <xdr:cNvCxnSpPr/>
      </xdr:nvCxnSpPr>
      <xdr:spPr>
        <a:xfrm flipV="1">
          <a:off x="17602200" y="18000073"/>
          <a:ext cx="79756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133169</xdr:rowOff>
    </xdr:from>
    <xdr:to>
      <xdr:col>98</xdr:col>
      <xdr:colOff>38100</xdr:colOff>
      <xdr:row>105</xdr:row>
      <xdr:rowOff>63319</xdr:rowOff>
    </xdr:to>
    <xdr:sp macro="" textlink="">
      <xdr:nvSpPr>
        <xdr:cNvPr id="744" name="楕円 743">
          <a:extLst>
            <a:ext uri="{FF2B5EF4-FFF2-40B4-BE49-F238E27FC236}">
              <a16:creationId xmlns:a16="http://schemas.microsoft.com/office/drawing/2014/main" id="{70FF83FD-1DCF-4298-98D2-7E3DBC7789B8}"/>
            </a:ext>
          </a:extLst>
        </xdr:cNvPr>
        <xdr:cNvSpPr/>
      </xdr:nvSpPr>
      <xdr:spPr>
        <a:xfrm>
          <a:off x="16761460" y="1796777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4899</xdr:rowOff>
    </xdr:from>
    <xdr:to>
      <xdr:col>102</xdr:col>
      <xdr:colOff>114300</xdr:colOff>
      <xdr:row>105</xdr:row>
      <xdr:rowOff>12519</xdr:rowOff>
    </xdr:to>
    <xdr:cxnSp macro="">
      <xdr:nvCxnSpPr>
        <xdr:cNvPr id="745" name="直線コネクタ 744">
          <a:extLst>
            <a:ext uri="{FF2B5EF4-FFF2-40B4-BE49-F238E27FC236}">
              <a16:creationId xmlns:a16="http://schemas.microsoft.com/office/drawing/2014/main" id="{17303D93-1137-4408-BA48-C4764EB95AB3}"/>
            </a:ext>
          </a:extLst>
        </xdr:cNvPr>
        <xdr:cNvCxnSpPr/>
      </xdr:nvCxnSpPr>
      <xdr:spPr>
        <a:xfrm flipV="1">
          <a:off x="16804640" y="18009054"/>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746" name="n_1aveValue【庁舎】&#10;一人当たり面積">
          <a:extLst>
            <a:ext uri="{FF2B5EF4-FFF2-40B4-BE49-F238E27FC236}">
              <a16:creationId xmlns:a16="http://schemas.microsoft.com/office/drawing/2014/main" id="{8DA33B2F-7DCE-403B-A6FB-7EF96EE8C33D}"/>
            </a:ext>
          </a:extLst>
        </xdr:cNvPr>
        <xdr:cNvSpPr txBox="1"/>
      </xdr:nvSpPr>
      <xdr:spPr>
        <a:xfrm>
          <a:off x="18982132" y="181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747" name="n_2aveValue【庁舎】&#10;一人当たり面積">
          <a:extLst>
            <a:ext uri="{FF2B5EF4-FFF2-40B4-BE49-F238E27FC236}">
              <a16:creationId xmlns:a16="http://schemas.microsoft.com/office/drawing/2014/main" id="{E28C5518-A56E-4630-A7F4-A76699880EF8}"/>
            </a:ext>
          </a:extLst>
        </xdr:cNvPr>
        <xdr:cNvSpPr txBox="1"/>
      </xdr:nvSpPr>
      <xdr:spPr>
        <a:xfrm>
          <a:off x="18182032" y="181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70048</xdr:rowOff>
    </xdr:from>
    <xdr:ext cx="469744" cy="259045"/>
    <xdr:sp macro="" textlink="">
      <xdr:nvSpPr>
        <xdr:cNvPr id="748" name="n_3aveValue【庁舎】&#10;一人当たり面積">
          <a:extLst>
            <a:ext uri="{FF2B5EF4-FFF2-40B4-BE49-F238E27FC236}">
              <a16:creationId xmlns:a16="http://schemas.microsoft.com/office/drawing/2014/main" id="{5F13E150-7F0D-4205-8C48-F3B6E315FBB6}"/>
            </a:ext>
          </a:extLst>
        </xdr:cNvPr>
        <xdr:cNvSpPr txBox="1"/>
      </xdr:nvSpPr>
      <xdr:spPr>
        <a:xfrm>
          <a:off x="17384472" y="1772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81115</xdr:rowOff>
    </xdr:from>
    <xdr:ext cx="469744" cy="259045"/>
    <xdr:sp macro="" textlink="">
      <xdr:nvSpPr>
        <xdr:cNvPr id="749" name="n_4aveValue【庁舎】&#10;一人当たり面積">
          <a:extLst>
            <a:ext uri="{FF2B5EF4-FFF2-40B4-BE49-F238E27FC236}">
              <a16:creationId xmlns:a16="http://schemas.microsoft.com/office/drawing/2014/main" id="{050E72FA-298F-475E-8269-B07A617863C8}"/>
            </a:ext>
          </a:extLst>
        </xdr:cNvPr>
        <xdr:cNvSpPr txBox="1"/>
      </xdr:nvSpPr>
      <xdr:spPr>
        <a:xfrm>
          <a:off x="16588817" y="1825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42834</xdr:rowOff>
    </xdr:from>
    <xdr:ext cx="469744" cy="259045"/>
    <xdr:sp macro="" textlink="">
      <xdr:nvSpPr>
        <xdr:cNvPr id="750" name="n_1mainValue【庁舎】&#10;一人当たり面積">
          <a:extLst>
            <a:ext uri="{FF2B5EF4-FFF2-40B4-BE49-F238E27FC236}">
              <a16:creationId xmlns:a16="http://schemas.microsoft.com/office/drawing/2014/main" id="{8B905352-37B9-45CE-8F45-4E7F9205DB3F}"/>
            </a:ext>
          </a:extLst>
        </xdr:cNvPr>
        <xdr:cNvSpPr txBox="1"/>
      </xdr:nvSpPr>
      <xdr:spPr>
        <a:xfrm>
          <a:off x="18982132" y="1770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61340</xdr:rowOff>
    </xdr:from>
    <xdr:ext cx="469744" cy="259045"/>
    <xdr:sp macro="" textlink="">
      <xdr:nvSpPr>
        <xdr:cNvPr id="751" name="n_2mainValue【庁舎】&#10;一人当たり面積">
          <a:extLst>
            <a:ext uri="{FF2B5EF4-FFF2-40B4-BE49-F238E27FC236}">
              <a16:creationId xmlns:a16="http://schemas.microsoft.com/office/drawing/2014/main" id="{1317F96F-3FB6-429A-B233-DD9E791EBBE1}"/>
            </a:ext>
          </a:extLst>
        </xdr:cNvPr>
        <xdr:cNvSpPr txBox="1"/>
      </xdr:nvSpPr>
      <xdr:spPr>
        <a:xfrm>
          <a:off x="18182032" y="177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46826</xdr:rowOff>
    </xdr:from>
    <xdr:ext cx="469744" cy="259045"/>
    <xdr:sp macro="" textlink="">
      <xdr:nvSpPr>
        <xdr:cNvPr id="752" name="n_3mainValue【庁舎】&#10;一人当たり面積">
          <a:extLst>
            <a:ext uri="{FF2B5EF4-FFF2-40B4-BE49-F238E27FC236}">
              <a16:creationId xmlns:a16="http://schemas.microsoft.com/office/drawing/2014/main" id="{C85DF75E-C70C-4DE7-8AD5-C9A78C6883FE}"/>
            </a:ext>
          </a:extLst>
        </xdr:cNvPr>
        <xdr:cNvSpPr txBox="1"/>
      </xdr:nvSpPr>
      <xdr:spPr>
        <a:xfrm>
          <a:off x="17384472" y="180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79846</xdr:rowOff>
    </xdr:from>
    <xdr:ext cx="469744" cy="259045"/>
    <xdr:sp macro="" textlink="">
      <xdr:nvSpPr>
        <xdr:cNvPr id="753" name="n_4mainValue【庁舎】&#10;一人当たり面積">
          <a:extLst>
            <a:ext uri="{FF2B5EF4-FFF2-40B4-BE49-F238E27FC236}">
              <a16:creationId xmlns:a16="http://schemas.microsoft.com/office/drawing/2014/main" id="{030F2D0F-F2AF-4814-B79D-1A77B8726964}"/>
            </a:ext>
          </a:extLst>
        </xdr:cNvPr>
        <xdr:cNvSpPr txBox="1"/>
      </xdr:nvSpPr>
      <xdr:spPr>
        <a:xfrm>
          <a:off x="16588817" y="177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F0585AA2-C7C6-4654-A187-74A1A0DA848E}"/>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FFD53CFF-C2AF-4655-86E3-52154EE6DF0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F8D75B91-16AF-4772-B37C-A8DC28AD23A3}"/>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類似団体と比較して有形固定資産減価償却率が大幅に上回っている施設類型はなく、大幅に下回っている施設類型は一般廃棄物処理施設と消防施設である。</a:t>
          </a:r>
        </a:p>
        <a:p>
          <a:r>
            <a:rPr kumimoji="1" lang="ja-JP" altLang="en-US" sz="1300">
              <a:latin typeface="ＭＳ Ｐゴシック" panose="020B0600070205080204" pitchFamily="50" charset="-128"/>
              <a:ea typeface="ＭＳ Ｐゴシック" panose="020B0600070205080204" pitchFamily="50" charset="-128"/>
            </a:rPr>
            <a:t>一般廃棄物処理施設と消防施設はほとんどが一部事務組合の有明広域行政事務組合の資産である。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年度はスカイドームの改修工事を実施したため</a:t>
          </a:r>
          <a:r>
            <a:rPr kumimoji="1" lang="en-US" altLang="ja-JP" sz="1300">
              <a:latin typeface="ＭＳ Ｐゴシック" panose="020B0600070205080204" pitchFamily="50" charset="-128"/>
              <a:ea typeface="ＭＳ Ｐゴシック" panose="020B0600070205080204" pitchFamily="50" charset="-128"/>
            </a:rPr>
            <a:t>49.6%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41.3% </a:t>
          </a:r>
          <a:r>
            <a:rPr kumimoji="1" lang="ja-JP" altLang="en-US" sz="1300">
              <a:latin typeface="ＭＳ Ｐゴシック" panose="020B0600070205080204" pitchFamily="50" charset="-128"/>
              <a:ea typeface="ＭＳ Ｐゴシック" panose="020B0600070205080204" pitchFamily="50" charset="-128"/>
            </a:rPr>
            <a:t>となり施設類型の体育館・プールの有形固定資産減価償却率が大きく減少している。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年度は和水町体育館の改修工事が実施される予定なのでさらに体育館・プールの有形固定資産減価償却率が減少する見込みである。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9,104
9,024
98.78
9,090,071
8,609,715
436,898
4,450,750
7,514,047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人（人口の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％）の人口減少と、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末現在）に加え、町内に大型企業が少ないこと等により、財政基盤が弱く、類似団体平均を下回っている。税収向上のため、管内４町と併任徴収や滞納整理の強化に取り組んでいるが、横ばいである。今後は町単独補助金を中心に歳出事業の整理を行い、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19249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経常経費充当一般財源等（分子）は、前年度と比較して、物件費</a:t>
          </a:r>
          <a:r>
            <a:rPr kumimoji="1" lang="en-US" altLang="ja-JP" sz="1300">
              <a:latin typeface="ＭＳ Ｐゴシック" panose="020B0600070205080204" pitchFamily="50" charset="-128"/>
              <a:ea typeface="ＭＳ Ｐゴシック" panose="020B0600070205080204" pitchFamily="50" charset="-128"/>
            </a:rPr>
            <a:t>48,055</a:t>
          </a:r>
          <a:r>
            <a:rPr kumimoji="1" lang="ja-JP" altLang="en-US" sz="1300">
              <a:latin typeface="ＭＳ Ｐゴシック" panose="020B0600070205080204" pitchFamily="50" charset="-128"/>
              <a:ea typeface="ＭＳ Ｐゴシック" panose="020B0600070205080204" pitchFamily="50" charset="-128"/>
            </a:rPr>
            <a:t>千円、維持補修費</a:t>
          </a:r>
          <a:r>
            <a:rPr kumimoji="1" lang="en-US" altLang="ja-JP" sz="1300">
              <a:latin typeface="ＭＳ Ｐゴシック" panose="020B0600070205080204" pitchFamily="50" charset="-128"/>
              <a:ea typeface="ＭＳ Ｐゴシック" panose="020B0600070205080204" pitchFamily="50" charset="-128"/>
            </a:rPr>
            <a:t>14,602</a:t>
          </a:r>
          <a:r>
            <a:rPr kumimoji="1" lang="ja-JP" altLang="en-US" sz="1300">
              <a:latin typeface="ＭＳ Ｐゴシック" panose="020B0600070205080204" pitchFamily="50" charset="-128"/>
              <a:ea typeface="ＭＳ Ｐゴシック" panose="020B0600070205080204" pitchFamily="50" charset="-128"/>
            </a:rPr>
            <a:t>千円、補助費等</a:t>
          </a:r>
          <a:r>
            <a:rPr kumimoji="1" lang="en-US" altLang="ja-JP" sz="1300">
              <a:latin typeface="ＭＳ Ｐゴシック" panose="020B0600070205080204" pitchFamily="50" charset="-128"/>
              <a:ea typeface="ＭＳ Ｐゴシック" panose="020B0600070205080204" pitchFamily="50" charset="-128"/>
            </a:rPr>
            <a:t>104,432</a:t>
          </a:r>
          <a:r>
            <a:rPr kumimoji="1" lang="ja-JP" altLang="en-US" sz="1300">
              <a:latin typeface="ＭＳ Ｐゴシック" panose="020B0600070205080204" pitchFamily="50" charset="-128"/>
              <a:ea typeface="ＭＳ Ｐゴシック" panose="020B0600070205080204" pitchFamily="50" charset="-128"/>
            </a:rPr>
            <a:t>千円となり、全体で</a:t>
          </a:r>
          <a:r>
            <a:rPr kumimoji="1" lang="en-US" altLang="ja-JP" sz="1300">
              <a:latin typeface="ＭＳ Ｐゴシック" panose="020B0600070205080204" pitchFamily="50" charset="-128"/>
              <a:ea typeface="ＭＳ Ｐゴシック" panose="020B0600070205080204" pitchFamily="50" charset="-128"/>
            </a:rPr>
            <a:t>74,940</a:t>
          </a:r>
          <a:r>
            <a:rPr kumimoji="1" lang="ja-JP" altLang="en-US" sz="1300">
              <a:latin typeface="ＭＳ Ｐゴシック" panose="020B0600070205080204" pitchFamily="50" charset="-128"/>
              <a:ea typeface="ＭＳ Ｐゴシック" panose="020B0600070205080204" pitchFamily="50" charset="-128"/>
            </a:rPr>
            <a:t>千円の増となった。経常一般財源等（分母）は、前年度と比較して、普通交付税</a:t>
          </a:r>
          <a:r>
            <a:rPr kumimoji="1" lang="en-US" altLang="ja-JP" sz="1300">
              <a:latin typeface="ＭＳ Ｐゴシック" panose="020B0600070205080204" pitchFamily="50" charset="-128"/>
              <a:ea typeface="ＭＳ Ｐゴシック" panose="020B0600070205080204" pitchFamily="50" charset="-128"/>
            </a:rPr>
            <a:t>17,273</a:t>
          </a:r>
          <a:r>
            <a:rPr kumimoji="1" lang="ja-JP" altLang="en-US" sz="1300">
              <a:latin typeface="ＭＳ Ｐゴシック" panose="020B0600070205080204" pitchFamily="50" charset="-128"/>
              <a:ea typeface="ＭＳ Ｐゴシック" panose="020B0600070205080204" pitchFamily="50" charset="-128"/>
            </a:rPr>
            <a:t>千円繰入金</a:t>
          </a:r>
          <a:r>
            <a:rPr kumimoji="1" lang="en-US" altLang="ja-JP" sz="1300">
              <a:latin typeface="ＭＳ Ｐゴシック" panose="020B0600070205080204" pitchFamily="50" charset="-128"/>
              <a:ea typeface="ＭＳ Ｐゴシック" panose="020B0600070205080204" pitchFamily="50" charset="-128"/>
            </a:rPr>
            <a:t>476,295</a:t>
          </a:r>
          <a:r>
            <a:rPr kumimoji="1" lang="ja-JP" altLang="en-US" sz="1300">
              <a:latin typeface="ＭＳ Ｐゴシック" panose="020B0600070205080204" pitchFamily="50" charset="-128"/>
              <a:ea typeface="ＭＳ Ｐゴシック" panose="020B0600070205080204" pitchFamily="50" charset="-128"/>
            </a:rPr>
            <a:t>千円等から、全体で</a:t>
          </a:r>
          <a:r>
            <a:rPr kumimoji="1" lang="en-US" altLang="ja-JP" sz="1300">
              <a:latin typeface="ＭＳ Ｐゴシック" panose="020B0600070205080204" pitchFamily="50" charset="-128"/>
              <a:ea typeface="ＭＳ Ｐゴシック" panose="020B0600070205080204" pitchFamily="50" charset="-128"/>
            </a:rPr>
            <a:t>14,286</a:t>
          </a:r>
          <a:r>
            <a:rPr kumimoji="1" lang="ja-JP" altLang="en-US" sz="1300">
              <a:latin typeface="ＭＳ Ｐゴシック" panose="020B0600070205080204" pitchFamily="50" charset="-128"/>
              <a:ea typeface="ＭＳ Ｐゴシック" panose="020B0600070205080204" pitchFamily="50" charset="-128"/>
            </a:rPr>
            <a:t>千円の増となった。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上記の結果により、分母と比較して分子の増が大きかったことから、経常収支比率は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16298</xdr:rowOff>
    </xdr:from>
    <xdr:to>
      <xdr:col>23</xdr:col>
      <xdr:colOff>133350</xdr:colOff>
      <xdr:row>62</xdr:row>
      <xdr:rowOff>54504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46198"/>
          <a:ext cx="8382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125413</xdr:rowOff>
    </xdr:from>
    <xdr:to>
      <xdr:col>19</xdr:col>
      <xdr:colOff>133350</xdr:colOff>
      <xdr:row>62</xdr:row>
      <xdr:rowOff>16298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83863"/>
          <a:ext cx="889000" cy="6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125413</xdr:rowOff>
    </xdr:from>
    <xdr:to>
      <xdr:col>15</xdr:col>
      <xdr:colOff>82550</xdr:colOff>
      <xdr:row>62</xdr:row>
      <xdr:rowOff>56515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8386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56515</xdr:rowOff>
    </xdr:from>
    <xdr:to>
      <xdr:col>11</xdr:col>
      <xdr:colOff>31750</xdr:colOff>
      <xdr:row>62</xdr:row>
      <xdr:rowOff>60537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8641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28363</xdr:rowOff>
    </xdr:from>
    <xdr:to>
      <xdr:col>11</xdr:col>
      <xdr:colOff>82550</xdr:colOff>
      <xdr:row>61</xdr:row>
      <xdr:rowOff>129963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100754</xdr:rowOff>
    </xdr:from>
    <xdr:to>
      <xdr:col>7</xdr:col>
      <xdr:colOff>31750</xdr:colOff>
      <xdr:row>62</xdr:row>
      <xdr:rowOff>30904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41081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3704</xdr:rowOff>
    </xdr:from>
    <xdr:to>
      <xdr:col>23</xdr:col>
      <xdr:colOff>184150</xdr:colOff>
      <xdr:row>62</xdr:row>
      <xdr:rowOff>105304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3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147231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0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136948</xdr:rowOff>
    </xdr:from>
    <xdr:to>
      <xdr:col>19</xdr:col>
      <xdr:colOff>184150</xdr:colOff>
      <xdr:row>62</xdr:row>
      <xdr:rowOff>67098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51875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8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74613</xdr:rowOff>
    </xdr:from>
    <xdr:to>
      <xdr:col>15</xdr:col>
      <xdr:colOff>133350</xdr:colOff>
      <xdr:row>62</xdr:row>
      <xdr:rowOff>4763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160990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5715</xdr:rowOff>
    </xdr:from>
    <xdr:to>
      <xdr:col>11</xdr:col>
      <xdr:colOff>82550</xdr:colOff>
      <xdr:row>62</xdr:row>
      <xdr:rowOff>107315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92092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96114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人件費は、学校共同調理場職員　▲</a:t>
          </a:r>
          <a:r>
            <a:rPr kumimoji="1" lang="en-US" altLang="ja-JP" sz="1300">
              <a:latin typeface="ＭＳ Ｐゴシック" panose="020B0600070205080204" pitchFamily="50" charset="-128"/>
              <a:ea typeface="ＭＳ Ｐゴシック" panose="020B0600070205080204" pitchFamily="50" charset="-128"/>
            </a:rPr>
            <a:t>4,661</a:t>
          </a:r>
          <a:r>
            <a:rPr kumimoji="1" lang="ja-JP" altLang="en-US" sz="1300">
              <a:latin typeface="ＭＳ Ｐゴシック" panose="020B0600070205080204" pitchFamily="50" charset="-128"/>
              <a:ea typeface="ＭＳ Ｐゴシック" panose="020B0600070205080204" pitchFamily="50" charset="-128"/>
            </a:rPr>
            <a:t>千円、退職手当組合負担金▲</a:t>
          </a:r>
          <a:r>
            <a:rPr kumimoji="1" lang="en-US" altLang="ja-JP" sz="1300">
              <a:latin typeface="ＭＳ Ｐゴシック" panose="020B0600070205080204" pitchFamily="50" charset="-128"/>
              <a:ea typeface="ＭＳ Ｐゴシック" panose="020B0600070205080204" pitchFamily="50" charset="-128"/>
            </a:rPr>
            <a:t>53,191</a:t>
          </a:r>
          <a:r>
            <a:rPr kumimoji="1" lang="ja-JP" altLang="en-US" sz="1300">
              <a:latin typeface="ＭＳ Ｐゴシック" panose="020B0600070205080204" pitchFamily="50" charset="-128"/>
              <a:ea typeface="ＭＳ Ｐゴシック" panose="020B0600070205080204" pitchFamily="50" charset="-128"/>
            </a:rPr>
            <a:t>千円等により</a:t>
          </a:r>
          <a:r>
            <a:rPr kumimoji="1" lang="en-US" altLang="ja-JP" sz="1300">
              <a:latin typeface="ＭＳ Ｐゴシック" panose="020B0600070205080204" pitchFamily="50" charset="-128"/>
              <a:ea typeface="ＭＳ Ｐゴシック" panose="020B0600070205080204" pitchFamily="50" charset="-128"/>
            </a:rPr>
            <a:t>14,999</a:t>
          </a:r>
          <a:r>
            <a:rPr kumimoji="1" lang="ja-JP" altLang="en-US" sz="1300">
              <a:latin typeface="ＭＳ Ｐゴシック" panose="020B0600070205080204" pitchFamily="50" charset="-128"/>
              <a:ea typeface="ＭＳ Ｐゴシック" panose="020B0600070205080204" pitchFamily="50" charset="-128"/>
            </a:rPr>
            <a:t>千円の減となった。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物件費は、ふるさと応援寄附金受付システム等手数料</a:t>
          </a:r>
          <a:r>
            <a:rPr kumimoji="1" lang="en-US" altLang="ja-JP" sz="1300">
              <a:latin typeface="ＭＳ Ｐゴシック" panose="020B0600070205080204" pitchFamily="50" charset="-128"/>
              <a:ea typeface="ＭＳ Ｐゴシック" panose="020B0600070205080204" pitchFamily="50" charset="-128"/>
            </a:rPr>
            <a:t>44,534</a:t>
          </a:r>
          <a:r>
            <a:rPr kumimoji="1" lang="ja-JP" altLang="en-US" sz="1300">
              <a:latin typeface="ＭＳ Ｐゴシック" panose="020B0600070205080204" pitchFamily="50" charset="-128"/>
              <a:ea typeface="ＭＳ Ｐゴシック" panose="020B0600070205080204" pitchFamily="50" charset="-128"/>
            </a:rPr>
            <a:t>千円、ふるさと納税寄附金通信運搬費</a:t>
          </a:r>
          <a:r>
            <a:rPr kumimoji="1" lang="en-US" altLang="ja-JP" sz="1300">
              <a:latin typeface="ＭＳ Ｐゴシック" panose="020B0600070205080204" pitchFamily="50" charset="-128"/>
              <a:ea typeface="ＭＳ Ｐゴシック" panose="020B0600070205080204" pitchFamily="50" charset="-128"/>
            </a:rPr>
            <a:t>18,907</a:t>
          </a:r>
          <a:r>
            <a:rPr kumimoji="1" lang="ja-JP" altLang="en-US" sz="1300">
              <a:latin typeface="ＭＳ Ｐゴシック" panose="020B0600070205080204" pitchFamily="50" charset="-128"/>
              <a:ea typeface="ＭＳ Ｐゴシック" panose="020B0600070205080204" pitchFamily="50" charset="-128"/>
            </a:rPr>
            <a:t>千円、重点道の駅整備基本計画策定委託料</a:t>
          </a:r>
          <a:r>
            <a:rPr kumimoji="1" lang="en-US" altLang="ja-JP" sz="1300">
              <a:latin typeface="ＭＳ Ｐゴシック" panose="020B0600070205080204" pitchFamily="50" charset="-128"/>
              <a:ea typeface="ＭＳ Ｐゴシック" panose="020B0600070205080204" pitchFamily="50" charset="-128"/>
            </a:rPr>
            <a:t>10,610</a:t>
          </a:r>
          <a:r>
            <a:rPr kumimoji="1" lang="ja-JP" altLang="en-US" sz="1300">
              <a:latin typeface="ＭＳ Ｐゴシック" panose="020B0600070205080204" pitchFamily="50" charset="-128"/>
              <a:ea typeface="ＭＳ Ｐゴシック" panose="020B0600070205080204" pitchFamily="50" charset="-128"/>
            </a:rPr>
            <a:t>千円等の増により、</a:t>
          </a:r>
          <a:r>
            <a:rPr kumimoji="1" lang="en-US" altLang="ja-JP" sz="1300">
              <a:latin typeface="ＭＳ Ｐゴシック" panose="020B0600070205080204" pitchFamily="50" charset="-128"/>
              <a:ea typeface="ＭＳ Ｐゴシック" panose="020B0600070205080204" pitchFamily="50" charset="-128"/>
            </a:rPr>
            <a:t>48,055</a:t>
          </a:r>
          <a:r>
            <a:rPr kumimoji="1" lang="ja-JP" altLang="en-US" sz="1300">
              <a:latin typeface="ＭＳ Ｐゴシック" panose="020B0600070205080204" pitchFamily="50" charset="-128"/>
              <a:ea typeface="ＭＳ Ｐゴシック" panose="020B0600070205080204" pitchFamily="50" charset="-128"/>
            </a:rPr>
            <a:t>千円の増となった。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これらの要因と人口の減少により、人口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人当たり決算額が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13,639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円増加となったが、類似団体と比較すると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57,500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円低い。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99811</xdr:rowOff>
    </xdr:from>
    <xdr:to>
      <xdr:col>23</xdr:col>
      <xdr:colOff>133350</xdr:colOff>
      <xdr:row>81</xdr:row>
      <xdr:rowOff>110781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87261"/>
          <a:ext cx="838200" cy="1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95559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3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82271</xdr:rowOff>
    </xdr:from>
    <xdr:to>
      <xdr:col>19</xdr:col>
      <xdr:colOff>133350</xdr:colOff>
      <xdr:row>81</xdr:row>
      <xdr:rowOff>99811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69721"/>
          <a:ext cx="889000" cy="1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77871</xdr:rowOff>
    </xdr:from>
    <xdr:to>
      <xdr:col>15</xdr:col>
      <xdr:colOff>82550</xdr:colOff>
      <xdr:row>81</xdr:row>
      <xdr:rowOff>82271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5321"/>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57604</xdr:rowOff>
    </xdr:from>
    <xdr:to>
      <xdr:col>11</xdr:col>
      <xdr:colOff>31750</xdr:colOff>
      <xdr:row>81</xdr:row>
      <xdr:rowOff>77871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5054"/>
          <a:ext cx="889000" cy="2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120886</xdr:rowOff>
    </xdr:from>
    <xdr:to>
      <xdr:col>11</xdr:col>
      <xdr:colOff>82550</xdr:colOff>
      <xdr:row>82</xdr:row>
      <xdr:rowOff>51036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35813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9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36075</xdr:rowOff>
    </xdr:from>
    <xdr:to>
      <xdr:col>7</xdr:col>
      <xdr:colOff>31750</xdr:colOff>
      <xdr:row>81</xdr:row>
      <xdr:rowOff>137675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122452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59981</xdr:rowOff>
    </xdr:from>
    <xdr:to>
      <xdr:col>23</xdr:col>
      <xdr:colOff>184150</xdr:colOff>
      <xdr:row>81</xdr:row>
      <xdr:rowOff>161581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152708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49011</xdr:rowOff>
    </xdr:from>
    <xdr:to>
      <xdr:col>19</xdr:col>
      <xdr:colOff>184150</xdr:colOff>
      <xdr:row>81</xdr:row>
      <xdr:rowOff>150611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160788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5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31471</xdr:rowOff>
    </xdr:from>
    <xdr:to>
      <xdr:col>15</xdr:col>
      <xdr:colOff>133350</xdr:colOff>
      <xdr:row>81</xdr:row>
      <xdr:rowOff>133071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143248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27071</xdr:rowOff>
    </xdr:from>
    <xdr:to>
      <xdr:col>11</xdr:col>
      <xdr:colOff>82550</xdr:colOff>
      <xdr:row>81</xdr:row>
      <xdr:rowOff>128671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138848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6804</xdr:rowOff>
    </xdr:from>
    <xdr:to>
      <xdr:col>7</xdr:col>
      <xdr:colOff>31750</xdr:colOff>
      <xdr:row>81</xdr:row>
      <xdr:rowOff>108404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118581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大幅な改革があっているわけではないので、数値は横ばいである。</a:t>
          </a:r>
        </a:p>
        <a:p>
          <a:r>
            <a:rPr kumimoji="1" lang="ja-JP" altLang="en-US" sz="1300">
              <a:latin typeface="ＭＳ Ｐゴシック" panose="020B0600070205080204" pitchFamily="50" charset="-128"/>
              <a:ea typeface="ＭＳ Ｐゴシック" panose="020B0600070205080204" pitchFamily="50" charset="-128"/>
            </a:rPr>
            <a:t>依然として、類似団体や全国町村平均と比較しても低い水準にある。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95955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843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136172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8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109361</xdr:rowOff>
    </xdr:from>
    <xdr:to>
      <xdr:col>72</xdr:col>
      <xdr:colOff>203200</xdr:colOff>
      <xdr:row>84</xdr:row>
      <xdr:rowOff>136172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1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84</xdr:row>
      <xdr:rowOff>109361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173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61682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9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以降、集中改革プランに基づき、退職者に対する職員の採用を控えるなど、職員数の削減に努めている。これ以上の削減は、組織機構の見直しや病院、特養、保育園、給食業務等の民間委託などの検討を要す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これからの職員の削減においては、住民サービスの低下など一定の犠牲を強いることにつながると認識しており、慎重に検討する必要がある。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日現在の職員数は前年度から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人口が減少した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影響が大きく、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比率は微増した。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112268</xdr:rowOff>
    </xdr:from>
    <xdr:to>
      <xdr:col>81</xdr:col>
      <xdr:colOff>44450</xdr:colOff>
      <xdr:row>60</xdr:row>
      <xdr:rowOff>143034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99268"/>
          <a:ext cx="8382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104425</xdr:rowOff>
    </xdr:from>
    <xdr:to>
      <xdr:col>77</xdr:col>
      <xdr:colOff>44450</xdr:colOff>
      <xdr:row>60</xdr:row>
      <xdr:rowOff>112268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91425"/>
          <a:ext cx="889000" cy="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91757</xdr:rowOff>
    </xdr:from>
    <xdr:to>
      <xdr:col>72</xdr:col>
      <xdr:colOff>203200</xdr:colOff>
      <xdr:row>60</xdr:row>
      <xdr:rowOff>104425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78757"/>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91757</xdr:rowOff>
    </xdr:from>
    <xdr:to>
      <xdr:col>68</xdr:col>
      <xdr:colOff>152400</xdr:colOff>
      <xdr:row>60</xdr:row>
      <xdr:rowOff>91757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78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25146</xdr:rowOff>
    </xdr:from>
    <xdr:to>
      <xdr:col>68</xdr:col>
      <xdr:colOff>203200</xdr:colOff>
      <xdr:row>61</xdr:row>
      <xdr:rowOff>126746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111523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130969</xdr:rowOff>
    </xdr:from>
    <xdr:to>
      <xdr:col>64</xdr:col>
      <xdr:colOff>152400</xdr:colOff>
      <xdr:row>60</xdr:row>
      <xdr:rowOff>61119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24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71296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1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92234</xdr:rowOff>
    </xdr:from>
    <xdr:to>
      <xdr:col>81</xdr:col>
      <xdr:colOff>95250</xdr:colOff>
      <xdr:row>61</xdr:row>
      <xdr:rowOff>22384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108761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2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61468</xdr:rowOff>
    </xdr:from>
    <xdr:to>
      <xdr:col>77</xdr:col>
      <xdr:colOff>95250</xdr:colOff>
      <xdr:row>60</xdr:row>
      <xdr:rowOff>163068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1795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1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53625</xdr:rowOff>
    </xdr:from>
    <xdr:to>
      <xdr:col>73</xdr:col>
      <xdr:colOff>44450</xdr:colOff>
      <xdr:row>60</xdr:row>
      <xdr:rowOff>155225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4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165402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0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40957</xdr:rowOff>
    </xdr:from>
    <xdr:to>
      <xdr:col>68</xdr:col>
      <xdr:colOff>203200</xdr:colOff>
      <xdr:row>60</xdr:row>
      <xdr:rowOff>142557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152734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40957</xdr:rowOff>
    </xdr:from>
    <xdr:to>
      <xdr:col>64</xdr:col>
      <xdr:colOff>152400</xdr:colOff>
      <xdr:row>60</xdr:row>
      <xdr:rowOff>142557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127334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1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分母の標準財政規模は、臨時財政対策債発行可能額が</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22,031</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千円の減となったが、普通交付税</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17,273</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増、標準税収入額等</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16,203</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増により</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11,445</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分子は、元利償還金の</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17,030</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千円減、一部事務組合の地方債償還の財源に充てたと認められる負担金が</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5,762</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千円増、事業費補正により基準財政需要額に算入される額等が</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8,297</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千円減、過疎対策事業債償還費等に係る基準財政需要額が</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21,605</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千円増となったことによる。これにより単年度の実質公債費比率が前年度決算と比較し約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0.131</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ポイント減となり、</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ヶ年平均は</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39878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3595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39878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3595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39878</xdr:rowOff>
    </xdr:from>
    <xdr:to>
      <xdr:col>72</xdr:col>
      <xdr:colOff>203200</xdr:colOff>
      <xdr:row>42</xdr:row>
      <xdr:rowOff>39878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40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30226</xdr:rowOff>
    </xdr:from>
    <xdr:to>
      <xdr:col>68</xdr:col>
      <xdr:colOff>152400</xdr:colOff>
      <xdr:row>42</xdr:row>
      <xdr:rowOff>39878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311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92964</xdr:rowOff>
    </xdr:from>
    <xdr:to>
      <xdr:col>68</xdr:col>
      <xdr:colOff>203200</xdr:colOff>
      <xdr:row>42</xdr:row>
      <xdr:rowOff>23114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33291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141224</xdr:rowOff>
    </xdr:from>
    <xdr:to>
      <xdr:col>64</xdr:col>
      <xdr:colOff>152400</xdr:colOff>
      <xdr:row>42</xdr:row>
      <xdr:rowOff>71374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7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81551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93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160528</xdr:rowOff>
    </xdr:from>
    <xdr:to>
      <xdr:col>81</xdr:col>
      <xdr:colOff>95250</xdr:colOff>
      <xdr:row>42</xdr:row>
      <xdr:rowOff>90678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132605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6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160528</xdr:rowOff>
    </xdr:from>
    <xdr:to>
      <xdr:col>73</xdr:col>
      <xdr:colOff>44450</xdr:colOff>
      <xdr:row>42</xdr:row>
      <xdr:rowOff>90678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75455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160528</xdr:rowOff>
    </xdr:from>
    <xdr:to>
      <xdr:col>68</xdr:col>
      <xdr:colOff>203200</xdr:colOff>
      <xdr:row>42</xdr:row>
      <xdr:rowOff>90678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75455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150876</xdr:rowOff>
    </xdr:from>
    <xdr:to>
      <xdr:col>64</xdr:col>
      <xdr:colOff>152400</xdr:colOff>
      <xdr:row>42</xdr:row>
      <xdr:rowOff>81026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65803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は特別養護老人ホーム建て替えや緊急防災減災事業の活用による公債費の増加を見込むことから、事業の平準化や義務的経費の削減を中心とした行財政改革を意識し、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125082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5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9,104
9,024
98.78
9,090,071
8,609,715
436,898
4,450,750
7,514,047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人件費は、学校共同調理場職員　▲</a:t>
          </a:r>
          <a:r>
            <a:rPr kumimoji="1" lang="en-US" altLang="ja-JP" sz="1300">
              <a:latin typeface="ＭＳ Ｐゴシック" panose="020B0600070205080204" pitchFamily="50" charset="-128"/>
              <a:ea typeface="ＭＳ Ｐゴシック" panose="020B0600070205080204" pitchFamily="50" charset="-128"/>
            </a:rPr>
            <a:t>4,661</a:t>
          </a:r>
          <a:r>
            <a:rPr kumimoji="1" lang="ja-JP" altLang="en-US" sz="1300">
              <a:latin typeface="ＭＳ Ｐゴシック" panose="020B0600070205080204" pitchFamily="50" charset="-128"/>
              <a:ea typeface="ＭＳ Ｐゴシック" panose="020B0600070205080204" pitchFamily="50" charset="-128"/>
            </a:rPr>
            <a:t>千円、退職手当組合負担金▲</a:t>
          </a:r>
          <a:r>
            <a:rPr kumimoji="1" lang="en-US" altLang="ja-JP" sz="1300">
              <a:latin typeface="ＭＳ Ｐゴシック" panose="020B0600070205080204" pitchFamily="50" charset="-128"/>
              <a:ea typeface="ＭＳ Ｐゴシック" panose="020B0600070205080204" pitchFamily="50" charset="-128"/>
            </a:rPr>
            <a:t>53,191</a:t>
          </a:r>
          <a:r>
            <a:rPr kumimoji="1" lang="ja-JP" altLang="en-US" sz="1300">
              <a:latin typeface="ＭＳ Ｐゴシック" panose="020B0600070205080204" pitchFamily="50" charset="-128"/>
              <a:ea typeface="ＭＳ Ｐゴシック" panose="020B0600070205080204" pitchFamily="50" charset="-128"/>
            </a:rPr>
            <a:t>千円等により</a:t>
          </a:r>
          <a:r>
            <a:rPr kumimoji="1" lang="en-US" altLang="ja-JP" sz="1300">
              <a:latin typeface="ＭＳ Ｐゴシック" panose="020B0600070205080204" pitchFamily="50" charset="-128"/>
              <a:ea typeface="ＭＳ Ｐゴシック" panose="020B0600070205080204" pitchFamily="50" charset="-128"/>
            </a:rPr>
            <a:t>14,999</a:t>
          </a:r>
          <a:r>
            <a:rPr kumimoji="1" lang="ja-JP" altLang="en-US" sz="1300">
              <a:latin typeface="ＭＳ Ｐゴシック" panose="020B0600070205080204" pitchFamily="50" charset="-128"/>
              <a:ea typeface="ＭＳ Ｐゴシック" panose="020B0600070205080204" pitchFamily="50" charset="-128"/>
            </a:rPr>
            <a:t>千円の減となり、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306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36</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51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92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21336</xdr:rowOff>
    </xdr:from>
    <xdr:to>
      <xdr:col>6</xdr:col>
      <xdr:colOff>171450</xdr:colOff>
      <xdr:row>36</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物件費は、ふるさと応援寄附金受付システム等手数料</a:t>
          </a:r>
          <a:r>
            <a:rPr kumimoji="1" lang="en-US" altLang="ja-JP" sz="1300">
              <a:latin typeface="ＭＳ Ｐゴシック" panose="020B0600070205080204" pitchFamily="50" charset="-128"/>
              <a:ea typeface="ＭＳ Ｐゴシック" panose="020B0600070205080204" pitchFamily="50" charset="-128"/>
            </a:rPr>
            <a:t>44,534</a:t>
          </a:r>
          <a:r>
            <a:rPr kumimoji="1" lang="ja-JP" altLang="en-US" sz="1300">
              <a:latin typeface="ＭＳ Ｐゴシック" panose="020B0600070205080204" pitchFamily="50" charset="-128"/>
              <a:ea typeface="ＭＳ Ｐゴシック" panose="020B0600070205080204" pitchFamily="50" charset="-128"/>
            </a:rPr>
            <a:t>千円、ふるさと納税寄附金通信運搬費</a:t>
          </a:r>
          <a:r>
            <a:rPr kumimoji="1" lang="en-US" altLang="ja-JP" sz="1300">
              <a:latin typeface="ＭＳ Ｐゴシック" panose="020B0600070205080204" pitchFamily="50" charset="-128"/>
              <a:ea typeface="ＭＳ Ｐゴシック" panose="020B0600070205080204" pitchFamily="50" charset="-128"/>
            </a:rPr>
            <a:t>18,907</a:t>
          </a:r>
          <a:r>
            <a:rPr kumimoji="1" lang="ja-JP" altLang="en-US" sz="1300">
              <a:latin typeface="ＭＳ Ｐゴシック" panose="020B0600070205080204" pitchFamily="50" charset="-128"/>
              <a:ea typeface="ＭＳ Ｐゴシック" panose="020B0600070205080204" pitchFamily="50" charset="-128"/>
            </a:rPr>
            <a:t>千円、重点道の駅整備基本計画策定委託料</a:t>
          </a:r>
          <a:r>
            <a:rPr kumimoji="1" lang="en-US" altLang="ja-JP" sz="1300">
              <a:latin typeface="ＭＳ Ｐゴシック" panose="020B0600070205080204" pitchFamily="50" charset="-128"/>
              <a:ea typeface="ＭＳ Ｐゴシック" panose="020B0600070205080204" pitchFamily="50" charset="-128"/>
            </a:rPr>
            <a:t>10,610</a:t>
          </a:r>
          <a:r>
            <a:rPr kumimoji="1" lang="ja-JP" altLang="en-US" sz="1300">
              <a:latin typeface="ＭＳ Ｐゴシック" panose="020B0600070205080204" pitchFamily="50" charset="-128"/>
              <a:ea typeface="ＭＳ Ｐゴシック" panose="020B0600070205080204" pitchFamily="50" charset="-128"/>
            </a:rPr>
            <a:t>千円等の増により、</a:t>
          </a:r>
          <a:r>
            <a:rPr kumimoji="1" lang="en-US" altLang="ja-JP" sz="1300">
              <a:latin typeface="ＭＳ Ｐゴシック" panose="020B0600070205080204" pitchFamily="50" charset="-128"/>
              <a:ea typeface="ＭＳ Ｐゴシック" panose="020B0600070205080204" pitchFamily="50" charset="-128"/>
            </a:rPr>
            <a:t>48,055</a:t>
          </a:r>
          <a:r>
            <a:rPr kumimoji="1" lang="ja-JP" altLang="en-US" sz="1300">
              <a:latin typeface="ＭＳ Ｐゴシック" panose="020B0600070205080204" pitchFamily="50" charset="-128"/>
              <a:ea typeface="ＭＳ Ｐゴシック" panose="020B0600070205080204" pitchFamily="50" charset="-128"/>
            </a:rPr>
            <a:t>千円の増となり、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321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10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障害者総合支援介護等給付費</a:t>
          </a:r>
          <a:r>
            <a:rPr kumimoji="1" lang="en-US" altLang="ja-JP" sz="1300">
              <a:latin typeface="ＭＳ Ｐゴシック" panose="020B0600070205080204" pitchFamily="50" charset="-128"/>
              <a:ea typeface="ＭＳ Ｐゴシック" panose="020B0600070205080204" pitchFamily="50" charset="-128"/>
            </a:rPr>
            <a:t>7,182</a:t>
          </a:r>
          <a:r>
            <a:rPr kumimoji="1" lang="ja-JP" altLang="en-US" sz="1300">
              <a:latin typeface="ＭＳ Ｐゴシック" panose="020B0600070205080204" pitchFamily="50" charset="-128"/>
              <a:ea typeface="ＭＳ Ｐゴシック" panose="020B0600070205080204" pitchFamily="50" charset="-128"/>
            </a:rPr>
            <a:t>千円増、子ども医療費助成</a:t>
          </a:r>
          <a:r>
            <a:rPr kumimoji="1" lang="en-US" altLang="ja-JP" sz="1300">
              <a:latin typeface="ＭＳ Ｐゴシック" panose="020B0600070205080204" pitchFamily="50" charset="-128"/>
              <a:ea typeface="ＭＳ Ｐゴシック" panose="020B0600070205080204" pitchFamily="50" charset="-128"/>
            </a:rPr>
            <a:t>3,492</a:t>
          </a:r>
          <a:r>
            <a:rPr kumimoji="1" lang="ja-JP" altLang="en-US" sz="1300">
              <a:latin typeface="ＭＳ Ｐゴシック" panose="020B0600070205080204" pitchFamily="50" charset="-128"/>
              <a:ea typeface="ＭＳ Ｐゴシック" panose="020B0600070205080204" pitchFamily="50" charset="-128"/>
            </a:rPr>
            <a:t>千円増、施設型給付費（私立保育所）</a:t>
          </a:r>
          <a:r>
            <a:rPr kumimoji="1" lang="en-US" altLang="ja-JP" sz="1300">
              <a:latin typeface="ＭＳ Ｐゴシック" panose="020B0600070205080204" pitchFamily="50" charset="-128"/>
              <a:ea typeface="ＭＳ Ｐゴシック" panose="020B0600070205080204" pitchFamily="50" charset="-128"/>
            </a:rPr>
            <a:t>2,582</a:t>
          </a:r>
          <a:r>
            <a:rPr kumimoji="1" lang="ja-JP" altLang="en-US" sz="1300">
              <a:latin typeface="ＭＳ Ｐゴシック" panose="020B0600070205080204" pitchFamily="50" charset="-128"/>
              <a:ea typeface="ＭＳ Ｐゴシック" panose="020B0600070205080204" pitchFamily="50" charset="-128"/>
            </a:rPr>
            <a:t>千円増等により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85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85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57</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89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59</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918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101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特別養護老人ホーム事業会計繰出金▲</a:t>
          </a:r>
          <a:r>
            <a:rPr kumimoji="1" lang="en-US" altLang="ja-JP" sz="1300">
              <a:latin typeface="ＭＳ Ｐゴシック" panose="020B0600070205080204" pitchFamily="50" charset="-128"/>
              <a:ea typeface="ＭＳ Ｐゴシック" panose="020B0600070205080204" pitchFamily="50" charset="-128"/>
            </a:rPr>
            <a:t>62,417</a:t>
          </a:r>
          <a:r>
            <a:rPr kumimoji="1" lang="ja-JP" altLang="en-US" sz="1300">
              <a:latin typeface="ＭＳ Ｐゴシック" panose="020B0600070205080204" pitchFamily="50" charset="-128"/>
              <a:ea typeface="ＭＳ Ｐゴシック" panose="020B0600070205080204" pitchFamily="50" charset="-128"/>
            </a:rPr>
            <a:t>千円、介護保険事業会計繰出金▲</a:t>
          </a:r>
          <a:r>
            <a:rPr kumimoji="1" lang="en-US" altLang="ja-JP" sz="1300">
              <a:latin typeface="ＭＳ Ｐゴシック" panose="020B0600070205080204" pitchFamily="50" charset="-128"/>
              <a:ea typeface="ＭＳ Ｐゴシック" panose="020B0600070205080204" pitchFamily="50" charset="-128"/>
            </a:rPr>
            <a:t>7,491</a:t>
          </a:r>
          <a:r>
            <a:rPr kumimoji="1" lang="ja-JP" altLang="en-US" sz="1300">
              <a:latin typeface="ＭＳ Ｐゴシック" panose="020B0600070205080204" pitchFamily="50" charset="-128"/>
              <a:ea typeface="ＭＳ Ｐゴシック" panose="020B0600070205080204" pitchFamily="50" charset="-128"/>
            </a:rPr>
            <a:t>千円等により経常一般繰出額が▲</a:t>
          </a:r>
          <a:r>
            <a:rPr kumimoji="1" lang="en-US" altLang="ja-JP" sz="1300">
              <a:latin typeface="ＭＳ Ｐゴシック" panose="020B0600070205080204" pitchFamily="50" charset="-128"/>
              <a:ea typeface="ＭＳ Ｐゴシック" panose="020B0600070205080204" pitchFamily="50" charset="-128"/>
            </a:rPr>
            <a:t>69,458</a:t>
          </a:r>
          <a:r>
            <a:rPr kumimoji="1" lang="ja-JP" altLang="en-US" sz="1300">
              <a:latin typeface="ＭＳ Ｐゴシック" panose="020B0600070205080204" pitchFamily="50" charset="-128"/>
              <a:ea typeface="ＭＳ Ｐゴシック" panose="020B0600070205080204" pitchFamily="50" charset="-128"/>
            </a:rPr>
            <a:t>千円となり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57</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7118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79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798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57</xdr:row>
      <xdr:rowOff>156935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864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48985</xdr:rowOff>
    </xdr:from>
    <xdr:to>
      <xdr:col>69</xdr:col>
      <xdr:colOff>142875</xdr:colOff>
      <xdr:row>56</xdr:row>
      <xdr:rowOff>150585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61884</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わくわく子育て応援金補助</a:t>
          </a:r>
          <a:r>
            <a:rPr kumimoji="1" lang="en-US" altLang="ja-JP" sz="1300">
              <a:latin typeface="ＭＳ Ｐゴシック" panose="020B0600070205080204" pitchFamily="50" charset="-128"/>
              <a:ea typeface="ＭＳ Ｐゴシック" panose="020B0600070205080204" pitchFamily="50" charset="-128"/>
            </a:rPr>
            <a:t>34,200</a:t>
          </a:r>
          <a:r>
            <a:rPr kumimoji="1" lang="ja-JP" altLang="en-US" sz="1300">
              <a:latin typeface="ＭＳ Ｐゴシック" panose="020B0600070205080204" pitchFamily="50" charset="-128"/>
              <a:ea typeface="ＭＳ Ｐゴシック" panose="020B0600070205080204" pitchFamily="50" charset="-128"/>
            </a:rPr>
            <a:t>千円、学校給食補助金</a:t>
          </a:r>
          <a:r>
            <a:rPr kumimoji="1" lang="en-US" altLang="ja-JP" sz="1300">
              <a:latin typeface="ＭＳ Ｐゴシック" panose="020B0600070205080204" pitchFamily="50" charset="-128"/>
              <a:ea typeface="ＭＳ Ｐゴシック" panose="020B0600070205080204" pitchFamily="50" charset="-128"/>
            </a:rPr>
            <a:t>31,390</a:t>
          </a:r>
          <a:r>
            <a:rPr kumimoji="1" lang="ja-JP" altLang="en-US" sz="1300">
              <a:latin typeface="ＭＳ Ｐゴシック" panose="020B0600070205080204" pitchFamily="50" charset="-128"/>
              <a:ea typeface="ＭＳ Ｐゴシック" panose="020B0600070205080204" pitchFamily="50" charset="-128"/>
            </a:rPr>
            <a:t>千円等により</a:t>
          </a:r>
          <a:r>
            <a:rPr kumimoji="1" lang="en-US" altLang="ja-JP" sz="1300">
              <a:latin typeface="ＭＳ Ｐゴシック" panose="020B0600070205080204" pitchFamily="50" charset="-128"/>
              <a:ea typeface="ＭＳ Ｐゴシック" panose="020B0600070205080204" pitchFamily="50" charset="-128"/>
            </a:rPr>
            <a:t>88,253</a:t>
          </a:r>
          <a:r>
            <a:rPr kumimoji="1" lang="ja-JP" altLang="en-US" sz="1300">
              <a:latin typeface="ＭＳ Ｐゴシック" panose="020B0600070205080204" pitchFamily="50" charset="-128"/>
              <a:ea typeface="ＭＳ Ｐゴシック" panose="020B0600070205080204" pitchFamily="50" charset="-128"/>
            </a:rPr>
            <a:t>千円増ため</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ポイント増加となった。</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94996</xdr:rowOff>
    </xdr:from>
    <xdr:to>
      <xdr:col>82</xdr:col>
      <xdr:colOff>107950</xdr:colOff>
      <xdr:row>39</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61009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5826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38</xdr:row>
      <xdr:rowOff>108712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5826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108712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5780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50817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153924</xdr:rowOff>
    </xdr:from>
    <xdr:to>
      <xdr:col>82</xdr:col>
      <xdr:colOff>158750</xdr:colOff>
      <xdr:row>39</xdr:row>
      <xdr:rowOff>84074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126001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xdr:rowOff>
    </xdr:from>
    <xdr:to>
      <xdr:col>74</xdr:col>
      <xdr:colOff>31750</xdr:colOff>
      <xdr:row>38</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103141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H14</a:t>
          </a:r>
          <a:r>
            <a:rPr kumimoji="1" lang="ja-JP" altLang="en-US" sz="1300">
              <a:latin typeface="ＭＳ Ｐゴシック" panose="020B0600070205080204" pitchFamily="50" charset="-128"/>
              <a:ea typeface="ＭＳ Ｐゴシック" panose="020B0600070205080204" pitchFamily="50" charset="-128"/>
            </a:rPr>
            <a:t>許可の臨財債及び簡易水道事業債（大藤地区）の償還が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年度末で終了し、</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年度の償還合計額が</a:t>
          </a:r>
          <a:r>
            <a:rPr kumimoji="1" lang="en-US" altLang="ja-JP" sz="1300">
              <a:latin typeface="ＭＳ Ｐゴシック" panose="020B0600070205080204" pitchFamily="50" charset="-128"/>
              <a:ea typeface="ＭＳ Ｐゴシック" panose="020B0600070205080204" pitchFamily="50" charset="-128"/>
            </a:rPr>
            <a:t>16,000</a:t>
          </a:r>
          <a:r>
            <a:rPr kumimoji="1" lang="ja-JP" altLang="en-US" sz="1300">
              <a:latin typeface="ＭＳ Ｐゴシック" panose="020B0600070205080204" pitchFamily="50" charset="-128"/>
              <a:ea typeface="ＭＳ Ｐゴシック" panose="020B0600070205080204" pitchFamily="50" charset="-128"/>
            </a:rPr>
            <a:t>千円程度減額となった。公債費全体の現在高としては、微減となっている。経常一般公債費が▲</a:t>
          </a:r>
          <a:r>
            <a:rPr kumimoji="1" lang="en-US" altLang="ja-JP" sz="1300">
              <a:latin typeface="ＭＳ Ｐゴシック" panose="020B0600070205080204" pitchFamily="50" charset="-128"/>
              <a:ea typeface="ＭＳ Ｐゴシック" panose="020B0600070205080204" pitchFamily="50" charset="-128"/>
            </a:rPr>
            <a:t>17,030</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77</xdr:row>
      <xdr:rowOff>138430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286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81280</xdr:rowOff>
    </xdr:from>
    <xdr:to>
      <xdr:col>19</xdr:col>
      <xdr:colOff>187325</xdr:colOff>
      <xdr:row>77</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2829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81280</xdr:rowOff>
    </xdr:from>
    <xdr:to>
      <xdr:col>15</xdr:col>
      <xdr:colOff>98425</xdr:colOff>
      <xdr:row>77</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2829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77</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340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30480</xdr:rowOff>
    </xdr:from>
    <xdr:to>
      <xdr:col>15</xdr:col>
      <xdr:colOff>149225</xdr:colOff>
      <xdr:row>77</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116857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全国平均及び熊本県平均と比較すると低い傾向にある。前年度よりも</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ポイント上がっており、今後は財源のない補助費、扶助費の単独事業について、</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％削減等の見直しに努める必要がある。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145288</xdr:rowOff>
    </xdr:from>
    <xdr:to>
      <xdr:col>82</xdr:col>
      <xdr:colOff>107950</xdr:colOff>
      <xdr:row>75</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325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108712</xdr:rowOff>
    </xdr:from>
    <xdr:to>
      <xdr:col>78</xdr:col>
      <xdr:colOff>69850</xdr:colOff>
      <xdr:row>74</xdr:row>
      <xdr:rowOff>145288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96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108712</xdr:rowOff>
    </xdr:from>
    <xdr:to>
      <xdr:col>73</xdr:col>
      <xdr:colOff>180975</xdr:colOff>
      <xdr:row>75</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960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75</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78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41910</xdr:rowOff>
    </xdr:from>
    <xdr:to>
      <xdr:col>69</xdr:col>
      <xdr:colOff>142875</xdr:colOff>
      <xdr:row>74</xdr:row>
      <xdr:rowOff>143510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2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153687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144780</xdr:rowOff>
    </xdr:from>
    <xdr:to>
      <xdr:col>82</xdr:col>
      <xdr:colOff>158750</xdr:colOff>
      <xdr:row>75</xdr:row>
      <xdr:rowOff>74930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116857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0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94488</xdr:rowOff>
    </xdr:from>
    <xdr:to>
      <xdr:col>78</xdr:col>
      <xdr:colOff>120650</xdr:colOff>
      <xdr:row>75</xdr:row>
      <xdr:rowOff>24638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9415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6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57912</xdr:rowOff>
    </xdr:from>
    <xdr:to>
      <xdr:col>74</xdr:col>
      <xdr:colOff>31750</xdr:colOff>
      <xdr:row>74</xdr:row>
      <xdr:rowOff>159512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144289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55135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59707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74338</xdr:rowOff>
    </xdr:from>
    <xdr:to>
      <xdr:col>29</xdr:col>
      <xdr:colOff>127000</xdr:colOff>
      <xdr:row>18</xdr:row>
      <xdr:rowOff>147703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8063"/>
          <a:ext cx="647700" cy="73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147703</xdr:rowOff>
    </xdr:from>
    <xdr:to>
      <xdr:col>26</xdr:col>
      <xdr:colOff>50800</xdr:colOff>
      <xdr:row>18</xdr:row>
      <xdr:rowOff>164826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81428"/>
          <a:ext cx="698500" cy="17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164826</xdr:rowOff>
    </xdr:from>
    <xdr:to>
      <xdr:col>22</xdr:col>
      <xdr:colOff>114300</xdr:colOff>
      <xdr:row>19</xdr:row>
      <xdr:rowOff>2725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98551"/>
          <a:ext cx="698500" cy="9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156238</xdr:rowOff>
    </xdr:from>
    <xdr:to>
      <xdr:col>18</xdr:col>
      <xdr:colOff>177800</xdr:colOff>
      <xdr:row>19</xdr:row>
      <xdr:rowOff>2725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89963"/>
          <a:ext cx="698500" cy="17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71765</xdr:rowOff>
    </xdr:from>
    <xdr:to>
      <xdr:col>19</xdr:col>
      <xdr:colOff>38100</xdr:colOff>
      <xdr:row>17</xdr:row>
      <xdr:rowOff>1915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12092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3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133602</xdr:rowOff>
    </xdr:from>
    <xdr:to>
      <xdr:col>15</xdr:col>
      <xdr:colOff>101600</xdr:colOff>
      <xdr:row>19</xdr:row>
      <xdr:rowOff>63752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67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48529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5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23538</xdr:rowOff>
    </xdr:from>
    <xdr:to>
      <xdr:col>29</xdr:col>
      <xdr:colOff>177800</xdr:colOff>
      <xdr:row>18</xdr:row>
      <xdr:rowOff>125138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7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167065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96904</xdr:rowOff>
    </xdr:from>
    <xdr:to>
      <xdr:col>26</xdr:col>
      <xdr:colOff>101600</xdr:colOff>
      <xdr:row>19</xdr:row>
      <xdr:rowOff>27053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062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11830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114026</xdr:rowOff>
    </xdr:from>
    <xdr:to>
      <xdr:col>22</xdr:col>
      <xdr:colOff>165100</xdr:colOff>
      <xdr:row>19</xdr:row>
      <xdr:rowOff>44176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28953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3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123375</xdr:rowOff>
    </xdr:from>
    <xdr:to>
      <xdr:col>19</xdr:col>
      <xdr:colOff>38100</xdr:colOff>
      <xdr:row>19</xdr:row>
      <xdr:rowOff>53525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7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38302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105438</xdr:rowOff>
    </xdr:from>
    <xdr:to>
      <xdr:col>15</xdr:col>
      <xdr:colOff>101600</xdr:colOff>
      <xdr:row>19</xdr:row>
      <xdr:rowOff>35588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45765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0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243853</xdr:rowOff>
    </xdr:from>
    <xdr:to>
      <xdr:col>29</xdr:col>
      <xdr:colOff>127000</xdr:colOff>
      <xdr:row>35</xdr:row>
      <xdr:rowOff>248417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54203"/>
          <a:ext cx="647700" cy="4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228630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38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248417</xdr:rowOff>
    </xdr:from>
    <xdr:to>
      <xdr:col>26</xdr:col>
      <xdr:colOff>50800</xdr:colOff>
      <xdr:row>35</xdr:row>
      <xdr:rowOff>255412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58767"/>
          <a:ext cx="698500" cy="6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255412</xdr:rowOff>
    </xdr:from>
    <xdr:to>
      <xdr:col>22</xdr:col>
      <xdr:colOff>114300</xdr:colOff>
      <xdr:row>35</xdr:row>
      <xdr:rowOff>273388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65762"/>
          <a:ext cx="698500" cy="17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273388</xdr:rowOff>
    </xdr:from>
    <xdr:to>
      <xdr:col>18</xdr:col>
      <xdr:colOff>177800</xdr:colOff>
      <xdr:row>35</xdr:row>
      <xdr:rowOff>277701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3738"/>
          <a:ext cx="698500" cy="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210891</xdr:rowOff>
    </xdr:from>
    <xdr:to>
      <xdr:col>19</xdr:col>
      <xdr:colOff>38100</xdr:colOff>
      <xdr:row>35</xdr:row>
      <xdr:rowOff>312491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1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322668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255217</xdr:rowOff>
    </xdr:from>
    <xdr:to>
      <xdr:col>15</xdr:col>
      <xdr:colOff>101600</xdr:colOff>
      <xdr:row>36</xdr:row>
      <xdr:rowOff>13917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65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341594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5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193053</xdr:rowOff>
    </xdr:from>
    <xdr:to>
      <xdr:col>29</xdr:col>
      <xdr:colOff>177800</xdr:colOff>
      <xdr:row>35</xdr:row>
      <xdr:rowOff>294653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03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38130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48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197617</xdr:rowOff>
    </xdr:from>
    <xdr:to>
      <xdr:col>26</xdr:col>
      <xdr:colOff>101600</xdr:colOff>
      <xdr:row>35</xdr:row>
      <xdr:rowOff>299217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7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309394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76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204612</xdr:rowOff>
    </xdr:from>
    <xdr:to>
      <xdr:col>22</xdr:col>
      <xdr:colOff>165100</xdr:colOff>
      <xdr:row>35</xdr:row>
      <xdr:rowOff>306212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14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316389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8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222588</xdr:rowOff>
    </xdr:from>
    <xdr:to>
      <xdr:col>19</xdr:col>
      <xdr:colOff>38100</xdr:colOff>
      <xdr:row>35</xdr:row>
      <xdr:rowOff>324188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2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308965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1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226901</xdr:rowOff>
    </xdr:from>
    <xdr:to>
      <xdr:col>15</xdr:col>
      <xdr:colOff>101600</xdr:colOff>
      <xdr:row>35</xdr:row>
      <xdr:rowOff>328501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37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338678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0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9,104
9,024
98.78
9,090,071
8,609,715
436,898
4,450,750
7,514,047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37973</xdr:rowOff>
    </xdr:from>
    <xdr:to>
      <xdr:col>24</xdr:col>
      <xdr:colOff>63500</xdr:colOff>
      <xdr:row>38</xdr:row>
      <xdr:rowOff>46441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553073"/>
          <a:ext cx="838200" cy="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3555</xdr:rowOff>
    </xdr:from>
    <xdr:to>
      <xdr:col>19</xdr:col>
      <xdr:colOff>177800</xdr:colOff>
      <xdr:row>38</xdr:row>
      <xdr:rowOff>46441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18655"/>
          <a:ext cx="889000" cy="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3555</xdr:rowOff>
    </xdr:from>
    <xdr:to>
      <xdr:col>15</xdr:col>
      <xdr:colOff>50800</xdr:colOff>
      <xdr:row>38</xdr:row>
      <xdr:rowOff>66136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18655"/>
          <a:ext cx="889000" cy="6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62241</xdr:rowOff>
    </xdr:from>
    <xdr:to>
      <xdr:col>10</xdr:col>
      <xdr:colOff>114300</xdr:colOff>
      <xdr:row>38</xdr:row>
      <xdr:rowOff>66136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577341"/>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90592</xdr:rowOff>
    </xdr:from>
    <xdr:to>
      <xdr:col>10</xdr:col>
      <xdr:colOff>165100</xdr:colOff>
      <xdr:row>36</xdr:row>
      <xdr:rowOff>20742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37269</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86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96197</xdr:rowOff>
    </xdr:from>
    <xdr:to>
      <xdr:col>6</xdr:col>
      <xdr:colOff>38100</xdr:colOff>
      <xdr:row>39</xdr:row>
      <xdr:rowOff>26347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61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17474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7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158623</xdr:rowOff>
    </xdr:from>
    <xdr:to>
      <xdr:col>24</xdr:col>
      <xdr:colOff>114300</xdr:colOff>
      <xdr:row>38</xdr:row>
      <xdr:rowOff>88773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137050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8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167091</xdr:rowOff>
    </xdr:from>
    <xdr:to>
      <xdr:col>20</xdr:col>
      <xdr:colOff>38100</xdr:colOff>
      <xdr:row>38</xdr:row>
      <xdr:rowOff>97241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1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88368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0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124205</xdr:rowOff>
    </xdr:from>
    <xdr:to>
      <xdr:col>15</xdr:col>
      <xdr:colOff>101600</xdr:colOff>
      <xdr:row>38</xdr:row>
      <xdr:rowOff>54355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45482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6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15336</xdr:rowOff>
    </xdr:from>
    <xdr:to>
      <xdr:col>10</xdr:col>
      <xdr:colOff>165100</xdr:colOff>
      <xdr:row>38</xdr:row>
      <xdr:rowOff>116936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108063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2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11441</xdr:rowOff>
    </xdr:from>
    <xdr:to>
      <xdr:col>6</xdr:col>
      <xdr:colOff>38100</xdr:colOff>
      <xdr:row>38</xdr:row>
      <xdr:rowOff>113041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2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129568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30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28297</xdr:rowOff>
    </xdr:from>
    <xdr:to>
      <xdr:col>24</xdr:col>
      <xdr:colOff>63500</xdr:colOff>
      <xdr:row>58</xdr:row>
      <xdr:rowOff>34624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72397"/>
          <a:ext cx="838200" cy="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34624</xdr:rowOff>
    </xdr:from>
    <xdr:to>
      <xdr:col>19</xdr:col>
      <xdr:colOff>177800</xdr:colOff>
      <xdr:row>58</xdr:row>
      <xdr:rowOff>53284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78724"/>
          <a:ext cx="889000" cy="1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53284</xdr:rowOff>
    </xdr:from>
    <xdr:to>
      <xdr:col>15</xdr:col>
      <xdr:colOff>50800</xdr:colOff>
      <xdr:row>58</xdr:row>
      <xdr:rowOff>57998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97384"/>
          <a:ext cx="889000" cy="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57998</xdr:rowOff>
    </xdr:from>
    <xdr:to>
      <xdr:col>10</xdr:col>
      <xdr:colOff>114300</xdr:colOff>
      <xdr:row>58</xdr:row>
      <xdr:rowOff>78729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10002098"/>
          <a:ext cx="889000" cy="2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120398</xdr:rowOff>
    </xdr:from>
    <xdr:to>
      <xdr:col>10</xdr:col>
      <xdr:colOff>165100</xdr:colOff>
      <xdr:row>58</xdr:row>
      <xdr:rowOff>50548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9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67075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6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156499</xdr:rowOff>
    </xdr:from>
    <xdr:to>
      <xdr:col>6</xdr:col>
      <xdr:colOff>38100</xdr:colOff>
      <xdr:row>58</xdr:row>
      <xdr:rowOff>86649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103176</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148947</xdr:rowOff>
    </xdr:from>
    <xdr:to>
      <xdr:col>24</xdr:col>
      <xdr:colOff>114300</xdr:colOff>
      <xdr:row>58</xdr:row>
      <xdr:rowOff>79097</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2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102014</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155274</xdr:rowOff>
    </xdr:from>
    <xdr:to>
      <xdr:col>20</xdr:col>
      <xdr:colOff>38100</xdr:colOff>
      <xdr:row>58</xdr:row>
      <xdr:rowOff>85424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2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76551</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2484</xdr:rowOff>
    </xdr:from>
    <xdr:to>
      <xdr:col>15</xdr:col>
      <xdr:colOff>101600</xdr:colOff>
      <xdr:row>58</xdr:row>
      <xdr:rowOff>104084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95211</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3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7198</xdr:rowOff>
    </xdr:from>
    <xdr:to>
      <xdr:col>10</xdr:col>
      <xdr:colOff>165100</xdr:colOff>
      <xdr:row>58</xdr:row>
      <xdr:rowOff>108798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99925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4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27929</xdr:rowOff>
    </xdr:from>
    <xdr:to>
      <xdr:col>6</xdr:col>
      <xdr:colOff>38100</xdr:colOff>
      <xdr:row>58</xdr:row>
      <xdr:rowOff>129529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120656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15456</xdr:rowOff>
    </xdr:from>
    <xdr:to>
      <xdr:col>24</xdr:col>
      <xdr:colOff>63500</xdr:colOff>
      <xdr:row>78</xdr:row>
      <xdr:rowOff>17571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388556"/>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15456</xdr:rowOff>
    </xdr:from>
    <xdr:to>
      <xdr:col>19</xdr:col>
      <xdr:colOff>177800</xdr:colOff>
      <xdr:row>78</xdr:row>
      <xdr:rowOff>56451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88556"/>
          <a:ext cx="889000" cy="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47022</xdr:rowOff>
    </xdr:from>
    <xdr:to>
      <xdr:col>15</xdr:col>
      <xdr:colOff>50800</xdr:colOff>
      <xdr:row>78</xdr:row>
      <xdr:rowOff>56451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20122"/>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47022</xdr:rowOff>
    </xdr:from>
    <xdr:to>
      <xdr:col>10</xdr:col>
      <xdr:colOff>114300</xdr:colOff>
      <xdr:row>78</xdr:row>
      <xdr:rowOff>138119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20122"/>
          <a:ext cx="889000" cy="9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149231</xdr:rowOff>
    </xdr:from>
    <xdr:to>
      <xdr:col>6</xdr:col>
      <xdr:colOff>38100</xdr:colOff>
      <xdr:row>78</xdr:row>
      <xdr:rowOff>79381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95908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138221</xdr:rowOff>
    </xdr:from>
    <xdr:to>
      <xdr:col>24</xdr:col>
      <xdr:colOff>114300</xdr:colOff>
      <xdr:row>78</xdr:row>
      <xdr:rowOff>68371</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116648</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136106</xdr:rowOff>
    </xdr:from>
    <xdr:to>
      <xdr:col>20</xdr:col>
      <xdr:colOff>38100</xdr:colOff>
      <xdr:row>78</xdr:row>
      <xdr:rowOff>66256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3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57383</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343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5651</xdr:rowOff>
    </xdr:from>
    <xdr:to>
      <xdr:col>15</xdr:col>
      <xdr:colOff>101600</xdr:colOff>
      <xdr:row>78</xdr:row>
      <xdr:rowOff>107251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7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98378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7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167672</xdr:rowOff>
    </xdr:from>
    <xdr:to>
      <xdr:col>10</xdr:col>
      <xdr:colOff>165100</xdr:colOff>
      <xdr:row>78</xdr:row>
      <xdr:rowOff>97822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88949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6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87319</xdr:rowOff>
    </xdr:from>
    <xdr:to>
      <xdr:col>6</xdr:col>
      <xdr:colOff>38100</xdr:colOff>
      <xdr:row>79</xdr:row>
      <xdr:rowOff>17469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8596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5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135302</xdr:rowOff>
    </xdr:from>
    <xdr:to>
      <xdr:col>24</xdr:col>
      <xdr:colOff>63500</xdr:colOff>
      <xdr:row>96</xdr:row>
      <xdr:rowOff>154516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23052"/>
          <a:ext cx="838200" cy="19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40574</xdr:rowOff>
    </xdr:from>
    <xdr:to>
      <xdr:col>19</xdr:col>
      <xdr:colOff>177800</xdr:colOff>
      <xdr:row>96</xdr:row>
      <xdr:rowOff>154516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28324"/>
          <a:ext cx="889000" cy="28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40574</xdr:rowOff>
    </xdr:from>
    <xdr:to>
      <xdr:col>15</xdr:col>
      <xdr:colOff>50800</xdr:colOff>
      <xdr:row>96</xdr:row>
      <xdr:rowOff>167100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28324"/>
          <a:ext cx="889000" cy="29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19642</xdr:rowOff>
    </xdr:from>
    <xdr:to>
      <xdr:col>10</xdr:col>
      <xdr:colOff>114300</xdr:colOff>
      <xdr:row>96</xdr:row>
      <xdr:rowOff>167100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478842"/>
          <a:ext cx="889000" cy="1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56646</xdr:rowOff>
    </xdr:from>
    <xdr:to>
      <xdr:col>10</xdr:col>
      <xdr:colOff>165100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3323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117510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7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84502</xdr:rowOff>
    </xdr:from>
    <xdr:to>
      <xdr:col>24</xdr:col>
      <xdr:colOff>114300</xdr:colOff>
      <xdr:row>96</xdr:row>
      <xdr:rowOff>14652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107379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2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103716</xdr:rowOff>
    </xdr:from>
    <xdr:to>
      <xdr:col>20</xdr:col>
      <xdr:colOff>38100</xdr:colOff>
      <xdr:row>97</xdr:row>
      <xdr:rowOff>33866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50393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3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161224</xdr:rowOff>
    </xdr:from>
    <xdr:to>
      <xdr:col>15</xdr:col>
      <xdr:colOff>101600</xdr:colOff>
      <xdr:row>95</xdr:row>
      <xdr:rowOff>91374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7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107901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5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116300</xdr:rowOff>
    </xdr:from>
    <xdr:to>
      <xdr:col>10</xdr:col>
      <xdr:colOff>165100</xdr:colOff>
      <xdr:row>97</xdr:row>
      <xdr:rowOff>46450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37577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140292</xdr:rowOff>
    </xdr:from>
    <xdr:to>
      <xdr:col>6</xdr:col>
      <xdr:colOff>38100</xdr:colOff>
      <xdr:row>96</xdr:row>
      <xdr:rowOff>70442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86969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0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127452</xdr:rowOff>
    </xdr:from>
    <xdr:to>
      <xdr:col>55</xdr:col>
      <xdr:colOff>0</xdr:colOff>
      <xdr:row>34</xdr:row>
      <xdr:rowOff>71317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785302"/>
          <a:ext cx="838200" cy="1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71317</xdr:rowOff>
    </xdr:from>
    <xdr:to>
      <xdr:col>50</xdr:col>
      <xdr:colOff>114300</xdr:colOff>
      <xdr:row>34</xdr:row>
      <xdr:rowOff>104363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900617"/>
          <a:ext cx="889000" cy="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44115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23438</xdr:rowOff>
    </xdr:from>
    <xdr:to>
      <xdr:col>45</xdr:col>
      <xdr:colOff>177800</xdr:colOff>
      <xdr:row>34</xdr:row>
      <xdr:rowOff>104363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09838"/>
          <a:ext cx="889000" cy="4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23438</xdr:rowOff>
    </xdr:from>
    <xdr:to>
      <xdr:col>41</xdr:col>
      <xdr:colOff>50800</xdr:colOff>
      <xdr:row>35</xdr:row>
      <xdr:rowOff>163959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09838"/>
          <a:ext cx="889000" cy="65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14719</xdr:rowOff>
    </xdr:from>
    <xdr:to>
      <xdr:col>41</xdr:col>
      <xdr:colOff>101600</xdr:colOff>
      <xdr:row>31</xdr:row>
      <xdr:rowOff>116319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132846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10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21957</xdr:rowOff>
    </xdr:from>
    <xdr:to>
      <xdr:col>36</xdr:col>
      <xdr:colOff>165100</xdr:colOff>
      <xdr:row>35</xdr:row>
      <xdr:rowOff>123557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02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140084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79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76652</xdr:rowOff>
    </xdr:from>
    <xdr:to>
      <xdr:col>55</xdr:col>
      <xdr:colOff>50800</xdr:colOff>
      <xdr:row>34</xdr:row>
      <xdr:rowOff>6802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3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99529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58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20517</xdr:rowOff>
    </xdr:from>
    <xdr:to>
      <xdr:col>50</xdr:col>
      <xdr:colOff>165100</xdr:colOff>
      <xdr:row>34</xdr:row>
      <xdr:rowOff>122117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138644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2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53563</xdr:rowOff>
    </xdr:from>
    <xdr:to>
      <xdr:col>46</xdr:col>
      <xdr:colOff>38100</xdr:colOff>
      <xdr:row>34</xdr:row>
      <xdr:rowOff>155163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8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240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5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144088</xdr:rowOff>
    </xdr:from>
    <xdr:to>
      <xdr:col>41</xdr:col>
      <xdr:colOff>101600</xdr:colOff>
      <xdr:row>32</xdr:row>
      <xdr:rowOff>74238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45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65365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55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113159</xdr:rowOff>
    </xdr:from>
    <xdr:to>
      <xdr:col>36</xdr:col>
      <xdr:colOff>165100</xdr:colOff>
      <xdr:row>36</xdr:row>
      <xdr:rowOff>43309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1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34436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20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30423</xdr:rowOff>
    </xdr:from>
    <xdr:to>
      <xdr:col>55</xdr:col>
      <xdr:colOff>0</xdr:colOff>
      <xdr:row>58</xdr:row>
      <xdr:rowOff>115174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74523"/>
          <a:ext cx="838200" cy="8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115174</xdr:rowOff>
    </xdr:from>
    <xdr:to>
      <xdr:col>50</xdr:col>
      <xdr:colOff>114300</xdr:colOff>
      <xdr:row>58</xdr:row>
      <xdr:rowOff>125874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59274"/>
          <a:ext cx="8890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109499</xdr:rowOff>
    </xdr:from>
    <xdr:to>
      <xdr:col>45</xdr:col>
      <xdr:colOff>177800</xdr:colOff>
      <xdr:row>58</xdr:row>
      <xdr:rowOff>125874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82149"/>
          <a:ext cx="889000" cy="18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102528</xdr:rowOff>
    </xdr:from>
    <xdr:to>
      <xdr:col>41</xdr:col>
      <xdr:colOff>50800</xdr:colOff>
      <xdr:row>57</xdr:row>
      <xdr:rowOff>109499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75178"/>
          <a:ext cx="889000" cy="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64091</xdr:rowOff>
    </xdr:from>
    <xdr:to>
      <xdr:col>41</xdr:col>
      <xdr:colOff>101600</xdr:colOff>
      <xdr:row>57</xdr:row>
      <xdr:rowOff>165691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156818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26440</xdr:rowOff>
    </xdr:from>
    <xdr:to>
      <xdr:col>36</xdr:col>
      <xdr:colOff>165100</xdr:colOff>
      <xdr:row>58</xdr:row>
      <xdr:rowOff>128040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119167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151073</xdr:rowOff>
    </xdr:from>
    <xdr:to>
      <xdr:col>55</xdr:col>
      <xdr:colOff>50800</xdr:colOff>
      <xdr:row>58</xdr:row>
      <xdr:rowOff>81223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2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2500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7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64374</xdr:rowOff>
    </xdr:from>
    <xdr:to>
      <xdr:col>50</xdr:col>
      <xdr:colOff>165100</xdr:colOff>
      <xdr:row>58</xdr:row>
      <xdr:rowOff>165974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157101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0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75074</xdr:rowOff>
    </xdr:from>
    <xdr:to>
      <xdr:col>46</xdr:col>
      <xdr:colOff>38100</xdr:colOff>
      <xdr:row>59</xdr:row>
      <xdr:rowOff>5224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1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167801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1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58699</xdr:rowOff>
    </xdr:from>
    <xdr:to>
      <xdr:col>41</xdr:col>
      <xdr:colOff>101600</xdr:colOff>
      <xdr:row>57</xdr:row>
      <xdr:rowOff>160299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5376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0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51728</xdr:rowOff>
    </xdr:from>
    <xdr:to>
      <xdr:col>36</xdr:col>
      <xdr:colOff>165100</xdr:colOff>
      <xdr:row>57</xdr:row>
      <xdr:rowOff>153328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2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169855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59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168422</xdr:rowOff>
    </xdr:from>
    <xdr:to>
      <xdr:col>55</xdr:col>
      <xdr:colOff>0</xdr:colOff>
      <xdr:row>79</xdr:row>
      <xdr:rowOff>34125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41522"/>
          <a:ext cx="838200" cy="3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24732</xdr:rowOff>
    </xdr:from>
    <xdr:to>
      <xdr:col>50</xdr:col>
      <xdr:colOff>114300</xdr:colOff>
      <xdr:row>79</xdr:row>
      <xdr:rowOff>34125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69282"/>
          <a:ext cx="889000" cy="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130043</xdr:rowOff>
    </xdr:from>
    <xdr:to>
      <xdr:col>45</xdr:col>
      <xdr:colOff>177800</xdr:colOff>
      <xdr:row>79</xdr:row>
      <xdr:rowOff>24732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3143"/>
          <a:ext cx="889000" cy="6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130043</xdr:rowOff>
    </xdr:from>
    <xdr:to>
      <xdr:col>41</xdr:col>
      <xdr:colOff>50800</xdr:colOff>
      <xdr:row>79</xdr:row>
      <xdr:rowOff>3394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3143"/>
          <a:ext cx="889000" cy="4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76819</xdr:rowOff>
    </xdr:from>
    <xdr:to>
      <xdr:col>41</xdr:col>
      <xdr:colOff>101600</xdr:colOff>
      <xdr:row>79</xdr:row>
      <xdr:rowOff>6969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23496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2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121289</xdr:rowOff>
    </xdr:from>
    <xdr:to>
      <xdr:col>36</xdr:col>
      <xdr:colOff>165100</xdr:colOff>
      <xdr:row>79</xdr:row>
      <xdr:rowOff>51439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9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67966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117622</xdr:rowOff>
    </xdr:from>
    <xdr:to>
      <xdr:col>55</xdr:col>
      <xdr:colOff>50800</xdr:colOff>
      <xdr:row>79</xdr:row>
      <xdr:rowOff>47772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154775</xdr:rowOff>
    </xdr:from>
    <xdr:to>
      <xdr:col>50</xdr:col>
      <xdr:colOff>165100</xdr:colOff>
      <xdr:row>79</xdr:row>
      <xdr:rowOff>84925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76052</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2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145382</xdr:rowOff>
    </xdr:from>
    <xdr:to>
      <xdr:col>46</xdr:col>
      <xdr:colOff>38100</xdr:colOff>
      <xdr:row>79</xdr:row>
      <xdr:rowOff>75532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66659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1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79243</xdr:rowOff>
    </xdr:from>
    <xdr:to>
      <xdr:col>41</xdr:col>
      <xdr:colOff>101600</xdr:colOff>
      <xdr:row>79</xdr:row>
      <xdr:rowOff>9393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520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124044</xdr:rowOff>
    </xdr:from>
    <xdr:to>
      <xdr:col>36</xdr:col>
      <xdr:colOff>165100</xdr:colOff>
      <xdr:row>79</xdr:row>
      <xdr:rowOff>54194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9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45321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146896</xdr:rowOff>
    </xdr:from>
    <xdr:to>
      <xdr:col>55</xdr:col>
      <xdr:colOff>0</xdr:colOff>
      <xdr:row>97</xdr:row>
      <xdr:rowOff>72081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06096"/>
          <a:ext cx="838200" cy="9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72081</xdr:rowOff>
    </xdr:from>
    <xdr:to>
      <xdr:col>50</xdr:col>
      <xdr:colOff>114300</xdr:colOff>
      <xdr:row>97</xdr:row>
      <xdr:rowOff>112725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02731"/>
          <a:ext cx="889000" cy="4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64548</xdr:rowOff>
    </xdr:from>
    <xdr:to>
      <xdr:col>45</xdr:col>
      <xdr:colOff>177800</xdr:colOff>
      <xdr:row>97</xdr:row>
      <xdr:rowOff>112725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23748"/>
          <a:ext cx="889000" cy="2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31775</xdr:rowOff>
    </xdr:from>
    <xdr:to>
      <xdr:col>41</xdr:col>
      <xdr:colOff>50800</xdr:colOff>
      <xdr:row>96</xdr:row>
      <xdr:rowOff>64548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19525"/>
          <a:ext cx="889000" cy="20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62809</xdr:rowOff>
    </xdr:from>
    <xdr:to>
      <xdr:col>36</xdr:col>
      <xdr:colOff>165100</xdr:colOff>
      <xdr:row>97</xdr:row>
      <xdr:rowOff>164409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155536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8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96096</xdr:rowOff>
    </xdr:from>
    <xdr:to>
      <xdr:col>55</xdr:col>
      <xdr:colOff>50800</xdr:colOff>
      <xdr:row>97</xdr:row>
      <xdr:rowOff>26246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118973</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0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21281</xdr:rowOff>
    </xdr:from>
    <xdr:to>
      <xdr:col>50</xdr:col>
      <xdr:colOff>165100</xdr:colOff>
      <xdr:row>97</xdr:row>
      <xdr:rowOff>122881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139408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2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61925</xdr:rowOff>
    </xdr:from>
    <xdr:to>
      <xdr:col>46</xdr:col>
      <xdr:colOff>38100</xdr:colOff>
      <xdr:row>97</xdr:row>
      <xdr:rowOff>163525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154652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8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13748</xdr:rowOff>
    </xdr:from>
    <xdr:to>
      <xdr:col>41</xdr:col>
      <xdr:colOff>101600</xdr:colOff>
      <xdr:row>96</xdr:row>
      <xdr:rowOff>115348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131875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24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152425</xdr:rowOff>
    </xdr:from>
    <xdr:to>
      <xdr:col>36</xdr:col>
      <xdr:colOff>165100</xdr:colOff>
      <xdr:row>95</xdr:row>
      <xdr:rowOff>82575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2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99102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04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620</xdr:rowOff>
    </xdr:from>
    <xdr:to>
      <xdr:col>85</xdr:col>
      <xdr:colOff>127000</xdr:colOff>
      <xdr:row>38</xdr:row>
      <xdr:rowOff>105812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15720"/>
          <a:ext cx="838200" cy="10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78001</xdr:rowOff>
    </xdr:from>
    <xdr:to>
      <xdr:col>81</xdr:col>
      <xdr:colOff>50800</xdr:colOff>
      <xdr:row>38</xdr:row>
      <xdr:rowOff>620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250201"/>
          <a:ext cx="889000" cy="26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78001</xdr:rowOff>
    </xdr:from>
    <xdr:to>
      <xdr:col>76</xdr:col>
      <xdr:colOff>114300</xdr:colOff>
      <xdr:row>37</xdr:row>
      <xdr:rowOff>133706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250201"/>
          <a:ext cx="889000" cy="2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133706</xdr:rowOff>
    </xdr:from>
    <xdr:to>
      <xdr:col>71</xdr:col>
      <xdr:colOff>177800</xdr:colOff>
      <xdr:row>38</xdr:row>
      <xdr:rowOff>52694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77356"/>
          <a:ext cx="889000" cy="9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4775</xdr:rowOff>
    </xdr:from>
    <xdr:to>
      <xdr:col>72</xdr:col>
      <xdr:colOff>38100</xdr:colOff>
      <xdr:row>38</xdr:row>
      <xdr:rowOff>106375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97502</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14015</xdr:rowOff>
    </xdr:from>
    <xdr:to>
      <xdr:col>67</xdr:col>
      <xdr:colOff>101600</xdr:colOff>
      <xdr:row>38</xdr:row>
      <xdr:rowOff>115615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106742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55012</xdr:rowOff>
    </xdr:from>
    <xdr:to>
      <xdr:col>85</xdr:col>
      <xdr:colOff>177800</xdr:colOff>
      <xdr:row>38</xdr:row>
      <xdr:rowOff>156612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7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121270</xdr:rowOff>
    </xdr:from>
    <xdr:to>
      <xdr:col>81</xdr:col>
      <xdr:colOff>101600</xdr:colOff>
      <xdr:row>38</xdr:row>
      <xdr:rowOff>51420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6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67947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4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27201</xdr:rowOff>
    </xdr:from>
    <xdr:to>
      <xdr:col>76</xdr:col>
      <xdr:colOff>165100</xdr:colOff>
      <xdr:row>36</xdr:row>
      <xdr:rowOff>128801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19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145328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97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82906</xdr:rowOff>
    </xdr:from>
    <xdr:to>
      <xdr:col>72</xdr:col>
      <xdr:colOff>38100</xdr:colOff>
      <xdr:row>38</xdr:row>
      <xdr:rowOff>13057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265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29583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1894</xdr:rowOff>
    </xdr:from>
    <xdr:to>
      <xdr:col>67</xdr:col>
      <xdr:colOff>101600</xdr:colOff>
      <xdr:row>38</xdr:row>
      <xdr:rowOff>103494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1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120022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9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4835</xdr:rowOff>
    </xdr:from>
    <xdr:to>
      <xdr:col>85</xdr:col>
      <xdr:colOff>127000</xdr:colOff>
      <xdr:row>76</xdr:row>
      <xdr:rowOff>6682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035035"/>
          <a:ext cx="8382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6682</xdr:rowOff>
    </xdr:from>
    <xdr:to>
      <xdr:col>81</xdr:col>
      <xdr:colOff>50800</xdr:colOff>
      <xdr:row>76</xdr:row>
      <xdr:rowOff>14478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036882"/>
          <a:ext cx="8890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14478</xdr:rowOff>
    </xdr:from>
    <xdr:to>
      <xdr:col>76</xdr:col>
      <xdr:colOff>114300</xdr:colOff>
      <xdr:row>76</xdr:row>
      <xdr:rowOff>38334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044678"/>
          <a:ext cx="889000" cy="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38334</xdr:rowOff>
    </xdr:from>
    <xdr:to>
      <xdr:col>71</xdr:col>
      <xdr:colOff>177800</xdr:colOff>
      <xdr:row>76</xdr:row>
      <xdr:rowOff>53473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068534"/>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95072</xdr:rowOff>
    </xdr:from>
    <xdr:to>
      <xdr:col>72</xdr:col>
      <xdr:colOff>38100</xdr:colOff>
      <xdr:row>76</xdr:row>
      <xdr:rowOff>25223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41749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39083</xdr:rowOff>
    </xdr:from>
    <xdr:to>
      <xdr:col>67</xdr:col>
      <xdr:colOff>101600</xdr:colOff>
      <xdr:row>76</xdr:row>
      <xdr:rowOff>140683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6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131810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6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125485</xdr:rowOff>
    </xdr:from>
    <xdr:to>
      <xdr:col>85</xdr:col>
      <xdr:colOff>177800</xdr:colOff>
      <xdr:row>76</xdr:row>
      <xdr:rowOff>55635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98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148362</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83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127333</xdr:rowOff>
    </xdr:from>
    <xdr:to>
      <xdr:col>81</xdr:col>
      <xdr:colOff>101600</xdr:colOff>
      <xdr:row>76</xdr:row>
      <xdr:rowOff>57482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9860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74010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276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135127</xdr:rowOff>
    </xdr:from>
    <xdr:to>
      <xdr:col>76</xdr:col>
      <xdr:colOff>165100</xdr:colOff>
      <xdr:row>76</xdr:row>
      <xdr:rowOff>65277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81804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276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158984</xdr:rowOff>
    </xdr:from>
    <xdr:to>
      <xdr:col>72</xdr:col>
      <xdr:colOff>38100</xdr:colOff>
      <xdr:row>76</xdr:row>
      <xdr:rowOff>89134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1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80261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11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2673</xdr:rowOff>
    </xdr:from>
    <xdr:to>
      <xdr:col>67</xdr:col>
      <xdr:colOff>101600</xdr:colOff>
      <xdr:row>76</xdr:row>
      <xdr:rowOff>104273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120799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80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75749</xdr:rowOff>
    </xdr:from>
    <xdr:to>
      <xdr:col>85</xdr:col>
      <xdr:colOff>127000</xdr:colOff>
      <xdr:row>98</xdr:row>
      <xdr:rowOff>124180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77849"/>
          <a:ext cx="838200" cy="4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75749</xdr:rowOff>
    </xdr:from>
    <xdr:to>
      <xdr:col>81</xdr:col>
      <xdr:colOff>50800</xdr:colOff>
      <xdr:row>98</xdr:row>
      <xdr:rowOff>155611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77849"/>
          <a:ext cx="889000" cy="7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140077</xdr:rowOff>
    </xdr:from>
    <xdr:to>
      <xdr:col>76</xdr:col>
      <xdr:colOff>114300</xdr:colOff>
      <xdr:row>98</xdr:row>
      <xdr:rowOff>155611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42177"/>
          <a:ext cx="889000" cy="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140077</xdr:rowOff>
    </xdr:from>
    <xdr:to>
      <xdr:col>71</xdr:col>
      <xdr:colOff>177800</xdr:colOff>
      <xdr:row>99</xdr:row>
      <xdr:rowOff>91340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42177"/>
          <a:ext cx="889000" cy="1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94889</xdr:rowOff>
    </xdr:from>
    <xdr:to>
      <xdr:col>72</xdr:col>
      <xdr:colOff>38100</xdr:colOff>
      <xdr:row>99</xdr:row>
      <xdr:rowOff>25039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16166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98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154952</xdr:rowOff>
    </xdr:from>
    <xdr:to>
      <xdr:col>67</xdr:col>
      <xdr:colOff>101600</xdr:colOff>
      <xdr:row>99</xdr:row>
      <xdr:rowOff>85102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95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101629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73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73380</xdr:rowOff>
    </xdr:from>
    <xdr:to>
      <xdr:col>85</xdr:col>
      <xdr:colOff>177800</xdr:colOff>
      <xdr:row>99</xdr:row>
      <xdr:rowOff>3530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7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96257</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24949</xdr:rowOff>
    </xdr:from>
    <xdr:to>
      <xdr:col>81</xdr:col>
      <xdr:colOff>101600</xdr:colOff>
      <xdr:row>98</xdr:row>
      <xdr:rowOff>126549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2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143076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660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104811</xdr:rowOff>
    </xdr:from>
    <xdr:to>
      <xdr:col>76</xdr:col>
      <xdr:colOff>165100</xdr:colOff>
      <xdr:row>99</xdr:row>
      <xdr:rowOff>34961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0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26088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9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89277</xdr:rowOff>
    </xdr:from>
    <xdr:to>
      <xdr:col>72</xdr:col>
      <xdr:colOff>38100</xdr:colOff>
      <xdr:row>99</xdr:row>
      <xdr:rowOff>19427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35954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66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40540</xdr:rowOff>
    </xdr:from>
    <xdr:to>
      <xdr:col>67</xdr:col>
      <xdr:colOff>101600</xdr:colOff>
      <xdr:row>99</xdr:row>
      <xdr:rowOff>142140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70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133267</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710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27663</xdr:rowOff>
    </xdr:from>
    <xdr:to>
      <xdr:col>116</xdr:col>
      <xdr:colOff>63500</xdr:colOff>
      <xdr:row>38</xdr:row>
      <xdr:rowOff>41768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42763"/>
          <a:ext cx="8382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129415</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7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136111</xdr:rowOff>
    </xdr:from>
    <xdr:to>
      <xdr:col>111</xdr:col>
      <xdr:colOff>177800</xdr:colOff>
      <xdr:row>38</xdr:row>
      <xdr:rowOff>41768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479761"/>
          <a:ext cx="889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89616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136111</xdr:rowOff>
    </xdr:from>
    <xdr:to>
      <xdr:col>107</xdr:col>
      <xdr:colOff>50800</xdr:colOff>
      <xdr:row>37</xdr:row>
      <xdr:rowOff>136340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47976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92542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6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136340</xdr:rowOff>
    </xdr:from>
    <xdr:to>
      <xdr:col>102</xdr:col>
      <xdr:colOff>114300</xdr:colOff>
      <xdr:row>38</xdr:row>
      <xdr:rowOff>39253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479990"/>
          <a:ext cx="889000" cy="7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49078</xdr:rowOff>
    </xdr:from>
    <xdr:to>
      <xdr:col>98</xdr:col>
      <xdr:colOff>38100</xdr:colOff>
      <xdr:row>38</xdr:row>
      <xdr:rowOff>150678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141805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5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148313</xdr:rowOff>
    </xdr:from>
    <xdr:to>
      <xdr:col>116</xdr:col>
      <xdr:colOff>114300</xdr:colOff>
      <xdr:row>38</xdr:row>
      <xdr:rowOff>78463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9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107690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7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162418</xdr:rowOff>
    </xdr:from>
    <xdr:to>
      <xdr:col>112</xdr:col>
      <xdr:colOff>38100</xdr:colOff>
      <xdr:row>38</xdr:row>
      <xdr:rowOff>92568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0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109095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28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85311</xdr:rowOff>
    </xdr:from>
    <xdr:to>
      <xdr:col>107</xdr:col>
      <xdr:colOff>101600</xdr:colOff>
      <xdr:row>38</xdr:row>
      <xdr:rowOff>15461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31988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20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85540</xdr:rowOff>
    </xdr:from>
    <xdr:to>
      <xdr:col>102</xdr:col>
      <xdr:colOff>165100</xdr:colOff>
      <xdr:row>38</xdr:row>
      <xdr:rowOff>15690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32217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20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159903</xdr:rowOff>
    </xdr:from>
    <xdr:to>
      <xdr:col>98</xdr:col>
      <xdr:colOff>38100</xdr:colOff>
      <xdr:row>38</xdr:row>
      <xdr:rowOff>90053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0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106580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41993</xdr:rowOff>
    </xdr:from>
    <xdr:to>
      <xdr:col>116</xdr:col>
      <xdr:colOff>63500</xdr:colOff>
      <xdr:row>59</xdr:row>
      <xdr:rowOff>43440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7543"/>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41993</xdr:rowOff>
    </xdr:from>
    <xdr:to>
      <xdr:col>111</xdr:col>
      <xdr:colOff>177800</xdr:colOff>
      <xdr:row>59</xdr:row>
      <xdr:rowOff>42297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754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42088</xdr:rowOff>
    </xdr:from>
    <xdr:to>
      <xdr:col>107</xdr:col>
      <xdr:colOff>50800</xdr:colOff>
      <xdr:row>59</xdr:row>
      <xdr:rowOff>42297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7638"/>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41955</xdr:rowOff>
    </xdr:from>
    <xdr:to>
      <xdr:col>102</xdr:col>
      <xdr:colOff>114300</xdr:colOff>
      <xdr:row>59</xdr:row>
      <xdr:rowOff>42088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7505"/>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44018</xdr:rowOff>
    </xdr:from>
    <xdr:to>
      <xdr:col>98</xdr:col>
      <xdr:colOff>38100</xdr:colOff>
      <xdr:row>58</xdr:row>
      <xdr:rowOff>145618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8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162145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6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164090</xdr:rowOff>
    </xdr:from>
    <xdr:to>
      <xdr:col>116</xdr:col>
      <xdr:colOff>114300</xdr:colOff>
      <xdr:row>59</xdr:row>
      <xdr:rowOff>94240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32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162643</xdr:rowOff>
    </xdr:from>
    <xdr:to>
      <xdr:col>112</xdr:col>
      <xdr:colOff>38100</xdr:colOff>
      <xdr:row>59</xdr:row>
      <xdr:rowOff>92793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83920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9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162947</xdr:rowOff>
    </xdr:from>
    <xdr:to>
      <xdr:col>107</xdr:col>
      <xdr:colOff>101600</xdr:colOff>
      <xdr:row>59</xdr:row>
      <xdr:rowOff>93097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84224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9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162738</xdr:rowOff>
    </xdr:from>
    <xdr:to>
      <xdr:col>102</xdr:col>
      <xdr:colOff>165100</xdr:colOff>
      <xdr:row>59</xdr:row>
      <xdr:rowOff>92888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84015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9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162605</xdr:rowOff>
    </xdr:from>
    <xdr:to>
      <xdr:col>98</xdr:col>
      <xdr:colOff>38100</xdr:colOff>
      <xdr:row>59</xdr:row>
      <xdr:rowOff>92755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83882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9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160970</xdr:rowOff>
    </xdr:from>
    <xdr:to>
      <xdr:col>116</xdr:col>
      <xdr:colOff>63500</xdr:colOff>
      <xdr:row>77</xdr:row>
      <xdr:rowOff>14917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019720"/>
          <a:ext cx="838200" cy="1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160970</xdr:rowOff>
    </xdr:from>
    <xdr:to>
      <xdr:col>111</xdr:col>
      <xdr:colOff>177800</xdr:colOff>
      <xdr:row>76</xdr:row>
      <xdr:rowOff>55913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19720"/>
          <a:ext cx="889000" cy="6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159164</xdr:rowOff>
    </xdr:from>
    <xdr:to>
      <xdr:col>107</xdr:col>
      <xdr:colOff>50800</xdr:colOff>
      <xdr:row>76</xdr:row>
      <xdr:rowOff>55913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17914"/>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159164</xdr:rowOff>
    </xdr:from>
    <xdr:to>
      <xdr:col>102</xdr:col>
      <xdr:colOff>114300</xdr:colOff>
      <xdr:row>77</xdr:row>
      <xdr:rowOff>7156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17914"/>
          <a:ext cx="889000" cy="19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43909</xdr:rowOff>
    </xdr:from>
    <xdr:to>
      <xdr:col>102</xdr:col>
      <xdr:colOff>165100</xdr:colOff>
      <xdr:row>76</xdr:row>
      <xdr:rowOff>145509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7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136636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6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117529</xdr:rowOff>
    </xdr:from>
    <xdr:to>
      <xdr:col>98</xdr:col>
      <xdr:colOff>38100</xdr:colOff>
      <xdr:row>77</xdr:row>
      <xdr:rowOff>47679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4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64206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2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135567</xdr:rowOff>
    </xdr:from>
    <xdr:to>
      <xdr:col>116</xdr:col>
      <xdr:colOff>114300</xdr:colOff>
      <xdr:row>77</xdr:row>
      <xdr:rowOff>65717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6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113994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110171</xdr:rowOff>
    </xdr:from>
    <xdr:to>
      <xdr:col>112</xdr:col>
      <xdr:colOff>38100</xdr:colOff>
      <xdr:row>76</xdr:row>
      <xdr:rowOff>40320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689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56848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74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5113</xdr:rowOff>
    </xdr:from>
    <xdr:to>
      <xdr:col>107</xdr:col>
      <xdr:colOff>101600</xdr:colOff>
      <xdr:row>76</xdr:row>
      <xdr:rowOff>106713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3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123240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1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108364</xdr:rowOff>
    </xdr:from>
    <xdr:to>
      <xdr:col>102</xdr:col>
      <xdr:colOff>165100</xdr:colOff>
      <xdr:row>76</xdr:row>
      <xdr:rowOff>38514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6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55041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74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127806</xdr:rowOff>
    </xdr:from>
    <xdr:to>
      <xdr:col>98</xdr:col>
      <xdr:colOff>38100</xdr:colOff>
      <xdr:row>77</xdr:row>
      <xdr:rowOff>57956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49083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5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全体的には人口</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しているが、歳出が増加しており、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人当たりコストが高くなる傾向にある。人件費においては、</a:t>
          </a:r>
          <a:r>
            <a:rPr kumimoji="1" lang="ja-JP" altLang="en-US" sz="1100">
              <a:solidFill>
                <a:schemeClr val="dk1"/>
              </a:solidFill>
              <a:effectLst/>
              <a:latin typeface="+mn-lt"/>
              <a:ea typeface="+mn-ea"/>
              <a:cs typeface="+mn-cs"/>
            </a:rPr>
            <a:t>類似団体と比較すれば低い数値となっているが、</a:t>
          </a:r>
          <a:r>
            <a:rPr kumimoji="1" lang="ja-JP" altLang="ja-JP" sz="1100">
              <a:solidFill>
                <a:schemeClr val="dk1"/>
              </a:solidFill>
              <a:effectLst/>
              <a:latin typeface="+mn-lt"/>
              <a:ea typeface="+mn-ea"/>
              <a:cs typeface="+mn-cs"/>
            </a:rPr>
            <a:t>熊本県</a:t>
          </a:r>
          <a:r>
            <a:rPr kumimoji="1" lang="ja-JP" altLang="en-US" sz="1100">
              <a:solidFill>
                <a:schemeClr val="dk1"/>
              </a:solidFill>
              <a:effectLst/>
              <a:latin typeface="+mn-lt"/>
              <a:ea typeface="+mn-ea"/>
              <a:cs typeface="+mn-cs"/>
            </a:rPr>
            <a:t>や全国</a:t>
          </a:r>
          <a:r>
            <a:rPr kumimoji="1" lang="ja-JP" altLang="ja-JP" sz="1100">
              <a:solidFill>
                <a:schemeClr val="dk1"/>
              </a:solidFill>
              <a:effectLst/>
              <a:latin typeface="+mn-lt"/>
              <a:ea typeface="+mn-ea"/>
              <a:cs typeface="+mn-cs"/>
            </a:rPr>
            <a:t>平均と比較し高くなっている。</a:t>
          </a:r>
          <a:r>
            <a:rPr kumimoji="1" lang="ja-JP" altLang="en-US" sz="1100">
              <a:solidFill>
                <a:schemeClr val="dk1"/>
              </a:solidFill>
              <a:effectLst/>
              <a:latin typeface="+mn-lt"/>
              <a:ea typeface="+mn-ea"/>
              <a:cs typeface="+mn-cs"/>
            </a:rPr>
            <a:t>扶助費は、</a:t>
          </a:r>
          <a:r>
            <a:rPr kumimoji="1" lang="ja-JP" altLang="ja-JP" sz="1100">
              <a:solidFill>
                <a:schemeClr val="dk1"/>
              </a:solidFill>
              <a:effectLst/>
              <a:latin typeface="+mn-lt"/>
              <a:ea typeface="+mn-ea"/>
              <a:cs typeface="+mn-cs"/>
            </a:rPr>
            <a:t>価格高騰重点支援給付金等の影響により、</a:t>
          </a:r>
          <a:r>
            <a:rPr kumimoji="1" lang="ja-JP" altLang="en-US" sz="1100">
              <a:solidFill>
                <a:schemeClr val="dk1"/>
              </a:solidFill>
              <a:effectLst/>
              <a:latin typeface="+mn-lt"/>
              <a:ea typeface="+mn-ea"/>
              <a:cs typeface="+mn-cs"/>
            </a:rPr>
            <a:t>前年度と比べて大きく増加しており、類似団体と比較しても高い数値となっている。補助費などについては、商品券取扱店舗交付金の増加や簡水事業及び下水道事業が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より法適用となったことにより、性質の変更（繰出金→補助金）があったため増加した。</a:t>
          </a:r>
          <a:r>
            <a:rPr kumimoji="1" lang="ja-JP" altLang="ja-JP" sz="1100">
              <a:solidFill>
                <a:schemeClr val="dk1"/>
              </a:solidFill>
              <a:effectLst/>
              <a:latin typeface="+mn-lt"/>
              <a:ea typeface="+mn-ea"/>
              <a:cs typeface="+mn-cs"/>
            </a:rPr>
            <a:t>普通建設事業費については、</a:t>
          </a:r>
          <a:r>
            <a:rPr kumimoji="1" lang="ja-JP" altLang="en-US" sz="1100">
              <a:solidFill>
                <a:schemeClr val="dk1"/>
              </a:solidFill>
              <a:effectLst/>
              <a:latin typeface="+mn-lt"/>
              <a:ea typeface="+mn-ea"/>
              <a:cs typeface="+mn-cs"/>
            </a:rPr>
            <a:t>岩線整備事業及び菊水中エレベータ設置等改修工事</a:t>
          </a:r>
          <a:r>
            <a:rPr kumimoji="1" lang="ja-JP" altLang="ja-JP" sz="1100">
              <a:solidFill>
                <a:schemeClr val="dk1"/>
              </a:solidFill>
              <a:effectLst/>
              <a:latin typeface="+mn-lt"/>
              <a:ea typeface="+mn-ea"/>
              <a:cs typeface="+mn-cs"/>
            </a:rPr>
            <a:t>の影響で増大し、類似団体平均を上回った。災害復旧事業費は、令和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年度は繰越事業・現年発生災ともに少なかったため大幅に減少し、県平均よりは</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。公債費は、小学校統廃合事業や学童保育建設事業など、大型の投資的事業の償還で、</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億円超で推移していく見込みである。令和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年度は、公債費自体は減少するも人口減少により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コストは増加した。投資及び出資金は、病院事業会計への出資金により県平均、県平均を大きく上回っている。貸付金は奨学金事業で、制度利用者が少ないことから類似団体平均を下回っている。繰出金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年度から簡水事業及び下水道事業が法適用となったことにより、繰出金から補助金となったことにより</a:t>
          </a:r>
          <a:r>
            <a:rPr kumimoji="1" lang="ja-JP" altLang="en-US" sz="1100">
              <a:solidFill>
                <a:schemeClr val="dk1"/>
              </a:solidFill>
              <a:effectLst/>
              <a:latin typeface="+mn-lt"/>
              <a:ea typeface="+mn-ea"/>
              <a:cs typeface="+mn-cs"/>
            </a:rPr>
            <a:t>減少となった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9,104
9,024
98.78
9,090,071
8,609,715
436,898
4,450,750
7,514,047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43053</xdr:rowOff>
    </xdr:from>
    <xdr:to>
      <xdr:col>24</xdr:col>
      <xdr:colOff>63500</xdr:colOff>
      <xdr:row>38</xdr:row>
      <xdr:rowOff>2286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86703"/>
          <a:ext cx="8382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153035</xdr:rowOff>
    </xdr:from>
    <xdr:to>
      <xdr:col>19</xdr:col>
      <xdr:colOff>177800</xdr:colOff>
      <xdr:row>38</xdr:row>
      <xdr:rowOff>2286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96685"/>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138684</xdr:rowOff>
    </xdr:from>
    <xdr:to>
      <xdr:col>15</xdr:col>
      <xdr:colOff>50800</xdr:colOff>
      <xdr:row>37</xdr:row>
      <xdr:rowOff>153035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82334"/>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136906</xdr:rowOff>
    </xdr:from>
    <xdr:to>
      <xdr:col>10</xdr:col>
      <xdr:colOff>114300</xdr:colOff>
      <xdr:row>37</xdr:row>
      <xdr:rowOff>138684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80556"/>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164338</xdr:rowOff>
    </xdr:from>
    <xdr:to>
      <xdr:col>6</xdr:col>
      <xdr:colOff>38100</xdr:colOff>
      <xdr:row>38</xdr:row>
      <xdr:rowOff>94488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85615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163703</xdr:rowOff>
    </xdr:from>
    <xdr:to>
      <xdr:col>24</xdr:col>
      <xdr:colOff>114300</xdr:colOff>
      <xdr:row>37</xdr:row>
      <xdr:rowOff>93853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142130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122936</xdr:rowOff>
    </xdr:from>
    <xdr:to>
      <xdr:col>20</xdr:col>
      <xdr:colOff>38100</xdr:colOff>
      <xdr:row>38</xdr:row>
      <xdr:rowOff>53086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44213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5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102235</xdr:rowOff>
    </xdr:from>
    <xdr:to>
      <xdr:col>15</xdr:col>
      <xdr:colOff>101600</xdr:colOff>
      <xdr:row>38</xdr:row>
      <xdr:rowOff>32385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23512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87884</xdr:rowOff>
    </xdr:from>
    <xdr:to>
      <xdr:col>10</xdr:col>
      <xdr:colOff>165100</xdr:colOff>
      <xdr:row>38</xdr:row>
      <xdr:rowOff>18035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1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9161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2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86106</xdr:rowOff>
    </xdr:from>
    <xdr:to>
      <xdr:col>6</xdr:col>
      <xdr:colOff>38100</xdr:colOff>
      <xdr:row>38</xdr:row>
      <xdr:rowOff>16256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32783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21282</xdr:rowOff>
    </xdr:from>
    <xdr:to>
      <xdr:col>24</xdr:col>
      <xdr:colOff>63500</xdr:colOff>
      <xdr:row>58</xdr:row>
      <xdr:rowOff>32375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65382"/>
          <a:ext cx="838200" cy="1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21282</xdr:rowOff>
    </xdr:from>
    <xdr:to>
      <xdr:col>19</xdr:col>
      <xdr:colOff>177800</xdr:colOff>
      <xdr:row>58</xdr:row>
      <xdr:rowOff>48006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65382"/>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11436</xdr:rowOff>
    </xdr:from>
    <xdr:to>
      <xdr:col>15</xdr:col>
      <xdr:colOff>50800</xdr:colOff>
      <xdr:row>58</xdr:row>
      <xdr:rowOff>48006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55536"/>
          <a:ext cx="889000" cy="3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11436</xdr:rowOff>
    </xdr:from>
    <xdr:to>
      <xdr:col>10</xdr:col>
      <xdr:colOff>114300</xdr:colOff>
      <xdr:row>58</xdr:row>
      <xdr:rowOff>100914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55536"/>
          <a:ext cx="889000" cy="8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105632</xdr:rowOff>
    </xdr:from>
    <xdr:to>
      <xdr:col>10</xdr:col>
      <xdr:colOff>165100</xdr:colOff>
      <xdr:row>58</xdr:row>
      <xdr:rowOff>35782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52309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5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26722</xdr:rowOff>
    </xdr:from>
    <xdr:to>
      <xdr:col>6</xdr:col>
      <xdr:colOff>38100</xdr:colOff>
      <xdr:row>58</xdr:row>
      <xdr:rowOff>128322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144849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153025</xdr:rowOff>
    </xdr:from>
    <xdr:to>
      <xdr:col>24</xdr:col>
      <xdr:colOff>114300</xdr:colOff>
      <xdr:row>58</xdr:row>
      <xdr:rowOff>83175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2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112402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141932</xdr:rowOff>
    </xdr:from>
    <xdr:to>
      <xdr:col>20</xdr:col>
      <xdr:colOff>38100</xdr:colOff>
      <xdr:row>58</xdr:row>
      <xdr:rowOff>72082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88609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168656</xdr:rowOff>
    </xdr:from>
    <xdr:to>
      <xdr:col>15</xdr:col>
      <xdr:colOff>101600</xdr:colOff>
      <xdr:row>58</xdr:row>
      <xdr:rowOff>98806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115333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132086</xdr:rowOff>
    </xdr:from>
    <xdr:to>
      <xdr:col>10</xdr:col>
      <xdr:colOff>165100</xdr:colOff>
      <xdr:row>58</xdr:row>
      <xdr:rowOff>62236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0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53363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99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50114</xdr:rowOff>
    </xdr:from>
    <xdr:to>
      <xdr:col>6</xdr:col>
      <xdr:colOff>38100</xdr:colOff>
      <xdr:row>58</xdr:row>
      <xdr:rowOff>151714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142841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8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90556</xdr:rowOff>
    </xdr:from>
    <xdr:to>
      <xdr:col>24</xdr:col>
      <xdr:colOff>63500</xdr:colOff>
      <xdr:row>74</xdr:row>
      <xdr:rowOff>99730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777856"/>
          <a:ext cx="8382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75960</xdr:rowOff>
    </xdr:from>
    <xdr:to>
      <xdr:col>19</xdr:col>
      <xdr:colOff>177800</xdr:colOff>
      <xdr:row>74</xdr:row>
      <xdr:rowOff>99730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763260"/>
          <a:ext cx="889000" cy="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75960</xdr:rowOff>
    </xdr:from>
    <xdr:to>
      <xdr:col>15</xdr:col>
      <xdr:colOff>50800</xdr:colOff>
      <xdr:row>75</xdr:row>
      <xdr:rowOff>55781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763260"/>
          <a:ext cx="889000" cy="1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41179</xdr:rowOff>
    </xdr:from>
    <xdr:to>
      <xdr:col>10</xdr:col>
      <xdr:colOff>114300</xdr:colOff>
      <xdr:row>75</xdr:row>
      <xdr:rowOff>55781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2899929"/>
          <a:ext cx="889000" cy="1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65543</xdr:rowOff>
    </xdr:from>
    <xdr:to>
      <xdr:col>10</xdr:col>
      <xdr:colOff>165100</xdr:colOff>
      <xdr:row>74</xdr:row>
      <xdr:rowOff>167143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75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52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79408</xdr:rowOff>
    </xdr:from>
    <xdr:to>
      <xdr:col>6</xdr:col>
      <xdr:colOff>38100</xdr:colOff>
      <xdr:row>76</xdr:row>
      <xdr:rowOff>9558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38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03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39756</xdr:rowOff>
    </xdr:from>
    <xdr:to>
      <xdr:col>24</xdr:col>
      <xdr:colOff>114300</xdr:colOff>
      <xdr:row>74</xdr:row>
      <xdr:rowOff>141356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7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62633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57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48930</xdr:rowOff>
    </xdr:from>
    <xdr:to>
      <xdr:col>20</xdr:col>
      <xdr:colOff>38100</xdr:colOff>
      <xdr:row>74</xdr:row>
      <xdr:rowOff>150530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73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167057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51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25160</xdr:rowOff>
    </xdr:from>
    <xdr:to>
      <xdr:col>15</xdr:col>
      <xdr:colOff>101600</xdr:colOff>
      <xdr:row>74</xdr:row>
      <xdr:rowOff>126760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143287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48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4981</xdr:rowOff>
    </xdr:from>
    <xdr:to>
      <xdr:col>10</xdr:col>
      <xdr:colOff>165100</xdr:colOff>
      <xdr:row>75</xdr:row>
      <xdr:rowOff>106581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86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97708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95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161829</xdr:rowOff>
    </xdr:from>
    <xdr:to>
      <xdr:col>6</xdr:col>
      <xdr:colOff>38100</xdr:colOff>
      <xdr:row>75</xdr:row>
      <xdr:rowOff>91979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8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108506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62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61313</xdr:rowOff>
    </xdr:from>
    <xdr:to>
      <xdr:col>24</xdr:col>
      <xdr:colOff>63500</xdr:colOff>
      <xdr:row>95</xdr:row>
      <xdr:rowOff>77139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349063"/>
          <a:ext cx="838200" cy="1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61313</xdr:rowOff>
    </xdr:from>
    <xdr:to>
      <xdr:col>19</xdr:col>
      <xdr:colOff>177800</xdr:colOff>
      <xdr:row>95</xdr:row>
      <xdr:rowOff>80349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349063"/>
          <a:ext cx="889000" cy="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164359</xdr:rowOff>
    </xdr:from>
    <xdr:to>
      <xdr:col>15</xdr:col>
      <xdr:colOff>50800</xdr:colOff>
      <xdr:row>95</xdr:row>
      <xdr:rowOff>80349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280659"/>
          <a:ext cx="889000" cy="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164359</xdr:rowOff>
    </xdr:from>
    <xdr:to>
      <xdr:col>10</xdr:col>
      <xdr:colOff>114300</xdr:colOff>
      <xdr:row>96</xdr:row>
      <xdr:rowOff>51505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280659"/>
          <a:ext cx="889000" cy="23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150157</xdr:rowOff>
    </xdr:from>
    <xdr:to>
      <xdr:col>10</xdr:col>
      <xdr:colOff>165100</xdr:colOff>
      <xdr:row>95</xdr:row>
      <xdr:rowOff>80307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2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71434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3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8562</xdr:rowOff>
    </xdr:from>
    <xdr:to>
      <xdr:col>6</xdr:col>
      <xdr:colOff>38100</xdr:colOff>
      <xdr:row>96</xdr:row>
      <xdr:rowOff>110162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101289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6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26339</xdr:rowOff>
    </xdr:from>
    <xdr:to>
      <xdr:col>24</xdr:col>
      <xdr:colOff>114300</xdr:colOff>
      <xdr:row>95</xdr:row>
      <xdr:rowOff>127939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31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49216</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16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10513</xdr:rowOff>
    </xdr:from>
    <xdr:to>
      <xdr:col>20</xdr:col>
      <xdr:colOff>38100</xdr:colOff>
      <xdr:row>95</xdr:row>
      <xdr:rowOff>112113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2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128640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07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29549</xdr:rowOff>
    </xdr:from>
    <xdr:to>
      <xdr:col>15</xdr:col>
      <xdr:colOff>101600</xdr:colOff>
      <xdr:row>95</xdr:row>
      <xdr:rowOff>131149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3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147676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0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113559</xdr:rowOff>
    </xdr:from>
    <xdr:to>
      <xdr:col>10</xdr:col>
      <xdr:colOff>165100</xdr:colOff>
      <xdr:row>95</xdr:row>
      <xdr:rowOff>43709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2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60236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00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705</xdr:rowOff>
    </xdr:from>
    <xdr:to>
      <xdr:col>6</xdr:col>
      <xdr:colOff>38100</xdr:colOff>
      <xdr:row>96</xdr:row>
      <xdr:rowOff>102305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4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118832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2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73355</xdr:rowOff>
    </xdr:from>
    <xdr:to>
      <xdr:col>41</xdr:col>
      <xdr:colOff>101600</xdr:colOff>
      <xdr:row>38</xdr:row>
      <xdr:rowOff>3505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20032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9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56896</xdr:rowOff>
    </xdr:from>
    <xdr:to>
      <xdr:col>36</xdr:col>
      <xdr:colOff>165100</xdr:colOff>
      <xdr:row>36</xdr:row>
      <xdr:rowOff>158496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3573</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00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153934</xdr:rowOff>
    </xdr:from>
    <xdr:to>
      <xdr:col>55</xdr:col>
      <xdr:colOff>0</xdr:colOff>
      <xdr:row>58</xdr:row>
      <xdr:rowOff>15897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26584"/>
          <a:ext cx="8382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153934</xdr:rowOff>
    </xdr:from>
    <xdr:to>
      <xdr:col>50</xdr:col>
      <xdr:colOff>114300</xdr:colOff>
      <xdr:row>58</xdr:row>
      <xdr:rowOff>6586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26584"/>
          <a:ext cx="889000" cy="2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156136</xdr:rowOff>
    </xdr:from>
    <xdr:to>
      <xdr:col>45</xdr:col>
      <xdr:colOff>177800</xdr:colOff>
      <xdr:row>58</xdr:row>
      <xdr:rowOff>6586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28786"/>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154049</xdr:rowOff>
    </xdr:from>
    <xdr:to>
      <xdr:col>41</xdr:col>
      <xdr:colOff>50800</xdr:colOff>
      <xdr:row>57</xdr:row>
      <xdr:rowOff>156136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26699"/>
          <a:ext cx="889000" cy="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84961</xdr:rowOff>
    </xdr:from>
    <xdr:to>
      <xdr:col>41</xdr:col>
      <xdr:colOff>101600</xdr:colOff>
      <xdr:row>55</xdr:row>
      <xdr:rowOff>15111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3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31638</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11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112981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37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136547</xdr:rowOff>
    </xdr:from>
    <xdr:to>
      <xdr:col>55</xdr:col>
      <xdr:colOff>50800</xdr:colOff>
      <xdr:row>58</xdr:row>
      <xdr:rowOff>66697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114974</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8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103134</xdr:rowOff>
    </xdr:from>
    <xdr:to>
      <xdr:col>50</xdr:col>
      <xdr:colOff>165100</xdr:colOff>
      <xdr:row>58</xdr:row>
      <xdr:rowOff>33284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24411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6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127236</xdr:rowOff>
    </xdr:from>
    <xdr:to>
      <xdr:col>46</xdr:col>
      <xdr:colOff>38100</xdr:colOff>
      <xdr:row>58</xdr:row>
      <xdr:rowOff>57386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48513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105336</xdr:rowOff>
    </xdr:from>
    <xdr:to>
      <xdr:col>41</xdr:col>
      <xdr:colOff>101600</xdr:colOff>
      <xdr:row>58</xdr:row>
      <xdr:rowOff>35486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7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26613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103249</xdr:rowOff>
    </xdr:from>
    <xdr:to>
      <xdr:col>36</xdr:col>
      <xdr:colOff>165100</xdr:colOff>
      <xdr:row>58</xdr:row>
      <xdr:rowOff>33399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7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24526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6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17298</xdr:rowOff>
    </xdr:from>
    <xdr:to>
      <xdr:col>55</xdr:col>
      <xdr:colOff>0</xdr:colOff>
      <xdr:row>77</xdr:row>
      <xdr:rowOff>131314</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218948"/>
          <a:ext cx="838200" cy="11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124648</xdr:rowOff>
    </xdr:from>
    <xdr:to>
      <xdr:col>50</xdr:col>
      <xdr:colOff>114300</xdr:colOff>
      <xdr:row>77</xdr:row>
      <xdr:rowOff>131314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326298"/>
          <a:ext cx="889000" cy="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124648</xdr:rowOff>
    </xdr:from>
    <xdr:to>
      <xdr:col>45</xdr:col>
      <xdr:colOff>177800</xdr:colOff>
      <xdr:row>77</xdr:row>
      <xdr:rowOff>163091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326298"/>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120489</xdr:rowOff>
    </xdr:from>
    <xdr:to>
      <xdr:col>41</xdr:col>
      <xdr:colOff>50800</xdr:colOff>
      <xdr:row>77</xdr:row>
      <xdr:rowOff>163091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972300" y="13322139"/>
          <a:ext cx="889000" cy="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2901</xdr:rowOff>
    </xdr:from>
    <xdr:to>
      <xdr:col>41</xdr:col>
      <xdr:colOff>101600</xdr:colOff>
      <xdr:row>76</xdr:row>
      <xdr:rowOff>104501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121028</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80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6266</xdr:rowOff>
    </xdr:from>
    <xdr:to>
      <xdr:col>36</xdr:col>
      <xdr:colOff>165100</xdr:colOff>
      <xdr:row>77</xdr:row>
      <xdr:rowOff>107866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0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124393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298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137948</xdr:rowOff>
    </xdr:from>
    <xdr:to>
      <xdr:col>55</xdr:col>
      <xdr:colOff>50800</xdr:colOff>
      <xdr:row>77</xdr:row>
      <xdr:rowOff>68098</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16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116375</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1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80514</xdr:rowOff>
    </xdr:from>
    <xdr:to>
      <xdr:col>50</xdr:col>
      <xdr:colOff>165100</xdr:colOff>
      <xdr:row>78</xdr:row>
      <xdr:rowOff>10664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2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1791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3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73848</xdr:rowOff>
    </xdr:from>
    <xdr:to>
      <xdr:col>46</xdr:col>
      <xdr:colOff>38100</xdr:colOff>
      <xdr:row>78</xdr:row>
      <xdr:rowOff>3998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2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166575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3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112291</xdr:rowOff>
    </xdr:from>
    <xdr:to>
      <xdr:col>41</xdr:col>
      <xdr:colOff>101600</xdr:colOff>
      <xdr:row>78</xdr:row>
      <xdr:rowOff>42441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3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33568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40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69689</xdr:rowOff>
    </xdr:from>
    <xdr:to>
      <xdr:col>36</xdr:col>
      <xdr:colOff>165100</xdr:colOff>
      <xdr:row>77</xdr:row>
      <xdr:rowOff>171289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27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162416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6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23712</xdr:rowOff>
    </xdr:from>
    <xdr:to>
      <xdr:col>55</xdr:col>
      <xdr:colOff>0</xdr:colOff>
      <xdr:row>98</xdr:row>
      <xdr:rowOff>62841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25812"/>
          <a:ext cx="8382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56931</xdr:rowOff>
    </xdr:from>
    <xdr:to>
      <xdr:col>50</xdr:col>
      <xdr:colOff>114300</xdr:colOff>
      <xdr:row>98</xdr:row>
      <xdr:rowOff>62841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59031"/>
          <a:ext cx="8890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157466</xdr:rowOff>
    </xdr:from>
    <xdr:to>
      <xdr:col>45</xdr:col>
      <xdr:colOff>177800</xdr:colOff>
      <xdr:row>98</xdr:row>
      <xdr:rowOff>56931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788116"/>
          <a:ext cx="889000" cy="7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157466</xdr:rowOff>
    </xdr:from>
    <xdr:to>
      <xdr:col>41</xdr:col>
      <xdr:colOff>50800</xdr:colOff>
      <xdr:row>98</xdr:row>
      <xdr:rowOff>55899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788116"/>
          <a:ext cx="889000" cy="6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146343</xdr:rowOff>
    </xdr:from>
    <xdr:to>
      <xdr:col>41</xdr:col>
      <xdr:colOff>101600</xdr:colOff>
      <xdr:row>98</xdr:row>
      <xdr:rowOff>76493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67620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14874</xdr:rowOff>
    </xdr:from>
    <xdr:to>
      <xdr:col>36</xdr:col>
      <xdr:colOff>165100</xdr:colOff>
      <xdr:row>98</xdr:row>
      <xdr:rowOff>116474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107601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90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144362</xdr:rowOff>
    </xdr:from>
    <xdr:to>
      <xdr:col>55</xdr:col>
      <xdr:colOff>50800</xdr:colOff>
      <xdr:row>98</xdr:row>
      <xdr:rowOff>74512</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167239</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62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12041</xdr:rowOff>
    </xdr:from>
    <xdr:to>
      <xdr:col>50</xdr:col>
      <xdr:colOff>165100</xdr:colOff>
      <xdr:row>98</xdr:row>
      <xdr:rowOff>113641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104768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6131</xdr:rowOff>
    </xdr:from>
    <xdr:to>
      <xdr:col>46</xdr:col>
      <xdr:colOff>38100</xdr:colOff>
      <xdr:row>98</xdr:row>
      <xdr:rowOff>107731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0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98858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0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106666</xdr:rowOff>
    </xdr:from>
    <xdr:to>
      <xdr:col>41</xdr:col>
      <xdr:colOff>101600</xdr:colOff>
      <xdr:row>98</xdr:row>
      <xdr:rowOff>36816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3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53343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51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5099</xdr:rowOff>
    </xdr:from>
    <xdr:to>
      <xdr:col>36</xdr:col>
      <xdr:colOff>165100</xdr:colOff>
      <xdr:row>98</xdr:row>
      <xdr:rowOff>106699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123226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8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61437</xdr:rowOff>
    </xdr:from>
    <xdr:to>
      <xdr:col>85</xdr:col>
      <xdr:colOff>127000</xdr:colOff>
      <xdr:row>38</xdr:row>
      <xdr:rowOff>92086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576537"/>
          <a:ext cx="838200" cy="3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92086</xdr:rowOff>
    </xdr:from>
    <xdr:to>
      <xdr:col>81</xdr:col>
      <xdr:colOff>50800</xdr:colOff>
      <xdr:row>38</xdr:row>
      <xdr:rowOff>159393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607186"/>
          <a:ext cx="889000" cy="6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139145</xdr:rowOff>
    </xdr:from>
    <xdr:to>
      <xdr:col>76</xdr:col>
      <xdr:colOff>114300</xdr:colOff>
      <xdr:row>38</xdr:row>
      <xdr:rowOff>159393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311345"/>
          <a:ext cx="889000" cy="36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139145</xdr:rowOff>
    </xdr:from>
    <xdr:to>
      <xdr:col>71</xdr:col>
      <xdr:colOff>177800</xdr:colOff>
      <xdr:row>38</xdr:row>
      <xdr:rowOff>145170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311345"/>
          <a:ext cx="889000" cy="34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101946</xdr:rowOff>
    </xdr:from>
    <xdr:to>
      <xdr:col>67</xdr:col>
      <xdr:colOff>101600</xdr:colOff>
      <xdr:row>38</xdr:row>
      <xdr:rowOff>32096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48623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2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10637</xdr:rowOff>
    </xdr:from>
    <xdr:to>
      <xdr:col>85</xdr:col>
      <xdr:colOff>177800</xdr:colOff>
      <xdr:row>38</xdr:row>
      <xdr:rowOff>112237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2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160514</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0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41286</xdr:rowOff>
    </xdr:from>
    <xdr:to>
      <xdr:col>81</xdr:col>
      <xdr:colOff>101600</xdr:colOff>
      <xdr:row>38</xdr:row>
      <xdr:rowOff>142886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134013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4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108593</xdr:rowOff>
    </xdr:from>
    <xdr:to>
      <xdr:col>76</xdr:col>
      <xdr:colOff>165100</xdr:colOff>
      <xdr:row>39</xdr:row>
      <xdr:rowOff>38743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2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29870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1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88345</xdr:rowOff>
    </xdr:from>
    <xdr:to>
      <xdr:col>72</xdr:col>
      <xdr:colOff>38100</xdr:colOff>
      <xdr:row>37</xdr:row>
      <xdr:rowOff>18495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26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9622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35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94370</xdr:rowOff>
    </xdr:from>
    <xdr:to>
      <xdr:col>67</xdr:col>
      <xdr:colOff>101600</xdr:colOff>
      <xdr:row>39</xdr:row>
      <xdr:rowOff>24520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0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15647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102239</xdr:rowOff>
    </xdr:from>
    <xdr:to>
      <xdr:col>85</xdr:col>
      <xdr:colOff>127000</xdr:colOff>
      <xdr:row>58</xdr:row>
      <xdr:rowOff>88778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74889"/>
          <a:ext cx="838200" cy="1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78997</xdr:rowOff>
    </xdr:from>
    <xdr:to>
      <xdr:col>81</xdr:col>
      <xdr:colOff>50800</xdr:colOff>
      <xdr:row>58</xdr:row>
      <xdr:rowOff>88778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23097"/>
          <a:ext cx="8890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49961</xdr:rowOff>
    </xdr:from>
    <xdr:to>
      <xdr:col>76</xdr:col>
      <xdr:colOff>114300</xdr:colOff>
      <xdr:row>58</xdr:row>
      <xdr:rowOff>78997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822611"/>
          <a:ext cx="889000" cy="20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129753</xdr:rowOff>
    </xdr:from>
    <xdr:to>
      <xdr:col>71</xdr:col>
      <xdr:colOff>177800</xdr:colOff>
      <xdr:row>57</xdr:row>
      <xdr:rowOff>49961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730953"/>
          <a:ext cx="889000" cy="9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60413</xdr:rowOff>
    </xdr:from>
    <xdr:to>
      <xdr:col>72</xdr:col>
      <xdr:colOff>38100</xdr:colOff>
      <xdr:row>57</xdr:row>
      <xdr:rowOff>162013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153140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153238</xdr:rowOff>
    </xdr:from>
    <xdr:to>
      <xdr:col>67</xdr:col>
      <xdr:colOff>101600</xdr:colOff>
      <xdr:row>58</xdr:row>
      <xdr:rowOff>83388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74515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51439</xdr:rowOff>
    </xdr:from>
    <xdr:to>
      <xdr:col>85</xdr:col>
      <xdr:colOff>177800</xdr:colOff>
      <xdr:row>57</xdr:row>
      <xdr:rowOff>153039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74316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7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37978</xdr:rowOff>
    </xdr:from>
    <xdr:to>
      <xdr:col>81</xdr:col>
      <xdr:colOff>101600</xdr:colOff>
      <xdr:row>58</xdr:row>
      <xdr:rowOff>139578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130705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28197</xdr:rowOff>
    </xdr:from>
    <xdr:to>
      <xdr:col>76</xdr:col>
      <xdr:colOff>165100</xdr:colOff>
      <xdr:row>58</xdr:row>
      <xdr:rowOff>129797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120924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6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170611</xdr:rowOff>
    </xdr:from>
    <xdr:to>
      <xdr:col>72</xdr:col>
      <xdr:colOff>38100</xdr:colOff>
      <xdr:row>57</xdr:row>
      <xdr:rowOff>100761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117288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54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78953</xdr:rowOff>
    </xdr:from>
    <xdr:to>
      <xdr:col>67</xdr:col>
      <xdr:colOff>101600</xdr:colOff>
      <xdr:row>57</xdr:row>
      <xdr:rowOff>9103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68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25630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45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620</xdr:rowOff>
    </xdr:from>
    <xdr:to>
      <xdr:col>85</xdr:col>
      <xdr:colOff>127000</xdr:colOff>
      <xdr:row>78</xdr:row>
      <xdr:rowOff>105812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73720"/>
          <a:ext cx="838200" cy="10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78001</xdr:rowOff>
    </xdr:from>
    <xdr:to>
      <xdr:col>81</xdr:col>
      <xdr:colOff>50800</xdr:colOff>
      <xdr:row>78</xdr:row>
      <xdr:rowOff>620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108201"/>
          <a:ext cx="889000" cy="26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78001</xdr:rowOff>
    </xdr:from>
    <xdr:to>
      <xdr:col>76</xdr:col>
      <xdr:colOff>114300</xdr:colOff>
      <xdr:row>77</xdr:row>
      <xdr:rowOff>133707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108201"/>
          <a:ext cx="889000" cy="22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133707</xdr:rowOff>
    </xdr:from>
    <xdr:to>
      <xdr:col>71</xdr:col>
      <xdr:colOff>177800</xdr:colOff>
      <xdr:row>78</xdr:row>
      <xdr:rowOff>52694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35357"/>
          <a:ext cx="889000" cy="9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4761</xdr:rowOff>
    </xdr:from>
    <xdr:to>
      <xdr:col>72</xdr:col>
      <xdr:colOff>38100</xdr:colOff>
      <xdr:row>78</xdr:row>
      <xdr:rowOff>106361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97488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14015</xdr:rowOff>
    </xdr:from>
    <xdr:to>
      <xdr:col>67</xdr:col>
      <xdr:colOff>101600</xdr:colOff>
      <xdr:row>78</xdr:row>
      <xdr:rowOff>115615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106742</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4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55012</xdr:rowOff>
    </xdr:from>
    <xdr:to>
      <xdr:col>85</xdr:col>
      <xdr:colOff>177800</xdr:colOff>
      <xdr:row>78</xdr:row>
      <xdr:rowOff>156612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2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168446</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121270</xdr:rowOff>
    </xdr:from>
    <xdr:to>
      <xdr:col>81</xdr:col>
      <xdr:colOff>101600</xdr:colOff>
      <xdr:row>78</xdr:row>
      <xdr:rowOff>51420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67947</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9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27201</xdr:rowOff>
    </xdr:from>
    <xdr:to>
      <xdr:col>76</xdr:col>
      <xdr:colOff>165100</xdr:colOff>
      <xdr:row>76</xdr:row>
      <xdr:rowOff>128801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05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145328</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283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82907</xdr:rowOff>
    </xdr:from>
    <xdr:to>
      <xdr:col>72</xdr:col>
      <xdr:colOff>38100</xdr:colOff>
      <xdr:row>78</xdr:row>
      <xdr:rowOff>13057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8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29584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5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1894</xdr:rowOff>
    </xdr:from>
    <xdr:to>
      <xdr:col>67</xdr:col>
      <xdr:colOff>101600</xdr:colOff>
      <xdr:row>78</xdr:row>
      <xdr:rowOff>103494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120021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5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4835</xdr:rowOff>
    </xdr:from>
    <xdr:to>
      <xdr:col>85</xdr:col>
      <xdr:colOff>127000</xdr:colOff>
      <xdr:row>96</xdr:row>
      <xdr:rowOff>6682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464035"/>
          <a:ext cx="8382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6682</xdr:rowOff>
    </xdr:from>
    <xdr:to>
      <xdr:col>81</xdr:col>
      <xdr:colOff>50800</xdr:colOff>
      <xdr:row>96</xdr:row>
      <xdr:rowOff>14478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465882"/>
          <a:ext cx="8890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14478</xdr:rowOff>
    </xdr:from>
    <xdr:to>
      <xdr:col>76</xdr:col>
      <xdr:colOff>114300</xdr:colOff>
      <xdr:row>96</xdr:row>
      <xdr:rowOff>38334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473678"/>
          <a:ext cx="889000" cy="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38334</xdr:rowOff>
    </xdr:from>
    <xdr:to>
      <xdr:col>71</xdr:col>
      <xdr:colOff>177800</xdr:colOff>
      <xdr:row>96</xdr:row>
      <xdr:rowOff>53473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497534"/>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95017</xdr:rowOff>
    </xdr:from>
    <xdr:to>
      <xdr:col>72</xdr:col>
      <xdr:colOff>38100</xdr:colOff>
      <xdr:row>96</xdr:row>
      <xdr:rowOff>25167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41694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39005</xdr:rowOff>
    </xdr:from>
    <xdr:to>
      <xdr:col>67</xdr:col>
      <xdr:colOff>101600</xdr:colOff>
      <xdr:row>96</xdr:row>
      <xdr:rowOff>140605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49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131732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59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125485</xdr:rowOff>
    </xdr:from>
    <xdr:to>
      <xdr:col>85</xdr:col>
      <xdr:colOff>177800</xdr:colOff>
      <xdr:row>96</xdr:row>
      <xdr:rowOff>55635</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41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148362</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26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127332</xdr:rowOff>
    </xdr:from>
    <xdr:to>
      <xdr:col>81</xdr:col>
      <xdr:colOff>101600</xdr:colOff>
      <xdr:row>96</xdr:row>
      <xdr:rowOff>57482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41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74009</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619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135128</xdr:rowOff>
    </xdr:from>
    <xdr:to>
      <xdr:col>76</xdr:col>
      <xdr:colOff>165100</xdr:colOff>
      <xdr:row>96</xdr:row>
      <xdr:rowOff>65278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42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81805</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619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158984</xdr:rowOff>
    </xdr:from>
    <xdr:to>
      <xdr:col>72</xdr:col>
      <xdr:colOff>38100</xdr:colOff>
      <xdr:row>96</xdr:row>
      <xdr:rowOff>89134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4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80261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53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2673</xdr:rowOff>
    </xdr:from>
    <xdr:to>
      <xdr:col>67</xdr:col>
      <xdr:colOff>101600</xdr:colOff>
      <xdr:row>96</xdr:row>
      <xdr:rowOff>104273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4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120800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151003</xdr:rowOff>
    </xdr:from>
    <xdr:to>
      <xdr:col>102</xdr:col>
      <xdr:colOff>165100</xdr:colOff>
      <xdr:row>39</xdr:row>
      <xdr:rowOff>81153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97680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164071</xdr:rowOff>
    </xdr:from>
    <xdr:to>
      <xdr:col>98</xdr:col>
      <xdr:colOff>38100</xdr:colOff>
      <xdr:row>39</xdr:row>
      <xdr:rowOff>94221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110748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99333" y="6454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ﾀﾌﾞﾚｯﾄ端末の導入等により、前年度と比較して大きく増加したが、類似団体平均を下回っている。総務費は、財政調整基金及び減債基金積立金の減額並びに本庁空調設備改修工事の終了により、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民生費は特別養護老人ホーム事業会計繰出金の減少や電気・ガス・食料品など価格高騰緊急支援給付金の終了に伴い減少した。衛生費は、旧和水町斎場の除却事業の終了により、減少した。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農林水産費は、ため池ハザードマップ作成業務委託の終了により減少した。商工費は、商品券取扱店舗交付金や三加和温泉の受水槽タンク更新工事により増加した。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土木費は、町道維持管理事業や岩線整備事業により増加した。消防費は、耐震性貯水槽整備事業や一部事務組合（消防費）負担金の増により増加した。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スカイドームアリーナ空調設置工事、菊水中エレベータ設置等改修工事により、大幅に増加し、類似団体平均を上回った。災害復旧事業費は、繰越事業・現年発生災ともに少なかったため大幅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H14</a:t>
          </a:r>
          <a:r>
            <a:rPr kumimoji="1" lang="ja-JP" altLang="en-US" sz="1300">
              <a:latin typeface="ＭＳ Ｐゴシック" panose="020B0600070205080204" pitchFamily="50" charset="-128"/>
              <a:ea typeface="ＭＳ Ｐゴシック" panose="020B0600070205080204" pitchFamily="50" charset="-128"/>
            </a:rPr>
            <a:t>許可の臨財債の償還が令和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年度末で終了した一方で、新規借入による増もあり、公債費自体は微減となったが、人口が減少したことから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人当たりコストは増加している。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財政調整基金については、前年度と比較して</a:t>
          </a:r>
          <a:r>
            <a:rPr kumimoji="1" lang="en-US" altLang="ja-JP" sz="1400">
              <a:latin typeface="ＭＳ ゴシック" pitchFamily="49" charset="-128"/>
              <a:ea typeface="ＭＳ ゴシック" pitchFamily="49" charset="-128"/>
            </a:rPr>
            <a:t>116,578</a:t>
          </a:r>
          <a:r>
            <a:rPr kumimoji="1" lang="ja-JP" altLang="en-US" sz="1400">
              <a:latin typeface="ＭＳ ゴシック" pitchFamily="49" charset="-128"/>
              <a:ea typeface="ＭＳ ゴシック" pitchFamily="49" charset="-128"/>
            </a:rPr>
            <a:t>千円減少した。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実質収支は、形式収支が</a:t>
          </a:r>
          <a:r>
            <a:rPr kumimoji="1" lang="en-US" altLang="ja-JP" sz="1400">
              <a:latin typeface="ＭＳ ゴシック" pitchFamily="49" charset="-128"/>
              <a:ea typeface="ＭＳ ゴシック" pitchFamily="49" charset="-128"/>
            </a:rPr>
            <a:t>119,411</a:t>
          </a:r>
          <a:r>
            <a:rPr kumimoji="1" lang="ja-JP" altLang="en-US" sz="1400">
              <a:latin typeface="ＭＳ ゴシック" pitchFamily="49" charset="-128"/>
              <a:ea typeface="ＭＳ ゴシック" pitchFamily="49" charset="-128"/>
            </a:rPr>
            <a:t>減少し、翌年度繰越財源は</a:t>
          </a:r>
          <a:r>
            <a:rPr kumimoji="1" lang="en-US" altLang="ja-JP" sz="1400">
              <a:latin typeface="ＭＳ ゴシック" pitchFamily="49" charset="-128"/>
              <a:ea typeface="ＭＳ ゴシック" pitchFamily="49" charset="-128"/>
            </a:rPr>
            <a:t>3,130</a:t>
          </a:r>
          <a:r>
            <a:rPr kumimoji="1" lang="ja-JP" altLang="en-US" sz="1400">
              <a:latin typeface="ＭＳ ゴシック" pitchFamily="49" charset="-128"/>
              <a:ea typeface="ＭＳ ゴシック" pitchFamily="49" charset="-128"/>
            </a:rPr>
            <a:t>千円増となったことで実質収支は</a:t>
          </a:r>
          <a:r>
            <a:rPr kumimoji="1" lang="en-US" altLang="ja-JP" sz="1400">
              <a:latin typeface="ＭＳ ゴシック" pitchFamily="49" charset="-128"/>
              <a:ea typeface="ＭＳ ゴシック" pitchFamily="49" charset="-128"/>
            </a:rPr>
            <a:t>122,541</a:t>
          </a:r>
          <a:r>
            <a:rPr kumimoji="1" lang="ja-JP" altLang="en-US" sz="1400">
              <a:latin typeface="ＭＳ ゴシック" pitchFamily="49" charset="-128"/>
              <a:ea typeface="ＭＳ ゴシック" pitchFamily="49" charset="-128"/>
            </a:rPr>
            <a:t>千円減となり、</a:t>
          </a:r>
          <a:r>
            <a:rPr kumimoji="1" lang="en-US" altLang="ja-JP" sz="1400">
              <a:latin typeface="ＭＳ ゴシック" pitchFamily="49" charset="-128"/>
              <a:ea typeface="ＭＳ ゴシック" pitchFamily="49" charset="-128"/>
            </a:rPr>
            <a:t>2.78</a:t>
          </a:r>
          <a:r>
            <a:rPr kumimoji="1" lang="ja-JP" altLang="en-US" sz="1400">
              <a:latin typeface="ＭＳ ゴシック" pitchFamily="49" charset="-128"/>
              <a:ea typeface="ＭＳ ゴシック" pitchFamily="49" charset="-128"/>
            </a:rPr>
            <a:t>ポイント減となった。</a:t>
          </a:r>
        </a:p>
        <a:p>
          <a:r>
            <a:rPr kumimoji="1" lang="ja-JP" altLang="en-US" sz="1400">
              <a:latin typeface="ＭＳ ゴシック" pitchFamily="49" charset="-128"/>
              <a:ea typeface="ＭＳ ゴシック" pitchFamily="49" charset="-128"/>
            </a:rPr>
            <a:t>自主財源に乏しい中で、特別会計への繰出など、事業の整理を行うべき時期が近付いている。ふるさと納税で歳入を強化するなど、健全な財政運営に努めていく。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連結実質赤字比率については、全会計で黒字であり赤字比率は発生していない状況にある。ただし基準外繰出として簡易水道事業会計に</a:t>
          </a:r>
          <a:r>
            <a:rPr kumimoji="1" lang="en-US" altLang="ja-JP" sz="1400">
              <a:latin typeface="ＭＳ ゴシック" pitchFamily="49" charset="-128"/>
              <a:ea typeface="ＭＳ ゴシック" pitchFamily="49" charset="-128"/>
            </a:rPr>
            <a:t>55,322</a:t>
          </a:r>
          <a:r>
            <a:rPr kumimoji="1" lang="ja-JP" altLang="en-US" sz="1400">
              <a:latin typeface="ＭＳ ゴシック" pitchFamily="49" charset="-128"/>
              <a:ea typeface="ＭＳ ゴシック" pitchFamily="49" charset="-128"/>
            </a:rPr>
            <a:t>千円、下水道事業会計に</a:t>
          </a:r>
          <a:r>
            <a:rPr kumimoji="1" lang="en-US" altLang="ja-JP" sz="1400">
              <a:latin typeface="ＭＳ ゴシック" pitchFamily="49" charset="-128"/>
              <a:ea typeface="ＭＳ ゴシック" pitchFamily="49" charset="-128"/>
            </a:rPr>
            <a:t>72,863</a:t>
          </a:r>
          <a:r>
            <a:rPr kumimoji="1" lang="ja-JP" altLang="en-US" sz="1400">
              <a:latin typeface="ＭＳ ゴシック" pitchFamily="49" charset="-128"/>
              <a:ea typeface="ＭＳ ゴシック" pitchFamily="49" charset="-128"/>
            </a:rPr>
            <a:t>千円（特環：</a:t>
          </a:r>
          <a:r>
            <a:rPr kumimoji="1" lang="en-US" altLang="ja-JP" sz="1400">
              <a:latin typeface="ＭＳ ゴシック" pitchFamily="49" charset="-128"/>
              <a:ea typeface="ＭＳ ゴシック" pitchFamily="49" charset="-128"/>
            </a:rPr>
            <a:t>31,996</a:t>
          </a:r>
          <a:r>
            <a:rPr kumimoji="1" lang="ja-JP" altLang="en-US" sz="1400">
              <a:latin typeface="ＭＳ ゴシック" pitchFamily="49" charset="-128"/>
              <a:ea typeface="ＭＳ ゴシック" pitchFamily="49" charset="-128"/>
            </a:rPr>
            <a:t>千円、特排：</a:t>
          </a:r>
          <a:r>
            <a:rPr kumimoji="1" lang="en-US" altLang="ja-JP" sz="1400">
              <a:latin typeface="ＭＳ ゴシック" pitchFamily="49" charset="-128"/>
              <a:ea typeface="ＭＳ ゴシック" pitchFamily="49" charset="-128"/>
            </a:rPr>
            <a:t>40,867</a:t>
          </a:r>
          <a:r>
            <a:rPr kumimoji="1" lang="ja-JP" altLang="en-US" sz="1400">
              <a:latin typeface="ＭＳ ゴシック" pitchFamily="49" charset="-128"/>
              <a:ea typeface="ＭＳ ゴシック" pitchFamily="49" charset="-128"/>
            </a:rPr>
            <a:t>）、特別養護老人ホーム事業会計に</a:t>
          </a:r>
          <a:r>
            <a:rPr kumimoji="1" lang="en-US" altLang="ja-JP" sz="1400">
              <a:latin typeface="ＭＳ ゴシック" pitchFamily="49" charset="-128"/>
              <a:ea typeface="ＭＳ ゴシック" pitchFamily="49" charset="-128"/>
            </a:rPr>
            <a:t>56,148</a:t>
          </a:r>
          <a:r>
            <a:rPr kumimoji="1" lang="ja-JP" altLang="en-US" sz="1400">
              <a:latin typeface="ＭＳ ゴシック" pitchFamily="49" charset="-128"/>
              <a:ea typeface="ＭＳ ゴシック" pitchFamily="49" charset="-128"/>
            </a:rPr>
            <a:t>千円を赤字補填した結果である。今後は公営企業の各施設の老朽化に伴い維持補修費又は更新整備費が伸びる見込みである。</a:t>
          </a:r>
        </a:p>
        <a:p>
          <a:r>
            <a:rPr kumimoji="1" lang="ja-JP" altLang="en-US" sz="1400">
              <a:latin typeface="ＭＳ ゴシック" pitchFamily="49" charset="-128"/>
              <a:ea typeface="ＭＳ ゴシック" pitchFamily="49" charset="-128"/>
            </a:rPr>
            <a:t>　独立採算性が取れるような料金の適正な改定や管理の効率化等を図らなければならないが、公営企業は既に近隣地域と比較して高料金化しており、町の面積が広く過疎化が進んでいることの弱みが浮き彫り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9090071</v>
      </c>
      <c r="BO4" s="436"/>
      <c r="BP4" s="436"/>
      <c r="BQ4" s="436"/>
      <c r="BR4" s="436"/>
      <c r="BS4" s="436"/>
      <c r="BT4" s="436"/>
      <c r="BU4" s="437"/>
      <c r="BV4" s="435">
        <v>9094680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9.8000000000000007</v>
      </c>
      <c r="CU4" s="576"/>
      <c r="CV4" s="576"/>
      <c r="CW4" s="576"/>
      <c r="CX4" s="576"/>
      <c r="CY4" s="576"/>
      <c r="CZ4" s="576"/>
      <c r="DA4" s="577"/>
      <c r="DB4" s="575">
        <v>12.6</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8609715</v>
      </c>
      <c r="BO5" s="407"/>
      <c r="BP5" s="407"/>
      <c r="BQ5" s="407"/>
      <c r="BR5" s="407"/>
      <c r="BS5" s="407"/>
      <c r="BT5" s="407"/>
      <c r="BU5" s="408"/>
      <c r="BV5" s="406">
        <v>8494913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94.5</v>
      </c>
      <c r="CU5" s="404"/>
      <c r="CV5" s="404"/>
      <c r="CW5" s="404"/>
      <c r="CX5" s="404"/>
      <c r="CY5" s="404"/>
      <c r="CZ5" s="404"/>
      <c r="DA5" s="405"/>
      <c r="DB5" s="403">
        <v>92.6</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480356</v>
      </c>
      <c r="BO6" s="407"/>
      <c r="BP6" s="407"/>
      <c r="BQ6" s="407"/>
      <c r="BR6" s="407"/>
      <c r="BS6" s="407"/>
      <c r="BT6" s="407"/>
      <c r="BU6" s="408"/>
      <c r="BV6" s="406">
        <v>599767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94.9</v>
      </c>
      <c r="CU6" s="550"/>
      <c r="CV6" s="550"/>
      <c r="CW6" s="550"/>
      <c r="CX6" s="550"/>
      <c r="CY6" s="550"/>
      <c r="CZ6" s="550"/>
      <c r="DA6" s="551"/>
      <c r="DB6" s="549">
        <v>93.5</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43458</v>
      </c>
      <c r="BO7" s="407"/>
      <c r="BP7" s="407"/>
      <c r="BQ7" s="407"/>
      <c r="BR7" s="407"/>
      <c r="BS7" s="407"/>
      <c r="BT7" s="407"/>
      <c r="BU7" s="408"/>
      <c r="BV7" s="406">
        <v>40328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4450750</v>
      </c>
      <c r="CU7" s="407"/>
      <c r="CV7" s="407"/>
      <c r="CW7" s="407"/>
      <c r="CX7" s="407"/>
      <c r="CY7" s="407"/>
      <c r="CZ7" s="407"/>
      <c r="DA7" s="408"/>
      <c r="DB7" s="406">
        <v>4439305</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436898</v>
      </c>
      <c r="BO8" s="407"/>
      <c r="BP8" s="407"/>
      <c r="BQ8" s="407"/>
      <c r="BR8" s="407"/>
      <c r="BS8" s="407"/>
      <c r="BT8" s="407"/>
      <c r="BU8" s="408"/>
      <c r="BV8" s="406">
        <v>559439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0.25</v>
      </c>
      <c r="CU8" s="510"/>
      <c r="CV8" s="510"/>
      <c r="CW8" s="510"/>
      <c r="CX8" s="510"/>
      <c r="CY8" s="510"/>
      <c r="CZ8" s="510"/>
      <c r="DA8" s="511"/>
      <c r="DB8" s="509">
        <v>0.25</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9342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-122541</v>
      </c>
      <c r="BO9" s="407"/>
      <c r="BP9" s="407"/>
      <c r="BQ9" s="407"/>
      <c r="BR9" s="407"/>
      <c r="BS9" s="407"/>
      <c r="BT9" s="407"/>
      <c r="BU9" s="408"/>
      <c r="BV9" s="406">
        <v>-696021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16.8</v>
      </c>
      <c r="CU9" s="404"/>
      <c r="CV9" s="404"/>
      <c r="CW9" s="404"/>
      <c r="CX9" s="404"/>
      <c r="CY9" s="404"/>
      <c r="CZ9" s="404"/>
      <c r="DA9" s="405"/>
      <c r="DB9" s="403">
        <v>15.2</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10191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1317</v>
      </c>
      <c r="BO10" s="407"/>
      <c r="BP10" s="407"/>
      <c r="BQ10" s="407"/>
      <c r="BR10" s="407"/>
      <c r="BS10" s="407"/>
      <c r="BT10" s="407"/>
      <c r="BU10" s="408"/>
      <c r="BV10" s="406">
        <v>60776</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9104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117895</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9024</v>
      </c>
      <c r="S13" s="494"/>
      <c r="T13" s="494"/>
      <c r="U13" s="494"/>
      <c r="V13" s="495"/>
      <c r="W13" s="496" t="s">
        <v>131</v>
      </c>
      <c r="X13" s="392"/>
      <c r="Y13" s="392"/>
      <c r="Z13" s="392"/>
      <c r="AA13" s="392"/>
      <c r="AB13" s="393"/>
      <c r="AC13" s="359">
        <v>875</v>
      </c>
      <c r="AD13" s="360"/>
      <c r="AE13" s="360"/>
      <c r="AF13" s="360"/>
      <c r="AG13" s="361"/>
      <c r="AH13" s="359">
        <v>965</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-239119</v>
      </c>
      <c r="BO13" s="407"/>
      <c r="BP13" s="407"/>
      <c r="BQ13" s="407"/>
      <c r="BR13" s="407"/>
      <c r="BS13" s="407"/>
      <c r="BT13" s="407"/>
      <c r="BU13" s="408"/>
      <c r="BV13" s="406">
        <v>-635245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10.3</v>
      </c>
      <c r="CU13" s="404"/>
      <c r="CV13" s="404"/>
      <c r="CW13" s="404"/>
      <c r="CX13" s="404"/>
      <c r="CY13" s="404"/>
      <c r="CZ13" s="404"/>
      <c r="DA13" s="405"/>
      <c r="DB13" s="403">
        <v>10.199999999999999</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9303</v>
      </c>
      <c r="S14" s="494"/>
      <c r="T14" s="494"/>
      <c r="U14" s="494"/>
      <c r="V14" s="495"/>
      <c r="W14" s="497"/>
      <c r="X14" s="395"/>
      <c r="Y14" s="395"/>
      <c r="Z14" s="395"/>
      <c r="AA14" s="395"/>
      <c r="AB14" s="396"/>
      <c r="AC14" s="486">
        <v>19</v>
      </c>
      <c r="AD14" s="487"/>
      <c r="AE14" s="487"/>
      <c r="AF14" s="487"/>
      <c r="AG14" s="488"/>
      <c r="AH14" s="486">
        <v>19.899999999999999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9229</v>
      </c>
      <c r="S15" s="494"/>
      <c r="T15" s="494"/>
      <c r="U15" s="494"/>
      <c r="V15" s="495"/>
      <c r="W15" s="496" t="s">
        <v>137</v>
      </c>
      <c r="X15" s="392"/>
      <c r="Y15" s="392"/>
      <c r="Z15" s="392"/>
      <c r="AA15" s="392"/>
      <c r="AB15" s="393"/>
      <c r="AC15" s="359">
        <v>1210</v>
      </c>
      <c r="AD15" s="360"/>
      <c r="AE15" s="360"/>
      <c r="AF15" s="360"/>
      <c r="AG15" s="361"/>
      <c r="AH15" s="359">
        <v>1317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1088463</v>
      </c>
      <c r="BO15" s="436"/>
      <c r="BP15" s="436"/>
      <c r="BQ15" s="436"/>
      <c r="BR15" s="436"/>
      <c r="BS15" s="436"/>
      <c r="BT15" s="436"/>
      <c r="BU15" s="437"/>
      <c r="BV15" s="435">
        <v>1072392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26.3</v>
      </c>
      <c r="AD16" s="487"/>
      <c r="AE16" s="487"/>
      <c r="AF16" s="487"/>
      <c r="AG16" s="488"/>
      <c r="AH16" s="486">
        <v>27.2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4165005</v>
      </c>
      <c r="BO16" s="407"/>
      <c r="BP16" s="407"/>
      <c r="BQ16" s="407"/>
      <c r="BR16" s="407"/>
      <c r="BS16" s="407"/>
      <c r="BT16" s="407"/>
      <c r="BU16" s="408"/>
      <c r="BV16" s="406">
        <v>4131661</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2509</v>
      </c>
      <c r="AD17" s="360"/>
      <c r="AE17" s="360"/>
      <c r="AF17" s="360"/>
      <c r="AG17" s="361"/>
      <c r="AH17" s="359">
        <v>2567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1354641</v>
      </c>
      <c r="BO17" s="407"/>
      <c r="BP17" s="407"/>
      <c r="BQ17" s="407"/>
      <c r="BR17" s="407"/>
      <c r="BS17" s="407"/>
      <c r="BT17" s="407"/>
      <c r="BU17" s="408"/>
      <c r="BV17" s="406">
        <v>1338438</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98.78</v>
      </c>
      <c r="M18" s="459"/>
      <c r="N18" s="459"/>
      <c r="O18" s="459"/>
      <c r="P18" s="459"/>
      <c r="Q18" s="459"/>
      <c r="R18" s="460"/>
      <c r="S18" s="460"/>
      <c r="T18" s="460"/>
      <c r="U18" s="460"/>
      <c r="V18" s="461"/>
      <c r="W18" s="477"/>
      <c r="X18" s="478"/>
      <c r="Y18" s="478"/>
      <c r="Z18" s="478"/>
      <c r="AA18" s="478"/>
      <c r="AB18" s="502"/>
      <c r="AC18" s="376">
        <v>54.6</v>
      </c>
      <c r="AD18" s="377"/>
      <c r="AE18" s="377"/>
      <c r="AF18" s="377"/>
      <c r="AG18" s="462"/>
      <c r="AH18" s="376">
        <v>52.9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4189144</v>
      </c>
      <c r="BO18" s="407"/>
      <c r="BP18" s="407"/>
      <c r="BQ18" s="407"/>
      <c r="BR18" s="407"/>
      <c r="BS18" s="407"/>
      <c r="BT18" s="407"/>
      <c r="BU18" s="408"/>
      <c r="BV18" s="406">
        <v>4114204</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95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5672620</v>
      </c>
      <c r="BO19" s="407"/>
      <c r="BP19" s="407"/>
      <c r="BQ19" s="407"/>
      <c r="BR19" s="407"/>
      <c r="BS19" s="407"/>
      <c r="BT19" s="407"/>
      <c r="BU19" s="408"/>
      <c r="BV19" s="406">
        <v>6354946</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3416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7514047</v>
      </c>
      <c r="BO22" s="436"/>
      <c r="BP22" s="436"/>
      <c r="BQ22" s="436"/>
      <c r="BR22" s="436"/>
      <c r="BS22" s="436"/>
      <c r="BT22" s="436"/>
      <c r="BU22" s="437"/>
      <c r="BV22" s="435">
        <v>7515982</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4885194</v>
      </c>
      <c r="BO23" s="407"/>
      <c r="BP23" s="407"/>
      <c r="BQ23" s="407"/>
      <c r="BR23" s="407"/>
      <c r="BS23" s="407"/>
      <c r="BT23" s="407"/>
      <c r="BU23" s="408"/>
      <c r="BV23" s="406">
        <v>5096367</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7910</v>
      </c>
      <c r="R24" s="360"/>
      <c r="S24" s="360"/>
      <c r="T24" s="360"/>
      <c r="U24" s="360"/>
      <c r="V24" s="361"/>
      <c r="W24" s="449"/>
      <c r="X24" s="386"/>
      <c r="Y24" s="387"/>
      <c r="Z24" s="362" t="s">
        <v>162</v>
      </c>
      <c r="AA24" s="363"/>
      <c r="AB24" s="363"/>
      <c r="AC24" s="363"/>
      <c r="AD24" s="363"/>
      <c r="AE24" s="363"/>
      <c r="AF24" s="363"/>
      <c r="AG24" s="364"/>
      <c r="AH24" s="359">
        <v>127</v>
      </c>
      <c r="AI24" s="360"/>
      <c r="AJ24" s="360"/>
      <c r="AK24" s="360"/>
      <c r="AL24" s="361"/>
      <c r="AM24" s="359">
        <v>355219</v>
      </c>
      <c r="AN24" s="360"/>
      <c r="AO24" s="360"/>
      <c r="AP24" s="360"/>
      <c r="AQ24" s="360"/>
      <c r="AR24" s="361"/>
      <c r="AS24" s="359">
        <v>2797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5576849</v>
      </c>
      <c r="BO24" s="407"/>
      <c r="BP24" s="407"/>
      <c r="BQ24" s="407"/>
      <c r="BR24" s="407"/>
      <c r="BS24" s="407"/>
      <c r="BT24" s="407"/>
      <c r="BU24" s="408"/>
      <c r="BV24" s="406">
        <v>5306205</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5810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1137038</v>
      </c>
      <c r="BO25" s="436"/>
      <c r="BP25" s="436"/>
      <c r="BQ25" s="436"/>
      <c r="BR25" s="436"/>
      <c r="BS25" s="436"/>
      <c r="BT25" s="436"/>
      <c r="BU25" s="437"/>
      <c r="BV25" s="435">
        <v>1105830</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5360</v>
      </c>
      <c r="R26" s="360"/>
      <c r="S26" s="360"/>
      <c r="T26" s="360"/>
      <c r="U26" s="360"/>
      <c r="V26" s="361"/>
      <c r="W26" s="449"/>
      <c r="X26" s="386"/>
      <c r="Y26" s="387"/>
      <c r="Z26" s="362" t="s">
        <v>168</v>
      </c>
      <c r="AA26" s="417"/>
      <c r="AB26" s="417"/>
      <c r="AC26" s="417"/>
      <c r="AD26" s="417"/>
      <c r="AE26" s="417"/>
      <c r="AF26" s="417"/>
      <c r="AG26" s="418"/>
      <c r="AH26" s="359">
        <v>10</v>
      </c>
      <c r="AI26" s="360"/>
      <c r="AJ26" s="360"/>
      <c r="AK26" s="360"/>
      <c r="AL26" s="361"/>
      <c r="AM26" s="359">
        <v>25270</v>
      </c>
      <c r="AN26" s="360"/>
      <c r="AO26" s="360"/>
      <c r="AP26" s="360"/>
      <c r="AQ26" s="360"/>
      <c r="AR26" s="361"/>
      <c r="AS26" s="359">
        <v>2527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3260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113729</v>
      </c>
      <c r="BO27" s="441"/>
      <c r="BP27" s="441"/>
      <c r="BQ27" s="441"/>
      <c r="BR27" s="441"/>
      <c r="BS27" s="441"/>
      <c r="BT27" s="441"/>
      <c r="BU27" s="442"/>
      <c r="BV27" s="440">
        <v>113726</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2690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2704876</v>
      </c>
      <c r="BO28" s="436"/>
      <c r="BP28" s="436"/>
      <c r="BQ28" s="436"/>
      <c r="BR28" s="436"/>
      <c r="BS28" s="436"/>
      <c r="BT28" s="436"/>
      <c r="BU28" s="437"/>
      <c r="BV28" s="435">
        <v>2821454</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10</v>
      </c>
      <c r="M29" s="360"/>
      <c r="N29" s="360"/>
      <c r="O29" s="360"/>
      <c r="P29" s="361"/>
      <c r="Q29" s="359">
        <v>2450</v>
      </c>
      <c r="R29" s="360"/>
      <c r="S29" s="360"/>
      <c r="T29" s="360"/>
      <c r="U29" s="360"/>
      <c r="V29" s="361"/>
      <c r="W29" s="450"/>
      <c r="X29" s="451"/>
      <c r="Y29" s="452"/>
      <c r="Z29" s="362" t="s">
        <v>177</v>
      </c>
      <c r="AA29" s="363"/>
      <c r="AB29" s="363"/>
      <c r="AC29" s="363"/>
      <c r="AD29" s="363"/>
      <c r="AE29" s="363"/>
      <c r="AF29" s="363"/>
      <c r="AG29" s="364"/>
      <c r="AH29" s="359">
        <v>127</v>
      </c>
      <c r="AI29" s="360"/>
      <c r="AJ29" s="360"/>
      <c r="AK29" s="360"/>
      <c r="AL29" s="361"/>
      <c r="AM29" s="359">
        <v>355219</v>
      </c>
      <c r="AN29" s="360"/>
      <c r="AO29" s="360"/>
      <c r="AP29" s="360"/>
      <c r="AQ29" s="360"/>
      <c r="AR29" s="361"/>
      <c r="AS29" s="359">
        <v>2797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2086489</v>
      </c>
      <c r="BO29" s="407"/>
      <c r="BP29" s="407"/>
      <c r="BQ29" s="407"/>
      <c r="BR29" s="407"/>
      <c r="BS29" s="407"/>
      <c r="BT29" s="407"/>
      <c r="BU29" s="408"/>
      <c r="BV29" s="406">
        <v>1788199</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4211132</v>
      </c>
      <c r="BO30" s="441"/>
      <c r="BP30" s="441"/>
      <c r="BQ30" s="441"/>
      <c r="BR30" s="441"/>
      <c r="BS30" s="441"/>
      <c r="BT30" s="441"/>
      <c r="BU30" s="442"/>
      <c r="BV30" s="440">
        <v>4039372</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IF('各会計、関係団体の財政状況及び健全化判断比率'!B32="","",'各会計、関係団体の財政状況及び健全化判断比率'!B32)</f>
        <v>病院事業会計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熊本県市町村総合事務組合</v>
      </c>
      <c r="BZ34" s="355"/>
      <c r="CA34" s="355"/>
      <c r="CB34" s="355"/>
      <c r="CC34" s="355"/>
      <c r="CD34" s="355"/>
      <c r="CE34" s="355"/>
      <c r="CF34" s="355"/>
      <c r="CG34" s="355"/>
      <c r="CH34" s="355"/>
      <c r="CI34" s="355"/>
      <c r="CJ34" s="355"/>
      <c r="CK34" s="355"/>
      <c r="CL34" s="355"/>
      <c r="CM34" s="355"/>
      <c r="CN34" s="175"/>
      <c r="CO34" s="354">
        <f>IF(CQ34="","",MAX(C34:D43,U34:V43,AM34:AN43,BE34:BF43,BW34:BX43)+1)</f>
        <v>13</v>
      </c>
      <c r="CP34" s="354"/>
      <c r="CQ34" s="355" t="str">
        <f>IF('各会計、関係団体の財政状況及び健全化判断比率'!BS7="","",'各会計、関係団体の財政状況及び健全化判断比率'!BS7)</f>
        <v>株式会社　菊水ロマン館</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介護保険事業会計</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IF('各会計、関係団体の財政状況及び健全化判断比率'!B33="","",'各会計、関係団体の財政状況及び健全化判断比率'!B33)</f>
        <v>簡易水道事業会計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有明広域行政事務組合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後期高齢者医療事業会計</v>
      </c>
      <c r="X36" s="355"/>
      <c r="Y36" s="355"/>
      <c r="Z36" s="355"/>
      <c r="AA36" s="355"/>
      <c r="AB36" s="355"/>
      <c r="AC36" s="355"/>
      <c r="AD36" s="355"/>
      <c r="AE36" s="355"/>
      <c r="AF36" s="355"/>
      <c r="AG36" s="355"/>
      <c r="AH36" s="355"/>
      <c r="AI36" s="355"/>
      <c r="AJ36" s="355"/>
      <c r="AK36" s="355"/>
      <c r="AL36" s="175"/>
      <c r="AM36" s="354">
        <f t="shared" si="0"/>
        <v>8</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熊本県後期高齢者医療広域連合
（一般会計）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特別養護老人ホーム事業会計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熊本県後期高齢者医療広域連合
（後期高齢者医療特別会計）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uWeZeW8jgCFEvrcbdvwKUWEWCMr0owEg4lhOHKYbZ3iyjzA7sM/suwzZ6nQPC0tIN9CRInssyAj4CDwCuKtGpQ==" saltValue="j1k0VzyQyYWYL3ZU3Xt6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8" t="s">
        <v>534</v>
      </c>
      <c r="D34" s="1138"/>
      <c r="E34" s="1139"/>
      <c r="F34" s="32">
        <v>17.09</v>
      </c>
      <c r="G34" s="33">
        <v>19.309999999999999</v>
      </c>
      <c r="H34" s="33">
        <v>30.58</v>
      </c>
      <c r="I34" s="33">
        <v>42.26</v>
      </c>
      <c r="J34" s="34">
        <v>44.15</v>
      </c>
      <c r="K34" s="22"/>
      <c r="L34" s="22"/>
      <c r="M34" s="22"/>
      <c r="N34" s="22"/>
      <c r="O34" s="22"/>
      <c r="P34" s="22"/>
    </row>
    <row r="35" spans="1:16" ht="39" customHeight="1" x14ac:dyDescent="0.2">
      <c r="A35" s="22"/>
      <c r="B35" s="35"/>
      <c r="C35" s="1134" t="s">
        <v>535</v>
      </c>
      <c r="D35" s="1134"/>
      <c r="E35" s="1135"/>
      <c r="F35" s="36">
        <v>22.85</v>
      </c>
      <c r="G35" s="37">
        <v>13.06</v>
      </c>
      <c r="H35" s="37">
        <v>27.56</v>
      </c>
      <c r="I35" s="37">
        <v>12.6</v>
      </c>
      <c r="J35" s="38">
        <v>9.81</v>
      </c>
      <c r="K35" s="22"/>
      <c r="L35" s="22"/>
      <c r="M35" s="22"/>
      <c r="N35" s="22"/>
      <c r="O35" s="22"/>
      <c r="P35" s="22"/>
    </row>
    <row r="36" spans="1:16" ht="39" customHeight="1" x14ac:dyDescent="0.2">
      <c r="A36" s="22"/>
      <c r="B36" s="35"/>
      <c r="C36" s="1134" t="s">
        <v>536</v>
      </c>
      <c r="D36" s="1134"/>
      <c r="E36" s="1135"/>
      <c r="F36" s="36">
        <v>3.65</v>
      </c>
      <c r="G36" s="37">
        <v>3.74</v>
      </c>
      <c r="H36" s="37">
        <v>3.42</v>
      </c>
      <c r="I36" s="37">
        <v>5.23</v>
      </c>
      <c r="J36" s="38">
        <v>6.55</v>
      </c>
      <c r="K36" s="22"/>
      <c r="L36" s="22"/>
      <c r="M36" s="22"/>
      <c r="N36" s="22"/>
      <c r="O36" s="22"/>
      <c r="P36" s="22"/>
    </row>
    <row r="37" spans="1:16" ht="39" customHeight="1" x14ac:dyDescent="0.2">
      <c r="A37" s="22"/>
      <c r="B37" s="35"/>
      <c r="C37" s="1134" t="s">
        <v>537</v>
      </c>
      <c r="D37" s="1134"/>
      <c r="E37" s="1135"/>
      <c r="F37" s="36">
        <v>0.68</v>
      </c>
      <c r="G37" s="37">
        <v>0.94</v>
      </c>
      <c r="H37" s="37">
        <v>1.62</v>
      </c>
      <c r="I37" s="37">
        <v>2.04</v>
      </c>
      <c r="J37" s="38">
        <v>1.33</v>
      </c>
      <c r="K37" s="22"/>
      <c r="L37" s="22"/>
      <c r="M37" s="22"/>
      <c r="N37" s="22"/>
      <c r="O37" s="22"/>
      <c r="P37" s="22"/>
    </row>
    <row r="38" spans="1:16" ht="39" customHeight="1" x14ac:dyDescent="0.2">
      <c r="A38" s="22"/>
      <c r="B38" s="35"/>
      <c r="C38" s="1134" t="s">
        <v>538</v>
      </c>
      <c r="D38" s="1134"/>
      <c r="E38" s="1135"/>
      <c r="F38" s="36">
        <v>0.02</v>
      </c>
      <c r="G38" s="37">
        <v>0</v>
      </c>
      <c r="H38" s="37">
        <v>0</v>
      </c>
      <c r="I38" s="37">
        <v>0.16</v>
      </c>
      <c r="J38" s="38">
        <v>0.74</v>
      </c>
      <c r="K38" s="22"/>
      <c r="L38" s="22"/>
      <c r="M38" s="22"/>
      <c r="N38" s="22"/>
      <c r="O38" s="22"/>
      <c r="P38" s="22"/>
    </row>
    <row r="39" spans="1:16" ht="39" customHeight="1" x14ac:dyDescent="0.2">
      <c r="A39" s="22"/>
      <c r="B39" s="35"/>
      <c r="C39" s="1134" t="s">
        <v>539</v>
      </c>
      <c r="D39" s="1134"/>
      <c r="E39" s="1135"/>
      <c r="F39" s="36">
        <v>0</v>
      </c>
      <c r="G39" s="37">
        <v>0</v>
      </c>
      <c r="H39" s="37">
        <v>0</v>
      </c>
      <c r="I39" s="37">
        <v>0.15</v>
      </c>
      <c r="J39" s="38">
        <v>0.66</v>
      </c>
      <c r="K39" s="22"/>
      <c r="L39" s="22"/>
      <c r="M39" s="22"/>
      <c r="N39" s="22"/>
      <c r="O39" s="22"/>
      <c r="P39" s="22"/>
    </row>
    <row r="40" spans="1:16" ht="39" customHeight="1" x14ac:dyDescent="0.2">
      <c r="A40" s="22"/>
      <c r="B40" s="35"/>
      <c r="C40" s="1134" t="s">
        <v>540</v>
      </c>
      <c r="D40" s="1134"/>
      <c r="E40" s="1135"/>
      <c r="F40" s="36">
        <v>0.06</v>
      </c>
      <c r="G40" s="37">
        <v>0.05</v>
      </c>
      <c r="H40" s="37">
        <v>0.06</v>
      </c>
      <c r="I40" s="37">
        <v>0.08</v>
      </c>
      <c r="J40" s="38">
        <v>0.09</v>
      </c>
      <c r="K40" s="22"/>
      <c r="L40" s="22"/>
      <c r="M40" s="22"/>
      <c r="N40" s="22"/>
      <c r="O40" s="22"/>
      <c r="P40" s="22"/>
    </row>
    <row r="41" spans="1:16" ht="39" customHeight="1" x14ac:dyDescent="0.2">
      <c r="A41" s="22"/>
      <c r="B41" s="35"/>
      <c r="C41" s="1134" t="s">
        <v>541</v>
      </c>
      <c r="D41" s="1134"/>
      <c r="E41" s="1135"/>
      <c r="F41" s="36">
        <v>0</v>
      </c>
      <c r="G41" s="37">
        <v>0</v>
      </c>
      <c r="H41" s="37">
        <v>0</v>
      </c>
      <c r="I41" s="37">
        <v>0</v>
      </c>
      <c r="J41" s="38">
        <v>0</v>
      </c>
      <c r="K41" s="22"/>
      <c r="L41" s="22"/>
      <c r="M41" s="22"/>
      <c r="N41" s="22"/>
      <c r="O41" s="22"/>
      <c r="P41" s="22"/>
    </row>
    <row r="42" spans="1:16" ht="39" customHeight="1" x14ac:dyDescent="0.2">
      <c r="A42" s="22"/>
      <c r="B42" s="39"/>
      <c r="C42" s="1134" t="s">
        <v>542</v>
      </c>
      <c r="D42" s="1134"/>
      <c r="E42" s="1135"/>
      <c r="F42" s="36" t="s">
        <v>488</v>
      </c>
      <c r="G42" s="37" t="s">
        <v>488</v>
      </c>
      <c r="H42" s="37" t="s">
        <v>488</v>
      </c>
      <c r="I42" s="37" t="s">
        <v>488</v>
      </c>
      <c r="J42" s="38" t="s">
        <v>488</v>
      </c>
      <c r="K42" s="22"/>
      <c r="L42" s="22"/>
      <c r="M42" s="22"/>
      <c r="N42" s="22"/>
      <c r="O42" s="22"/>
      <c r="P42" s="22"/>
    </row>
    <row r="43" spans="1:16" ht="39" customHeight="1" thickBot="1" x14ac:dyDescent="0.25">
      <c r="A43" s="22"/>
      <c r="B43" s="40"/>
      <c r="C43" s="1136" t="s">
        <v>543</v>
      </c>
      <c r="D43" s="1136"/>
      <c r="E43" s="1137"/>
      <c r="F43" s="41">
        <v>0.01</v>
      </c>
      <c r="G43" s="42">
        <v>0.03</v>
      </c>
      <c r="H43" s="42">
        <v>0.17</v>
      </c>
      <c r="I43" s="42">
        <v>0</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whE4z1ebMKfmkv7NY/czZ8cLaBQN3sjay4/Fq5Ev1hIgo7Jfq21wWwCLDy0TXbXSw76mw3OaBRPMIZpDCImKg==" saltValue="qY5zT3f/t4eg/CzofzIT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3" t="s">
        <v>9</v>
      </c>
      <c r="C45" s="1164"/>
      <c r="D45" s="56"/>
      <c r="E45" s="1169" t="s">
        <v>10</v>
      </c>
      <c r="F45" s="1169"/>
      <c r="G45" s="1169"/>
      <c r="H45" s="1169"/>
      <c r="I45" s="1169"/>
      <c r="J45" s="1170"/>
      <c r="K45" s="57">
        <v>924</v>
      </c>
      <c r="L45" s="58">
        <v>938</v>
      </c>
      <c r="M45" s="58">
        <v>969</v>
      </c>
      <c r="N45" s="58">
        <v>968</v>
      </c>
      <c r="O45" s="59">
        <v>951</v>
      </c>
      <c r="P45" s="46"/>
      <c r="Q45" s="46"/>
      <c r="R45" s="46"/>
      <c r="S45" s="46"/>
      <c r="T45" s="46"/>
      <c r="U45" s="46"/>
    </row>
    <row r="46" spans="1:21" ht="30.75" customHeight="1" x14ac:dyDescent="0.2">
      <c r="A46" s="46"/>
      <c r="B46" s="1165"/>
      <c r="C46" s="1166"/>
      <c r="D46" s="60"/>
      <c r="E46" s="1142" t="s">
        <v>11</v>
      </c>
      <c r="F46" s="1142"/>
      <c r="G46" s="1142"/>
      <c r="H46" s="1142"/>
      <c r="I46" s="1142"/>
      <c r="J46" s="1143"/>
      <c r="K46" s="61" t="s">
        <v>488</v>
      </c>
      <c r="L46" s="62" t="s">
        <v>488</v>
      </c>
      <c r="M46" s="62" t="s">
        <v>488</v>
      </c>
      <c r="N46" s="62" t="s">
        <v>488</v>
      </c>
      <c r="O46" s="63" t="s">
        <v>488</v>
      </c>
      <c r="P46" s="46"/>
      <c r="Q46" s="46"/>
      <c r="R46" s="46"/>
      <c r="S46" s="46"/>
      <c r="T46" s="46"/>
      <c r="U46" s="46"/>
    </row>
    <row r="47" spans="1:21" ht="30.75" customHeight="1" x14ac:dyDescent="0.2">
      <c r="A47" s="46"/>
      <c r="B47" s="1165"/>
      <c r="C47" s="1166"/>
      <c r="D47" s="60"/>
      <c r="E47" s="1142" t="s">
        <v>12</v>
      </c>
      <c r="F47" s="1142"/>
      <c r="G47" s="1142"/>
      <c r="H47" s="1142"/>
      <c r="I47" s="1142"/>
      <c r="J47" s="1143"/>
      <c r="K47" s="61" t="s">
        <v>488</v>
      </c>
      <c r="L47" s="62" t="s">
        <v>488</v>
      </c>
      <c r="M47" s="62" t="s">
        <v>488</v>
      </c>
      <c r="N47" s="62" t="s">
        <v>488</v>
      </c>
      <c r="O47" s="63" t="s">
        <v>488</v>
      </c>
      <c r="P47" s="46"/>
      <c r="Q47" s="46"/>
      <c r="R47" s="46"/>
      <c r="S47" s="46"/>
      <c r="T47" s="46"/>
      <c r="U47" s="46"/>
    </row>
    <row r="48" spans="1:21" ht="30.75" customHeight="1" x14ac:dyDescent="0.2">
      <c r="A48" s="46"/>
      <c r="B48" s="1165"/>
      <c r="C48" s="1166"/>
      <c r="D48" s="60"/>
      <c r="E48" s="1142" t="s">
        <v>13</v>
      </c>
      <c r="F48" s="1142"/>
      <c r="G48" s="1142"/>
      <c r="H48" s="1142"/>
      <c r="I48" s="1142"/>
      <c r="J48" s="1143"/>
      <c r="K48" s="61">
        <v>131</v>
      </c>
      <c r="L48" s="62">
        <v>111</v>
      </c>
      <c r="M48" s="62">
        <v>112</v>
      </c>
      <c r="N48" s="62">
        <v>114</v>
      </c>
      <c r="O48" s="63">
        <v>114</v>
      </c>
      <c r="P48" s="46"/>
      <c r="Q48" s="46"/>
      <c r="R48" s="46"/>
      <c r="S48" s="46"/>
      <c r="T48" s="46"/>
      <c r="U48" s="46"/>
    </row>
    <row r="49" spans="1:21" ht="30.75" customHeight="1" x14ac:dyDescent="0.2">
      <c r="A49" s="46"/>
      <c r="B49" s="1165"/>
      <c r="C49" s="1166"/>
      <c r="D49" s="60"/>
      <c r="E49" s="1142" t="s">
        <v>14</v>
      </c>
      <c r="F49" s="1142"/>
      <c r="G49" s="1142"/>
      <c r="H49" s="1142"/>
      <c r="I49" s="1142"/>
      <c r="J49" s="1143"/>
      <c r="K49" s="61">
        <v>58</v>
      </c>
      <c r="L49" s="62">
        <v>60</v>
      </c>
      <c r="M49" s="62">
        <v>31</v>
      </c>
      <c r="N49" s="62">
        <v>46</v>
      </c>
      <c r="O49" s="63">
        <v>51</v>
      </c>
      <c r="P49" s="46"/>
      <c r="Q49" s="46"/>
      <c r="R49" s="46"/>
      <c r="S49" s="46"/>
      <c r="T49" s="46"/>
      <c r="U49" s="46"/>
    </row>
    <row r="50" spans="1:21" ht="30.75" customHeight="1" x14ac:dyDescent="0.2">
      <c r="A50" s="46"/>
      <c r="B50" s="1165"/>
      <c r="C50" s="1166"/>
      <c r="D50" s="60"/>
      <c r="E50" s="1142" t="s">
        <v>15</v>
      </c>
      <c r="F50" s="1142"/>
      <c r="G50" s="1142"/>
      <c r="H50" s="1142"/>
      <c r="I50" s="1142"/>
      <c r="J50" s="1143"/>
      <c r="K50" s="61">
        <v>0</v>
      </c>
      <c r="L50" s="62">
        <v>0</v>
      </c>
      <c r="M50" s="62">
        <v>0</v>
      </c>
      <c r="N50" s="62">
        <v>0</v>
      </c>
      <c r="O50" s="63">
        <v>0</v>
      </c>
      <c r="P50" s="46"/>
      <c r="Q50" s="46"/>
      <c r="R50" s="46"/>
      <c r="S50" s="46"/>
      <c r="T50" s="46"/>
      <c r="U50" s="46"/>
    </row>
    <row r="51" spans="1:21" ht="30.75" customHeight="1" x14ac:dyDescent="0.2">
      <c r="A51" s="46"/>
      <c r="B51" s="1167"/>
      <c r="C51" s="1168"/>
      <c r="D51" s="64"/>
      <c r="E51" s="1142" t="s">
        <v>16</v>
      </c>
      <c r="F51" s="1142"/>
      <c r="G51" s="1142"/>
      <c r="H51" s="1142"/>
      <c r="I51" s="1142"/>
      <c r="J51" s="1143"/>
      <c r="K51" s="61" t="s">
        <v>488</v>
      </c>
      <c r="L51" s="62">
        <v>0</v>
      </c>
      <c r="M51" s="62" t="s">
        <v>488</v>
      </c>
      <c r="N51" s="62" t="s">
        <v>488</v>
      </c>
      <c r="O51" s="63" t="s">
        <v>488</v>
      </c>
      <c r="P51" s="46"/>
      <c r="Q51" s="46"/>
      <c r="R51" s="46"/>
      <c r="S51" s="46"/>
      <c r="T51" s="46"/>
      <c r="U51" s="46"/>
    </row>
    <row r="52" spans="1:21" ht="30.75" customHeight="1" x14ac:dyDescent="0.2">
      <c r="A52" s="46"/>
      <c r="B52" s="1140" t="s">
        <v>17</v>
      </c>
      <c r="C52" s="1141"/>
      <c r="D52" s="64"/>
      <c r="E52" s="1142" t="s">
        <v>18</v>
      </c>
      <c r="F52" s="1142"/>
      <c r="G52" s="1142"/>
      <c r="H52" s="1142"/>
      <c r="I52" s="1142"/>
      <c r="J52" s="1143"/>
      <c r="K52" s="61">
        <v>741</v>
      </c>
      <c r="L52" s="62">
        <v>738</v>
      </c>
      <c r="M52" s="62">
        <v>723</v>
      </c>
      <c r="N52" s="62">
        <v>742</v>
      </c>
      <c r="O52" s="63">
        <v>733</v>
      </c>
      <c r="P52" s="46"/>
      <c r="Q52" s="46"/>
      <c r="R52" s="46"/>
      <c r="S52" s="46"/>
      <c r="T52" s="46"/>
      <c r="U52" s="46"/>
    </row>
    <row r="53" spans="1:21" ht="30.75" customHeight="1" thickBot="1" x14ac:dyDescent="0.25">
      <c r="A53" s="46"/>
      <c r="B53" s="1144" t="s">
        <v>19</v>
      </c>
      <c r="C53" s="1145"/>
      <c r="D53" s="65"/>
      <c r="E53" s="1146" t="s">
        <v>20</v>
      </c>
      <c r="F53" s="1146"/>
      <c r="G53" s="1146"/>
      <c r="H53" s="1146"/>
      <c r="I53" s="1146"/>
      <c r="J53" s="1147"/>
      <c r="K53" s="66">
        <v>372</v>
      </c>
      <c r="L53" s="67">
        <v>371</v>
      </c>
      <c r="M53" s="67">
        <v>389</v>
      </c>
      <c r="N53" s="67">
        <v>386</v>
      </c>
      <c r="O53" s="68">
        <v>383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8" t="s">
        <v>24</v>
      </c>
      <c r="C58" s="1149"/>
      <c r="D58" s="1154" t="s">
        <v>25</v>
      </c>
      <c r="E58" s="1155"/>
      <c r="F58" s="1155"/>
      <c r="G58" s="1155"/>
      <c r="H58" s="1155"/>
      <c r="I58" s="1155"/>
      <c r="J58" s="1156"/>
      <c r="K58" s="81"/>
      <c r="L58" s="82"/>
      <c r="M58" s="82"/>
      <c r="N58" s="82"/>
      <c r="O58" s="83"/>
    </row>
    <row r="59" spans="1:21" ht="31.5" customHeight="1" x14ac:dyDescent="0.2">
      <c r="B59" s="1150"/>
      <c r="C59" s="1151"/>
      <c r="D59" s="1157" t="s">
        <v>26</v>
      </c>
      <c r="E59" s="1158"/>
      <c r="F59" s="1158"/>
      <c r="G59" s="1158"/>
      <c r="H59" s="1158"/>
      <c r="I59" s="1158"/>
      <c r="J59" s="1159"/>
      <c r="K59" s="84"/>
      <c r="L59" s="85"/>
      <c r="M59" s="85"/>
      <c r="N59" s="85"/>
      <c r="O59" s="86"/>
    </row>
    <row r="60" spans="1:21" ht="31.5" customHeight="1" thickBot="1" x14ac:dyDescent="0.25">
      <c r="B60" s="1152"/>
      <c r="C60" s="1153"/>
      <c r="D60" s="1160" t="s">
        <v>27</v>
      </c>
      <c r="E60" s="1161"/>
      <c r="F60" s="1161"/>
      <c r="G60" s="1161"/>
      <c r="H60" s="1161"/>
      <c r="I60" s="1161"/>
      <c r="J60" s="1162"/>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NxS17i0ckRsHTHKVzA15Dx2lVhJGRy/Vzvt3m+i/1FZLygp6czGkThLBzuwCDkJSG5wblGudNkCm8Rasla5rw==" saltValue="1jgdTboPTZ4EGfvyEmtA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3" t="s">
        <v>30</v>
      </c>
      <c r="C41" s="1184"/>
      <c r="D41" s="103"/>
      <c r="E41" s="1185" t="s">
        <v>31</v>
      </c>
      <c r="F41" s="1185"/>
      <c r="G41" s="1185"/>
      <c r="H41" s="1186"/>
      <c r="I41" s="342">
        <v>7862</v>
      </c>
      <c r="J41" s="343">
        <v>8324</v>
      </c>
      <c r="K41" s="343">
        <v>7880</v>
      </c>
      <c r="L41" s="343">
        <v>7516</v>
      </c>
      <c r="M41" s="344">
        <v>7514</v>
      </c>
    </row>
    <row r="42" spans="2:13" ht="27.75" customHeight="1" x14ac:dyDescent="0.2">
      <c r="B42" s="1173"/>
      <c r="C42" s="1174"/>
      <c r="D42" s="104"/>
      <c r="E42" s="1177" t="s">
        <v>32</v>
      </c>
      <c r="F42" s="1177"/>
      <c r="G42" s="1177"/>
      <c r="H42" s="1178"/>
      <c r="I42" s="345" t="s">
        <v>488</v>
      </c>
      <c r="J42" s="346" t="s">
        <v>488</v>
      </c>
      <c r="K42" s="346" t="s">
        <v>488</v>
      </c>
      <c r="L42" s="346" t="s">
        <v>488</v>
      </c>
      <c r="M42" s="347" t="s">
        <v>488</v>
      </c>
    </row>
    <row r="43" spans="2:13" ht="27.75" customHeight="1" x14ac:dyDescent="0.2">
      <c r="B43" s="1173"/>
      <c r="C43" s="1174"/>
      <c r="D43" s="104"/>
      <c r="E43" s="1177" t="s">
        <v>33</v>
      </c>
      <c r="F43" s="1177"/>
      <c r="G43" s="1177"/>
      <c r="H43" s="1178"/>
      <c r="I43" s="345">
        <v>963</v>
      </c>
      <c r="J43" s="346">
        <v>966</v>
      </c>
      <c r="K43" s="346">
        <v>858</v>
      </c>
      <c r="L43" s="346">
        <v>788</v>
      </c>
      <c r="M43" s="347">
        <v>767</v>
      </c>
    </row>
    <row r="44" spans="2:13" ht="27.75" customHeight="1" x14ac:dyDescent="0.2">
      <c r="B44" s="1173"/>
      <c r="C44" s="1174"/>
      <c r="D44" s="104"/>
      <c r="E44" s="1177" t="s">
        <v>34</v>
      </c>
      <c r="F44" s="1177"/>
      <c r="G44" s="1177"/>
      <c r="H44" s="1178"/>
      <c r="I44" s="345">
        <v>403</v>
      </c>
      <c r="J44" s="346">
        <v>503</v>
      </c>
      <c r="K44" s="346">
        <v>535</v>
      </c>
      <c r="L44" s="346">
        <v>544</v>
      </c>
      <c r="M44" s="347">
        <v>621</v>
      </c>
    </row>
    <row r="45" spans="2:13" ht="27.75" customHeight="1" x14ac:dyDescent="0.2">
      <c r="B45" s="1173"/>
      <c r="C45" s="1174"/>
      <c r="D45" s="104"/>
      <c r="E45" s="1177" t="s">
        <v>35</v>
      </c>
      <c r="F45" s="1177"/>
      <c r="G45" s="1177"/>
      <c r="H45" s="1178"/>
      <c r="I45" s="345">
        <v>629</v>
      </c>
      <c r="J45" s="346">
        <v>554</v>
      </c>
      <c r="K45" s="346">
        <v>396</v>
      </c>
      <c r="L45" s="346">
        <v>404</v>
      </c>
      <c r="M45" s="347">
        <v>403</v>
      </c>
    </row>
    <row r="46" spans="2:13" ht="27.75" customHeight="1" x14ac:dyDescent="0.2">
      <c r="B46" s="1173"/>
      <c r="C46" s="1174"/>
      <c r="D46" s="105"/>
      <c r="E46" s="1177" t="s">
        <v>36</v>
      </c>
      <c r="F46" s="1177"/>
      <c r="G46" s="1177"/>
      <c r="H46" s="1178"/>
      <c r="I46" s="345" t="s">
        <v>488</v>
      </c>
      <c r="J46" s="346" t="s">
        <v>488</v>
      </c>
      <c r="K46" s="346" t="s">
        <v>488</v>
      </c>
      <c r="L46" s="346" t="s">
        <v>488</v>
      </c>
      <c r="M46" s="347" t="s">
        <v>488</v>
      </c>
    </row>
    <row r="47" spans="2:13" ht="27.75" customHeight="1" x14ac:dyDescent="0.2">
      <c r="B47" s="1173"/>
      <c r="C47" s="1174"/>
      <c r="D47" s="106"/>
      <c r="E47" s="1187" t="s">
        <v>37</v>
      </c>
      <c r="F47" s="1188"/>
      <c r="G47" s="1188"/>
      <c r="H47" s="1189"/>
      <c r="I47" s="345" t="s">
        <v>488</v>
      </c>
      <c r="J47" s="346" t="s">
        <v>488</v>
      </c>
      <c r="K47" s="346" t="s">
        <v>488</v>
      </c>
      <c r="L47" s="346" t="s">
        <v>488</v>
      </c>
      <c r="M47" s="347" t="s">
        <v>488</v>
      </c>
    </row>
    <row r="48" spans="2:13" ht="27.75" customHeight="1" x14ac:dyDescent="0.2">
      <c r="B48" s="1173"/>
      <c r="C48" s="1174"/>
      <c r="D48" s="104"/>
      <c r="E48" s="1177" t="s">
        <v>38</v>
      </c>
      <c r="F48" s="1177"/>
      <c r="G48" s="1177"/>
      <c r="H48" s="1178"/>
      <c r="I48" s="345" t="s">
        <v>488</v>
      </c>
      <c r="J48" s="346" t="s">
        <v>488</v>
      </c>
      <c r="K48" s="346" t="s">
        <v>488</v>
      </c>
      <c r="L48" s="346" t="s">
        <v>488</v>
      </c>
      <c r="M48" s="347" t="s">
        <v>488</v>
      </c>
    </row>
    <row r="49" spans="2:13" ht="27.75" customHeight="1" x14ac:dyDescent="0.2">
      <c r="B49" s="1175"/>
      <c r="C49" s="1176"/>
      <c r="D49" s="104"/>
      <c r="E49" s="1177" t="s">
        <v>39</v>
      </c>
      <c r="F49" s="1177"/>
      <c r="G49" s="1177"/>
      <c r="H49" s="1178"/>
      <c r="I49" s="345" t="s">
        <v>488</v>
      </c>
      <c r="J49" s="346" t="s">
        <v>488</v>
      </c>
      <c r="K49" s="346" t="s">
        <v>488</v>
      </c>
      <c r="L49" s="346" t="s">
        <v>488</v>
      </c>
      <c r="M49" s="347" t="s">
        <v>488</v>
      </c>
    </row>
    <row r="50" spans="2:13" ht="27.75" customHeight="1" x14ac:dyDescent="0.2">
      <c r="B50" s="1171" t="s">
        <v>40</v>
      </c>
      <c r="C50" s="1172"/>
      <c r="D50" s="107"/>
      <c r="E50" s="1177" t="s">
        <v>41</v>
      </c>
      <c r="F50" s="1177"/>
      <c r="G50" s="1177"/>
      <c r="H50" s="1178"/>
      <c r="I50" s="345">
        <v>6936</v>
      </c>
      <c r="J50" s="346">
        <v>7103</v>
      </c>
      <c r="K50" s="346">
        <v>7295</v>
      </c>
      <c r="L50" s="346">
        <v>8386</v>
      </c>
      <c r="M50" s="347">
        <v>8544</v>
      </c>
    </row>
    <row r="51" spans="2:13" ht="27.75" customHeight="1" x14ac:dyDescent="0.2">
      <c r="B51" s="1173"/>
      <c r="C51" s="1174"/>
      <c r="D51" s="104"/>
      <c r="E51" s="1177" t="s">
        <v>42</v>
      </c>
      <c r="F51" s="1177"/>
      <c r="G51" s="1177"/>
      <c r="H51" s="1178"/>
      <c r="I51" s="345" t="s">
        <v>488</v>
      </c>
      <c r="J51" s="346" t="s">
        <v>488</v>
      </c>
      <c r="K51" s="346" t="s">
        <v>488</v>
      </c>
      <c r="L51" s="346" t="s">
        <v>488</v>
      </c>
      <c r="M51" s="347" t="s">
        <v>488</v>
      </c>
    </row>
    <row r="52" spans="2:13" ht="27.75" customHeight="1" x14ac:dyDescent="0.2">
      <c r="B52" s="1175"/>
      <c r="C52" s="1176"/>
      <c r="D52" s="104"/>
      <c r="E52" s="1177" t="s">
        <v>43</v>
      </c>
      <c r="F52" s="1177"/>
      <c r="G52" s="1177"/>
      <c r="H52" s="1178"/>
      <c r="I52" s="345">
        <v>6727</v>
      </c>
      <c r="J52" s="346">
        <v>7007</v>
      </c>
      <c r="K52" s="346">
        <v>6971</v>
      </c>
      <c r="L52" s="346">
        <v>6620</v>
      </c>
      <c r="M52" s="347">
        <v>6809</v>
      </c>
    </row>
    <row r="53" spans="2:13" ht="27.75" customHeight="1" thickBot="1" x14ac:dyDescent="0.25">
      <c r="B53" s="1179" t="s">
        <v>19</v>
      </c>
      <c r="C53" s="1180"/>
      <c r="D53" s="108"/>
      <c r="E53" s="1181" t="s">
        <v>44</v>
      </c>
      <c r="F53" s="1181"/>
      <c r="G53" s="1181"/>
      <c r="H53" s="1182"/>
      <c r="I53" s="348">
        <v>-3806</v>
      </c>
      <c r="J53" s="349">
        <v>-3762</v>
      </c>
      <c r="K53" s="349">
        <v>-4597</v>
      </c>
      <c r="L53" s="349">
        <v>-5754</v>
      </c>
      <c r="M53" s="350">
        <v>-6048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714vH1wqMbSYA0b+k5TpAVCWcX92d68tgZUmbKYznUwOy1YZ5cJjS+c+nmn6hi4bxwDFcwGA5NRAWR4rMdRNA==" saltValue="nSlSFGEUhkHMyry1NsLT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6"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8" t="s">
        <v>46</v>
      </c>
      <c r="D55" s="1198"/>
      <c r="E55" s="1199"/>
      <c r="F55" s="120">
        <v>2761</v>
      </c>
      <c r="G55" s="120">
        <v>2821</v>
      </c>
      <c r="H55" s="121">
        <v>2705</v>
      </c>
    </row>
    <row r="56" spans="2:8" ht="52.5" customHeight="1" x14ac:dyDescent="0.2">
      <c r="B56" s="122"/>
      <c r="C56" s="1200" t="s">
        <v>47</v>
      </c>
      <c r="D56" s="1200"/>
      <c r="E56" s="1201"/>
      <c r="F56" s="123">
        <v>971</v>
      </c>
      <c r="G56" s="123">
        <v>1788</v>
      </c>
      <c r="H56" s="124">
        <v>2086</v>
      </c>
    </row>
    <row r="57" spans="2:8" ht="53.25" customHeight="1" x14ac:dyDescent="0.2">
      <c r="B57" s="122"/>
      <c r="C57" s="1202" t="s">
        <v>48</v>
      </c>
      <c r="D57" s="1202"/>
      <c r="E57" s="1203"/>
      <c r="F57" s="125">
        <v>3821</v>
      </c>
      <c r="G57" s="125">
        <v>4039</v>
      </c>
      <c r="H57" s="126">
        <v>4211</v>
      </c>
    </row>
    <row r="58" spans="2:8" ht="45.75" customHeight="1" x14ac:dyDescent="0.2">
      <c r="B58" s="127"/>
      <c r="C58" s="1190" t="s">
        <v>562</v>
      </c>
      <c r="D58" s="1191"/>
      <c r="E58" s="1192"/>
      <c r="F58" s="128">
        <v>1572</v>
      </c>
      <c r="G58" s="128">
        <v>1572</v>
      </c>
      <c r="H58" s="129">
        <v>1520</v>
      </c>
    </row>
    <row r="59" spans="2:8" ht="45.75" customHeight="1" x14ac:dyDescent="0.2">
      <c r="B59" s="127"/>
      <c r="C59" s="1190" t="s">
        <v>563</v>
      </c>
      <c r="D59" s="1191"/>
      <c r="E59" s="1192"/>
      <c r="F59" s="128">
        <v>1061</v>
      </c>
      <c r="G59" s="128">
        <v>1066</v>
      </c>
      <c r="H59" s="129">
        <v>1071</v>
      </c>
    </row>
    <row r="60" spans="2:8" ht="45.75" customHeight="1" x14ac:dyDescent="0.2">
      <c r="B60" s="127"/>
      <c r="C60" s="1190" t="s">
        <v>564</v>
      </c>
      <c r="D60" s="1191"/>
      <c r="E60" s="1192"/>
      <c r="F60" s="128">
        <v>594</v>
      </c>
      <c r="G60" s="128">
        <v>808</v>
      </c>
      <c r="H60" s="129">
        <v>817</v>
      </c>
    </row>
    <row r="61" spans="2:8" ht="45.75" customHeight="1" x14ac:dyDescent="0.2">
      <c r="B61" s="127"/>
      <c r="C61" s="1190" t="s">
        <v>565</v>
      </c>
      <c r="D61" s="1191"/>
      <c r="E61" s="1192"/>
      <c r="F61" s="128">
        <v>278</v>
      </c>
      <c r="G61" s="128">
        <v>278</v>
      </c>
      <c r="H61" s="129">
        <v>278</v>
      </c>
    </row>
    <row r="62" spans="2:8" ht="45.75" customHeight="1" thickBot="1" x14ac:dyDescent="0.25">
      <c r="B62" s="130"/>
      <c r="C62" s="1193" t="s">
        <v>566</v>
      </c>
      <c r="D62" s="1194"/>
      <c r="E62" s="1195"/>
      <c r="F62" s="131">
        <v>206</v>
      </c>
      <c r="G62" s="131">
        <v>206</v>
      </c>
      <c r="H62" s="132">
        <v>207</v>
      </c>
    </row>
    <row r="63" spans="2:8" ht="52.5" customHeight="1" thickBot="1" x14ac:dyDescent="0.25">
      <c r="B63" s="133"/>
      <c r="C63" s="1196" t="s">
        <v>49</v>
      </c>
      <c r="D63" s="1196"/>
      <c r="E63" s="1197"/>
      <c r="F63" s="134">
        <v>7552</v>
      </c>
      <c r="G63" s="134">
        <v>8649</v>
      </c>
      <c r="H63" s="135">
        <v>9002</v>
      </c>
    </row>
    <row r="64" spans="2:8" ht="13.2" x14ac:dyDescent="0.2"/>
  </sheetData>
  <sheetProtection algorithmName="SHA-512" hashValue="THga514Uyov8Eov1YxwmNELW+sCVZanmwOLBLzTX/OwboxOuJqTHcEKKu9+P9NThWb4krSJW8HCoNWvt5Usk1A==" saltValue="VID2A5zZu87qBfENfpwM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3061B-E503-4B68-B1C0-93DF995167A2}">
  <sheetPr>
    <pageSetUpPr fitToPage="1"/>
  </sheetPr>
  <dimension ref="A1:DE85"/>
  <sheetViews>
    <sheetView showGridLines="0" topLeftCell="A35" zoomScale="85" zoomScaleNormal="85" zoomScaleSheetLayoutView="55" workbookViewId="0">
      <selection activeCell="AN65" sqref="AN65:DC69"/>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51"/>
      <c r="B1" s="1250"/>
      <c r="DD1" s="255"/>
      <c r="DE1" s="255"/>
    </row>
    <row r="2" spans="1:109" ht="25.5" customHeight="1" x14ac:dyDescent="0.2">
      <c r="A2" s="1249"/>
      <c r="C2" s="1249"/>
      <c r="O2" s="1249"/>
      <c r="P2" s="1249"/>
      <c r="Q2" s="1249"/>
      <c r="R2" s="1249"/>
      <c r="S2" s="1249"/>
      <c r="T2" s="1249"/>
      <c r="U2" s="1249"/>
      <c r="V2" s="1249"/>
      <c r="W2" s="1249"/>
      <c r="X2" s="1249"/>
      <c r="Y2" s="1249"/>
      <c r="Z2" s="1249"/>
      <c r="AA2" s="1249"/>
      <c r="AB2" s="1249"/>
      <c r="AC2" s="1249"/>
      <c r="AD2" s="1249"/>
      <c r="AE2" s="1249"/>
      <c r="AF2" s="1249"/>
      <c r="AG2" s="1249"/>
      <c r="AH2" s="1249"/>
      <c r="AI2" s="1249"/>
      <c r="AU2" s="1249"/>
      <c r="BG2" s="1249"/>
      <c r="BS2" s="1249"/>
      <c r="CE2" s="1249"/>
      <c r="CQ2" s="1249"/>
      <c r="DD2" s="255"/>
      <c r="DE2" s="255"/>
    </row>
    <row r="3" spans="1:109" ht="25.5" customHeight="1" x14ac:dyDescent="0.2">
      <c r="A3" s="1249"/>
      <c r="C3" s="1249"/>
      <c r="O3" s="1249"/>
      <c r="P3" s="1249"/>
      <c r="Q3" s="1249"/>
      <c r="R3" s="1249"/>
      <c r="S3" s="1249"/>
      <c r="T3" s="1249"/>
      <c r="U3" s="1249"/>
      <c r="V3" s="1249"/>
      <c r="W3" s="1249"/>
      <c r="X3" s="1249"/>
      <c r="Y3" s="1249"/>
      <c r="Z3" s="1249"/>
      <c r="AA3" s="1249"/>
      <c r="AB3" s="1249"/>
      <c r="AC3" s="1249"/>
      <c r="AD3" s="1249"/>
      <c r="AE3" s="1249"/>
      <c r="AF3" s="1249"/>
      <c r="AG3" s="1249"/>
      <c r="AH3" s="1249"/>
      <c r="AI3" s="1249"/>
      <c r="AU3" s="1249"/>
      <c r="BG3" s="1249"/>
      <c r="BS3" s="1249"/>
      <c r="CE3" s="1249"/>
      <c r="CQ3" s="1249"/>
      <c r="DD3" s="255"/>
      <c r="DE3" s="255"/>
    </row>
    <row r="4" spans="1:109" s="253" customFormat="1" ht="13.2" x14ac:dyDescent="0.2">
      <c r="A4" s="1249"/>
      <c r="B4" s="1249"/>
      <c r="C4" s="1249"/>
      <c r="D4" s="1249"/>
      <c r="E4" s="1249"/>
      <c r="F4" s="1249"/>
      <c r="G4" s="1249"/>
      <c r="H4" s="1249"/>
      <c r="I4" s="1249"/>
      <c r="J4" s="1249"/>
      <c r="K4" s="1249"/>
      <c r="L4" s="1249"/>
      <c r="M4" s="1249"/>
      <c r="N4" s="1249"/>
      <c r="O4" s="1249"/>
      <c r="P4" s="1249"/>
      <c r="Q4" s="1249"/>
      <c r="R4" s="1249"/>
      <c r="S4" s="1249"/>
      <c r="T4" s="1249"/>
      <c r="U4" s="1249"/>
      <c r="V4" s="1249"/>
      <c r="W4" s="1249"/>
      <c r="X4" s="1249"/>
      <c r="Y4" s="1249"/>
      <c r="Z4" s="1249"/>
      <c r="AA4" s="1249"/>
      <c r="AB4" s="1249"/>
      <c r="AC4" s="1249"/>
      <c r="AD4" s="1249"/>
      <c r="AE4" s="1249"/>
      <c r="AF4" s="1249"/>
      <c r="AG4" s="1249"/>
      <c r="AH4" s="1249"/>
      <c r="AI4" s="1249"/>
      <c r="AJ4" s="1249"/>
      <c r="AK4" s="1249"/>
      <c r="AL4" s="1249"/>
      <c r="AM4" s="1249"/>
      <c r="AN4" s="1249"/>
      <c r="AO4" s="1249"/>
      <c r="AP4" s="1249"/>
      <c r="AQ4" s="1249"/>
      <c r="AR4" s="1249"/>
      <c r="AS4" s="1249"/>
      <c r="AT4" s="1249"/>
      <c r="AU4" s="1249"/>
      <c r="AV4" s="1249"/>
      <c r="AW4" s="1249"/>
      <c r="AX4" s="1249"/>
      <c r="AY4" s="1249"/>
      <c r="AZ4" s="1249"/>
      <c r="BA4" s="1249"/>
      <c r="BB4" s="1249"/>
      <c r="BC4" s="1249"/>
      <c r="BD4" s="1249"/>
      <c r="BE4" s="1249"/>
      <c r="BF4" s="1249"/>
      <c r="BG4" s="1249"/>
      <c r="BH4" s="1249"/>
      <c r="BI4" s="1249"/>
      <c r="BJ4" s="1249"/>
      <c r="BK4" s="1249"/>
      <c r="BL4" s="1249"/>
      <c r="BM4" s="1249"/>
      <c r="BN4" s="1249"/>
      <c r="BO4" s="1249"/>
      <c r="BP4" s="1249"/>
      <c r="BQ4" s="1249"/>
      <c r="BR4" s="1249"/>
      <c r="BS4" s="1249"/>
      <c r="BT4" s="1249"/>
      <c r="BU4" s="1249"/>
      <c r="BV4" s="1249"/>
      <c r="BW4" s="1249"/>
      <c r="BX4" s="1249"/>
      <c r="BY4" s="1249"/>
      <c r="BZ4" s="1249"/>
      <c r="CA4" s="1249"/>
      <c r="CB4" s="1249"/>
      <c r="CC4" s="1249"/>
      <c r="CD4" s="1249"/>
      <c r="CE4" s="1249"/>
      <c r="CF4" s="1249"/>
      <c r="CG4" s="1249"/>
      <c r="CH4" s="1249"/>
      <c r="CI4" s="1249"/>
      <c r="CJ4" s="1249"/>
      <c r="CK4" s="1249"/>
      <c r="CL4" s="1249"/>
      <c r="CM4" s="1249"/>
      <c r="CN4" s="1249"/>
      <c r="CO4" s="1249"/>
      <c r="CP4" s="1249"/>
      <c r="CQ4" s="1249"/>
      <c r="CR4" s="1249"/>
      <c r="CS4" s="1249"/>
      <c r="CT4" s="1249"/>
      <c r="CU4" s="1249"/>
      <c r="CV4" s="1249"/>
      <c r="CW4" s="1249"/>
      <c r="CX4" s="1249"/>
      <c r="CY4" s="1249"/>
      <c r="CZ4" s="1249"/>
      <c r="DA4" s="1249"/>
      <c r="DB4" s="1249"/>
      <c r="DC4" s="1249"/>
      <c r="DD4" s="1249"/>
      <c r="DE4" s="1249"/>
    </row>
    <row r="5" spans="1:109" s="253" customFormat="1" ht="13.2" x14ac:dyDescent="0.2">
      <c r="A5" s="1249"/>
      <c r="B5" s="1249"/>
      <c r="C5" s="1249"/>
      <c r="D5" s="1249"/>
      <c r="E5" s="1249"/>
      <c r="F5" s="1249"/>
      <c r="G5" s="1249"/>
      <c r="H5" s="1249"/>
      <c r="I5" s="1249"/>
      <c r="J5" s="1249"/>
      <c r="K5" s="1249"/>
      <c r="L5" s="1249"/>
      <c r="M5" s="1249"/>
      <c r="N5" s="1249"/>
      <c r="O5" s="1249"/>
      <c r="P5" s="1249"/>
      <c r="Q5" s="1249"/>
      <c r="R5" s="1249"/>
      <c r="S5" s="1249"/>
      <c r="T5" s="1249"/>
      <c r="U5" s="1249"/>
      <c r="V5" s="1249"/>
      <c r="W5" s="1249"/>
      <c r="X5" s="1249"/>
      <c r="Y5" s="1249"/>
      <c r="Z5" s="1249"/>
      <c r="AA5" s="1249"/>
      <c r="AB5" s="1249"/>
      <c r="AC5" s="1249"/>
      <c r="AD5" s="1249"/>
      <c r="AE5" s="1249"/>
      <c r="AF5" s="1249"/>
      <c r="AG5" s="1249"/>
      <c r="AH5" s="1249"/>
      <c r="AI5" s="1249"/>
      <c r="AJ5" s="1249"/>
      <c r="AK5" s="1249"/>
      <c r="AL5" s="1249"/>
      <c r="AM5" s="1249"/>
      <c r="AN5" s="1249"/>
      <c r="AO5" s="1249"/>
      <c r="AP5" s="1249"/>
      <c r="AQ5" s="1249"/>
      <c r="AR5" s="1249"/>
      <c r="AS5" s="1249"/>
      <c r="AT5" s="1249"/>
      <c r="AU5" s="1249"/>
      <c r="AV5" s="1249"/>
      <c r="AW5" s="1249"/>
      <c r="AX5" s="1249"/>
      <c r="AY5" s="1249"/>
      <c r="AZ5" s="1249"/>
      <c r="BA5" s="1249"/>
      <c r="BB5" s="1249"/>
      <c r="BC5" s="1249"/>
      <c r="BD5" s="1249"/>
      <c r="BE5" s="1249"/>
      <c r="BF5" s="1249"/>
      <c r="BG5" s="1249"/>
      <c r="BH5" s="1249"/>
      <c r="BI5" s="1249"/>
      <c r="BJ5" s="1249"/>
      <c r="BK5" s="1249"/>
      <c r="BL5" s="1249"/>
      <c r="BM5" s="1249"/>
      <c r="BN5" s="1249"/>
      <c r="BO5" s="1249"/>
      <c r="BP5" s="1249"/>
      <c r="BQ5" s="1249"/>
      <c r="BR5" s="1249"/>
      <c r="BS5" s="1249"/>
      <c r="BT5" s="1249"/>
      <c r="BU5" s="1249"/>
      <c r="BV5" s="1249"/>
      <c r="BW5" s="1249"/>
      <c r="BX5" s="1249"/>
      <c r="BY5" s="1249"/>
      <c r="BZ5" s="1249"/>
      <c r="CA5" s="1249"/>
      <c r="CB5" s="1249"/>
      <c r="CC5" s="1249"/>
      <c r="CD5" s="1249"/>
      <c r="CE5" s="1249"/>
      <c r="CF5" s="1249"/>
      <c r="CG5" s="1249"/>
      <c r="CH5" s="1249"/>
      <c r="CI5" s="1249"/>
      <c r="CJ5" s="1249"/>
      <c r="CK5" s="1249"/>
      <c r="CL5" s="1249"/>
      <c r="CM5" s="1249"/>
      <c r="CN5" s="1249"/>
      <c r="CO5" s="1249"/>
      <c r="CP5" s="1249"/>
      <c r="CQ5" s="1249"/>
      <c r="CR5" s="1249"/>
      <c r="CS5" s="1249"/>
      <c r="CT5" s="1249"/>
      <c r="CU5" s="1249"/>
      <c r="CV5" s="1249"/>
      <c r="CW5" s="1249"/>
      <c r="CX5" s="1249"/>
      <c r="CY5" s="1249"/>
      <c r="CZ5" s="1249"/>
      <c r="DA5" s="1249"/>
      <c r="DB5" s="1249"/>
      <c r="DC5" s="1249"/>
      <c r="DD5" s="1249"/>
      <c r="DE5" s="1249"/>
    </row>
    <row r="6" spans="1:109" s="253" customFormat="1" ht="13.2" x14ac:dyDescent="0.2">
      <c r="A6" s="1249"/>
      <c r="B6" s="1249"/>
      <c r="C6" s="1249"/>
      <c r="D6" s="1249"/>
      <c r="E6" s="1249"/>
      <c r="F6" s="1249"/>
      <c r="G6" s="1249"/>
      <c r="H6" s="1249"/>
      <c r="I6" s="1249"/>
      <c r="J6" s="1249"/>
      <c r="K6" s="1249"/>
      <c r="L6" s="1249"/>
      <c r="M6" s="1249"/>
      <c r="N6" s="1249"/>
      <c r="O6" s="1249"/>
      <c r="P6" s="1249"/>
      <c r="Q6" s="1249"/>
      <c r="R6" s="1249"/>
      <c r="S6" s="1249"/>
      <c r="T6" s="1249"/>
      <c r="U6" s="1249"/>
      <c r="V6" s="1249"/>
      <c r="W6" s="1249"/>
      <c r="X6" s="1249"/>
      <c r="Y6" s="1249"/>
      <c r="Z6" s="1249"/>
      <c r="AA6" s="1249"/>
      <c r="AB6" s="1249"/>
      <c r="AC6" s="1249"/>
      <c r="AD6" s="1249"/>
      <c r="AE6" s="1249"/>
      <c r="AF6" s="1249"/>
      <c r="AG6" s="1249"/>
      <c r="AH6" s="1249"/>
      <c r="AI6" s="1249"/>
      <c r="AJ6" s="1249"/>
      <c r="AK6" s="1249"/>
      <c r="AL6" s="1249"/>
      <c r="AM6" s="1249"/>
      <c r="AN6" s="1249"/>
      <c r="AO6" s="1249"/>
      <c r="AP6" s="1249"/>
      <c r="AQ6" s="1249"/>
      <c r="AR6" s="1249"/>
      <c r="AS6" s="1249"/>
      <c r="AT6" s="1249"/>
      <c r="AU6" s="1249"/>
      <c r="AV6" s="1249"/>
      <c r="AW6" s="1249"/>
      <c r="AX6" s="1249"/>
      <c r="AY6" s="1249"/>
      <c r="AZ6" s="1249"/>
      <c r="BA6" s="1249"/>
      <c r="BB6" s="1249"/>
      <c r="BC6" s="1249"/>
      <c r="BD6" s="1249"/>
      <c r="BE6" s="1249"/>
      <c r="BF6" s="1249"/>
      <c r="BG6" s="1249"/>
      <c r="BH6" s="1249"/>
      <c r="BI6" s="1249"/>
      <c r="BJ6" s="1249"/>
      <c r="BK6" s="1249"/>
      <c r="BL6" s="1249"/>
      <c r="BM6" s="1249"/>
      <c r="BN6" s="1249"/>
      <c r="BO6" s="1249"/>
      <c r="BP6" s="1249"/>
      <c r="BQ6" s="1249"/>
      <c r="BR6" s="1249"/>
      <c r="BS6" s="1249"/>
      <c r="BT6" s="1249"/>
      <c r="BU6" s="1249"/>
      <c r="BV6" s="1249"/>
      <c r="BW6" s="1249"/>
      <c r="BX6" s="1249"/>
      <c r="BY6" s="1249"/>
      <c r="BZ6" s="1249"/>
      <c r="CA6" s="1249"/>
      <c r="CB6" s="1249"/>
      <c r="CC6" s="1249"/>
      <c r="CD6" s="1249"/>
      <c r="CE6" s="1249"/>
      <c r="CF6" s="1249"/>
      <c r="CG6" s="1249"/>
      <c r="CH6" s="1249"/>
      <c r="CI6" s="1249"/>
      <c r="CJ6" s="1249"/>
      <c r="CK6" s="1249"/>
      <c r="CL6" s="1249"/>
      <c r="CM6" s="1249"/>
      <c r="CN6" s="1249"/>
      <c r="CO6" s="1249"/>
      <c r="CP6" s="1249"/>
      <c r="CQ6" s="1249"/>
      <c r="CR6" s="1249"/>
      <c r="CS6" s="1249"/>
      <c r="CT6" s="1249"/>
      <c r="CU6" s="1249"/>
      <c r="CV6" s="1249"/>
      <c r="CW6" s="1249"/>
      <c r="CX6" s="1249"/>
      <c r="CY6" s="1249"/>
      <c r="CZ6" s="1249"/>
      <c r="DA6" s="1249"/>
      <c r="DB6" s="1249"/>
      <c r="DC6" s="1249"/>
      <c r="DD6" s="1249"/>
      <c r="DE6" s="1249"/>
    </row>
    <row r="7" spans="1:109" s="253" customFormat="1" ht="13.2" x14ac:dyDescent="0.2">
      <c r="A7" s="1249"/>
      <c r="B7" s="1249"/>
      <c r="C7" s="1249"/>
      <c r="D7" s="1249"/>
      <c r="E7" s="1249"/>
      <c r="F7" s="1249"/>
      <c r="G7" s="1249"/>
      <c r="H7" s="1249"/>
      <c r="I7" s="1249"/>
      <c r="J7" s="1249"/>
      <c r="K7" s="1249"/>
      <c r="L7" s="1249"/>
      <c r="M7" s="1249"/>
      <c r="N7" s="1249"/>
      <c r="O7" s="1249"/>
      <c r="P7" s="1249"/>
      <c r="Q7" s="1249"/>
      <c r="R7" s="1249"/>
      <c r="S7" s="1249"/>
      <c r="T7" s="1249"/>
      <c r="U7" s="1249"/>
      <c r="V7" s="1249"/>
      <c r="W7" s="1249"/>
      <c r="X7" s="1249"/>
      <c r="Y7" s="1249"/>
      <c r="Z7" s="1249"/>
      <c r="AA7" s="1249"/>
      <c r="AB7" s="1249"/>
      <c r="AC7" s="1249"/>
      <c r="AD7" s="1249"/>
      <c r="AE7" s="1249"/>
      <c r="AF7" s="1249"/>
      <c r="AG7" s="1249"/>
      <c r="AH7" s="1249"/>
      <c r="AI7" s="1249"/>
      <c r="AJ7" s="1249"/>
      <c r="AK7" s="1249"/>
      <c r="AL7" s="1249"/>
      <c r="AM7" s="1249"/>
      <c r="AN7" s="1249"/>
      <c r="AO7" s="1249"/>
      <c r="AP7" s="1249"/>
      <c r="AQ7" s="1249"/>
      <c r="AR7" s="1249"/>
      <c r="AS7" s="1249"/>
      <c r="AT7" s="1249"/>
      <c r="AU7" s="1249"/>
      <c r="AV7" s="1249"/>
      <c r="AW7" s="1249"/>
      <c r="AX7" s="1249"/>
      <c r="AY7" s="1249"/>
      <c r="AZ7" s="1249"/>
      <c r="BA7" s="1249"/>
      <c r="BB7" s="1249"/>
      <c r="BC7" s="1249"/>
      <c r="BD7" s="1249"/>
      <c r="BE7" s="1249"/>
      <c r="BF7" s="1249"/>
      <c r="BG7" s="1249"/>
      <c r="BH7" s="1249"/>
      <c r="BI7" s="1249"/>
      <c r="BJ7" s="1249"/>
      <c r="BK7" s="1249"/>
      <c r="BL7" s="1249"/>
      <c r="BM7" s="1249"/>
      <c r="BN7" s="1249"/>
      <c r="BO7" s="1249"/>
      <c r="BP7" s="1249"/>
      <c r="BQ7" s="1249"/>
      <c r="BR7" s="1249"/>
      <c r="BS7" s="1249"/>
      <c r="BT7" s="1249"/>
      <c r="BU7" s="1249"/>
      <c r="BV7" s="1249"/>
      <c r="BW7" s="1249"/>
      <c r="BX7" s="1249"/>
      <c r="BY7" s="1249"/>
      <c r="BZ7" s="1249"/>
      <c r="CA7" s="1249"/>
      <c r="CB7" s="1249"/>
      <c r="CC7" s="1249"/>
      <c r="CD7" s="1249"/>
      <c r="CE7" s="1249"/>
      <c r="CF7" s="1249"/>
      <c r="CG7" s="1249"/>
      <c r="CH7" s="1249"/>
      <c r="CI7" s="1249"/>
      <c r="CJ7" s="1249"/>
      <c r="CK7" s="1249"/>
      <c r="CL7" s="1249"/>
      <c r="CM7" s="1249"/>
      <c r="CN7" s="1249"/>
      <c r="CO7" s="1249"/>
      <c r="CP7" s="1249"/>
      <c r="CQ7" s="1249"/>
      <c r="CR7" s="1249"/>
      <c r="CS7" s="1249"/>
      <c r="CT7" s="1249"/>
      <c r="CU7" s="1249"/>
      <c r="CV7" s="1249"/>
      <c r="CW7" s="1249"/>
      <c r="CX7" s="1249"/>
      <c r="CY7" s="1249"/>
      <c r="CZ7" s="1249"/>
      <c r="DA7" s="1249"/>
      <c r="DB7" s="1249"/>
      <c r="DC7" s="1249"/>
      <c r="DD7" s="1249"/>
      <c r="DE7" s="1249"/>
    </row>
    <row r="8" spans="1:109" s="253" customFormat="1" ht="13.2" x14ac:dyDescent="0.2">
      <c r="A8" s="1249"/>
      <c r="B8" s="1249"/>
      <c r="C8" s="1249"/>
      <c r="D8" s="1249"/>
      <c r="E8" s="1249"/>
      <c r="F8" s="1249"/>
      <c r="G8" s="1249"/>
      <c r="H8" s="1249"/>
      <c r="I8" s="1249"/>
      <c r="J8" s="1249"/>
      <c r="K8" s="1249"/>
      <c r="L8" s="1249"/>
      <c r="M8" s="1249"/>
      <c r="N8" s="1249"/>
      <c r="O8" s="1249"/>
      <c r="P8" s="1249"/>
      <c r="Q8" s="1249"/>
      <c r="R8" s="1249"/>
      <c r="S8" s="1249"/>
      <c r="T8" s="1249"/>
      <c r="U8" s="1249"/>
      <c r="V8" s="1249"/>
      <c r="W8" s="1249"/>
      <c r="X8" s="1249"/>
      <c r="Y8" s="1249"/>
      <c r="Z8" s="1249"/>
      <c r="AA8" s="1249"/>
      <c r="AB8" s="1249"/>
      <c r="AC8" s="1249"/>
      <c r="AD8" s="1249"/>
      <c r="AE8" s="1249"/>
      <c r="AF8" s="1249"/>
      <c r="AG8" s="1249"/>
      <c r="AH8" s="1249"/>
      <c r="AI8" s="1249"/>
      <c r="AJ8" s="1249"/>
      <c r="AK8" s="1249"/>
      <c r="AL8" s="1249"/>
      <c r="AM8" s="1249"/>
      <c r="AN8" s="1249"/>
      <c r="AO8" s="1249"/>
      <c r="AP8" s="1249"/>
      <c r="AQ8" s="1249"/>
      <c r="AR8" s="1249"/>
      <c r="AS8" s="1249"/>
      <c r="AT8" s="1249"/>
      <c r="AU8" s="1249"/>
      <c r="AV8" s="1249"/>
      <c r="AW8" s="1249"/>
      <c r="AX8" s="1249"/>
      <c r="AY8" s="1249"/>
      <c r="AZ8" s="1249"/>
      <c r="BA8" s="1249"/>
      <c r="BB8" s="1249"/>
      <c r="BC8" s="1249"/>
      <c r="BD8" s="1249"/>
      <c r="BE8" s="1249"/>
      <c r="BF8" s="1249"/>
      <c r="BG8" s="1249"/>
      <c r="BH8" s="1249"/>
      <c r="BI8" s="1249"/>
      <c r="BJ8" s="1249"/>
      <c r="BK8" s="1249"/>
      <c r="BL8" s="1249"/>
      <c r="BM8" s="1249"/>
      <c r="BN8" s="1249"/>
      <c r="BO8" s="1249"/>
      <c r="BP8" s="1249"/>
      <c r="BQ8" s="1249"/>
      <c r="BR8" s="1249"/>
      <c r="BS8" s="1249"/>
      <c r="BT8" s="1249"/>
      <c r="BU8" s="1249"/>
      <c r="BV8" s="1249"/>
      <c r="BW8" s="1249"/>
      <c r="BX8" s="1249"/>
      <c r="BY8" s="1249"/>
      <c r="BZ8" s="1249"/>
      <c r="CA8" s="1249"/>
      <c r="CB8" s="1249"/>
      <c r="CC8" s="1249"/>
      <c r="CD8" s="1249"/>
      <c r="CE8" s="1249"/>
      <c r="CF8" s="1249"/>
      <c r="CG8" s="1249"/>
      <c r="CH8" s="1249"/>
      <c r="CI8" s="1249"/>
      <c r="CJ8" s="1249"/>
      <c r="CK8" s="1249"/>
      <c r="CL8" s="1249"/>
      <c r="CM8" s="1249"/>
      <c r="CN8" s="1249"/>
      <c r="CO8" s="1249"/>
      <c r="CP8" s="1249"/>
      <c r="CQ8" s="1249"/>
      <c r="CR8" s="1249"/>
      <c r="CS8" s="1249"/>
      <c r="CT8" s="1249"/>
      <c r="CU8" s="1249"/>
      <c r="CV8" s="1249"/>
      <c r="CW8" s="1249"/>
      <c r="CX8" s="1249"/>
      <c r="CY8" s="1249"/>
      <c r="CZ8" s="1249"/>
      <c r="DA8" s="1249"/>
      <c r="DB8" s="1249"/>
      <c r="DC8" s="1249"/>
      <c r="DD8" s="1249"/>
      <c r="DE8" s="1249"/>
    </row>
    <row r="9" spans="1:109" s="253" customFormat="1" ht="13.2" x14ac:dyDescent="0.2">
      <c r="A9" s="1249"/>
      <c r="B9" s="1249"/>
      <c r="C9" s="1249"/>
      <c r="D9" s="1249"/>
      <c r="E9" s="1249"/>
      <c r="F9" s="1249"/>
      <c r="G9" s="1249"/>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1249"/>
      <c r="AK9" s="1249"/>
      <c r="AL9" s="1249"/>
      <c r="AM9" s="1249"/>
      <c r="AN9" s="1249"/>
      <c r="AO9" s="1249"/>
      <c r="AP9" s="1249"/>
      <c r="AQ9" s="1249"/>
      <c r="AR9" s="1249"/>
      <c r="AS9" s="1249"/>
      <c r="AT9" s="1249"/>
      <c r="AU9" s="1249"/>
      <c r="AV9" s="1249"/>
      <c r="AW9" s="1249"/>
      <c r="AX9" s="1249"/>
      <c r="AY9" s="1249"/>
      <c r="AZ9" s="1249"/>
      <c r="BA9" s="1249"/>
      <c r="BB9" s="1249"/>
      <c r="BC9" s="1249"/>
      <c r="BD9" s="1249"/>
      <c r="BE9" s="1249"/>
      <c r="BF9" s="1249"/>
      <c r="BG9" s="1249"/>
      <c r="BH9" s="1249"/>
      <c r="BI9" s="1249"/>
      <c r="BJ9" s="1249"/>
      <c r="BK9" s="1249"/>
      <c r="BL9" s="1249"/>
      <c r="BM9" s="1249"/>
      <c r="BN9" s="1249"/>
      <c r="BO9" s="1249"/>
      <c r="BP9" s="1249"/>
      <c r="BQ9" s="1249"/>
      <c r="BR9" s="1249"/>
      <c r="BS9" s="1249"/>
      <c r="BT9" s="1249"/>
      <c r="BU9" s="1249"/>
      <c r="BV9" s="1249"/>
      <c r="BW9" s="1249"/>
      <c r="BX9" s="1249"/>
      <c r="BY9" s="1249"/>
      <c r="BZ9" s="1249"/>
      <c r="CA9" s="1249"/>
      <c r="CB9" s="1249"/>
      <c r="CC9" s="1249"/>
      <c r="CD9" s="1249"/>
      <c r="CE9" s="1249"/>
      <c r="CF9" s="1249"/>
      <c r="CG9" s="1249"/>
      <c r="CH9" s="1249"/>
      <c r="CI9" s="1249"/>
      <c r="CJ9" s="1249"/>
      <c r="CK9" s="1249"/>
      <c r="CL9" s="1249"/>
      <c r="CM9" s="1249"/>
      <c r="CN9" s="1249"/>
      <c r="CO9" s="1249"/>
      <c r="CP9" s="1249"/>
      <c r="CQ9" s="1249"/>
      <c r="CR9" s="1249"/>
      <c r="CS9" s="1249"/>
      <c r="CT9" s="1249"/>
      <c r="CU9" s="1249"/>
      <c r="CV9" s="1249"/>
      <c r="CW9" s="1249"/>
      <c r="CX9" s="1249"/>
      <c r="CY9" s="1249"/>
      <c r="CZ9" s="1249"/>
      <c r="DA9" s="1249"/>
      <c r="DB9" s="1249"/>
      <c r="DC9" s="1249"/>
      <c r="DD9" s="1249"/>
      <c r="DE9" s="1249"/>
    </row>
    <row r="10" spans="1:109" s="253" customFormat="1" ht="13.2" x14ac:dyDescent="0.2">
      <c r="A10" s="1249"/>
      <c r="B10" s="1249"/>
      <c r="C10" s="1249"/>
      <c r="D10" s="1249"/>
      <c r="E10" s="1249"/>
      <c r="F10" s="1249"/>
      <c r="G10" s="1249"/>
      <c r="H10" s="1249"/>
      <c r="I10" s="1249"/>
      <c r="J10" s="1249"/>
      <c r="K10" s="1249"/>
      <c r="L10" s="1249"/>
      <c r="M10" s="1249"/>
      <c r="N10" s="1249"/>
      <c r="O10" s="1249"/>
      <c r="P10" s="1249"/>
      <c r="Q10" s="1249"/>
      <c r="R10" s="1249"/>
      <c r="S10" s="1249"/>
      <c r="T10" s="1249"/>
      <c r="U10" s="1249"/>
      <c r="V10" s="1249"/>
      <c r="W10" s="1249"/>
      <c r="X10" s="1249"/>
      <c r="Y10" s="1249"/>
      <c r="Z10" s="1249"/>
      <c r="AA10" s="1249"/>
      <c r="AB10" s="1249"/>
      <c r="AC10" s="1249"/>
      <c r="AD10" s="1249"/>
      <c r="AE10" s="1249"/>
      <c r="AF10" s="1249"/>
      <c r="AG10" s="1249"/>
      <c r="AH10" s="1249"/>
      <c r="AI10" s="1249"/>
      <c r="AJ10" s="1249"/>
      <c r="AK10" s="1249"/>
      <c r="AL10" s="1249"/>
      <c r="AM10" s="1249"/>
      <c r="AN10" s="1249"/>
      <c r="AO10" s="1249"/>
      <c r="AP10" s="1249"/>
      <c r="AQ10" s="1249"/>
      <c r="AR10" s="1249"/>
      <c r="AS10" s="1249"/>
      <c r="AT10" s="1249"/>
      <c r="AU10" s="1249"/>
      <c r="AV10" s="1249"/>
      <c r="AW10" s="1249"/>
      <c r="AX10" s="1249"/>
      <c r="AY10" s="1249"/>
      <c r="AZ10" s="1249"/>
      <c r="BA10" s="1249"/>
      <c r="BB10" s="1249"/>
      <c r="BC10" s="1249"/>
      <c r="BD10" s="1249"/>
      <c r="BE10" s="1249"/>
      <c r="BF10" s="1249"/>
      <c r="BG10" s="1249"/>
      <c r="BH10" s="1249"/>
      <c r="BI10" s="1249"/>
      <c r="BJ10" s="1249"/>
      <c r="BK10" s="1249"/>
      <c r="BL10" s="1249"/>
      <c r="BM10" s="1249"/>
      <c r="BN10" s="1249"/>
      <c r="BO10" s="1249"/>
      <c r="BP10" s="1249"/>
      <c r="BQ10" s="1249"/>
      <c r="BR10" s="1249"/>
      <c r="BS10" s="1249"/>
      <c r="BT10" s="1249"/>
      <c r="BU10" s="1249"/>
      <c r="BV10" s="1249"/>
      <c r="BW10" s="1249"/>
      <c r="BX10" s="1249"/>
      <c r="BY10" s="1249"/>
      <c r="BZ10" s="1249"/>
      <c r="CA10" s="1249"/>
      <c r="CB10" s="1249"/>
      <c r="CC10" s="1249"/>
      <c r="CD10" s="1249"/>
      <c r="CE10" s="1249"/>
      <c r="CF10" s="1249"/>
      <c r="CG10" s="1249"/>
      <c r="CH10" s="1249"/>
      <c r="CI10" s="1249"/>
      <c r="CJ10" s="1249"/>
      <c r="CK10" s="1249"/>
      <c r="CL10" s="1249"/>
      <c r="CM10" s="1249"/>
      <c r="CN10" s="1249"/>
      <c r="CO10" s="1249"/>
      <c r="CP10" s="1249"/>
      <c r="CQ10" s="1249"/>
      <c r="CR10" s="1249"/>
      <c r="CS10" s="1249"/>
      <c r="CT10" s="1249"/>
      <c r="CU10" s="1249"/>
      <c r="CV10" s="1249"/>
      <c r="CW10" s="1249"/>
      <c r="CX10" s="1249"/>
      <c r="CY10" s="1249"/>
      <c r="CZ10" s="1249"/>
      <c r="DA10" s="1249"/>
      <c r="DB10" s="1249"/>
      <c r="DC10" s="1249"/>
      <c r="DD10" s="1249"/>
      <c r="DE10" s="1249"/>
    </row>
    <row r="11" spans="1:109" s="253" customFormat="1" ht="13.2" x14ac:dyDescent="0.2">
      <c r="A11" s="1249"/>
      <c r="B11" s="1249"/>
      <c r="C11" s="1249"/>
      <c r="D11" s="1249"/>
      <c r="E11" s="1249"/>
      <c r="F11" s="1249"/>
      <c r="G11" s="1249"/>
      <c r="H11" s="1249"/>
      <c r="I11" s="1249"/>
      <c r="J11" s="1249"/>
      <c r="K11" s="1249"/>
      <c r="L11" s="1249"/>
      <c r="M11" s="1249"/>
      <c r="N11" s="1249"/>
      <c r="O11" s="1249"/>
      <c r="P11" s="1249"/>
      <c r="Q11" s="1249"/>
      <c r="R11" s="1249"/>
      <c r="S11" s="1249"/>
      <c r="T11" s="1249"/>
      <c r="U11" s="1249"/>
      <c r="V11" s="1249"/>
      <c r="W11" s="1249"/>
      <c r="X11" s="1249"/>
      <c r="Y11" s="1249"/>
      <c r="Z11" s="1249"/>
      <c r="AA11" s="1249"/>
      <c r="AB11" s="1249"/>
      <c r="AC11" s="1249"/>
      <c r="AD11" s="1249"/>
      <c r="AE11" s="1249"/>
      <c r="AF11" s="1249"/>
      <c r="AG11" s="1249"/>
      <c r="AH11" s="1249"/>
      <c r="AI11" s="1249"/>
      <c r="AJ11" s="1249"/>
      <c r="AK11" s="1249"/>
      <c r="AL11" s="1249"/>
      <c r="AM11" s="1249"/>
      <c r="AN11" s="1249"/>
      <c r="AO11" s="1249"/>
      <c r="AP11" s="1249"/>
      <c r="AQ11" s="1249"/>
      <c r="AR11" s="1249"/>
      <c r="AS11" s="1249"/>
      <c r="AT11" s="1249"/>
      <c r="AU11" s="1249"/>
      <c r="AV11" s="1249"/>
      <c r="AW11" s="1249"/>
      <c r="AX11" s="1249"/>
      <c r="AY11" s="1249"/>
      <c r="AZ11" s="1249"/>
      <c r="BA11" s="1249"/>
      <c r="BB11" s="1249"/>
      <c r="BC11" s="1249"/>
      <c r="BD11" s="1249"/>
      <c r="BE11" s="1249"/>
      <c r="BF11" s="1249"/>
      <c r="BG11" s="1249"/>
      <c r="BH11" s="1249"/>
      <c r="BI11" s="1249"/>
      <c r="BJ11" s="1249"/>
      <c r="BK11" s="1249"/>
      <c r="BL11" s="1249"/>
      <c r="BM11" s="1249"/>
      <c r="BN11" s="1249"/>
      <c r="BO11" s="1249"/>
      <c r="BP11" s="1249"/>
      <c r="BQ11" s="1249"/>
      <c r="BR11" s="1249"/>
      <c r="BS11" s="1249"/>
      <c r="BT11" s="1249"/>
      <c r="BU11" s="1249"/>
      <c r="BV11" s="1249"/>
      <c r="BW11" s="1249"/>
      <c r="BX11" s="1249"/>
      <c r="BY11" s="1249"/>
      <c r="BZ11" s="1249"/>
      <c r="CA11" s="1249"/>
      <c r="CB11" s="1249"/>
      <c r="CC11" s="1249"/>
      <c r="CD11" s="1249"/>
      <c r="CE11" s="1249"/>
      <c r="CF11" s="1249"/>
      <c r="CG11" s="1249"/>
      <c r="CH11" s="1249"/>
      <c r="CI11" s="1249"/>
      <c r="CJ11" s="1249"/>
      <c r="CK11" s="1249"/>
      <c r="CL11" s="1249"/>
      <c r="CM11" s="1249"/>
      <c r="CN11" s="1249"/>
      <c r="CO11" s="1249"/>
      <c r="CP11" s="1249"/>
      <c r="CQ11" s="1249"/>
      <c r="CR11" s="1249"/>
      <c r="CS11" s="1249"/>
      <c r="CT11" s="1249"/>
      <c r="CU11" s="1249"/>
      <c r="CV11" s="1249"/>
      <c r="CW11" s="1249"/>
      <c r="CX11" s="1249"/>
      <c r="CY11" s="1249"/>
      <c r="CZ11" s="1249"/>
      <c r="DA11" s="1249"/>
      <c r="DB11" s="1249"/>
      <c r="DC11" s="1249"/>
      <c r="DD11" s="1249"/>
      <c r="DE11" s="1249"/>
    </row>
    <row r="12" spans="1:109" s="253" customFormat="1" ht="13.2" x14ac:dyDescent="0.2">
      <c r="A12" s="1249"/>
      <c r="B12" s="1249"/>
      <c r="C12" s="1249"/>
      <c r="D12" s="1249"/>
      <c r="E12" s="1249"/>
      <c r="F12" s="1249"/>
      <c r="G12" s="1249"/>
      <c r="H12" s="1249"/>
      <c r="I12" s="1249"/>
      <c r="J12" s="1249"/>
      <c r="K12" s="1249"/>
      <c r="L12" s="1249"/>
      <c r="M12" s="1249"/>
      <c r="N12" s="1249"/>
      <c r="O12" s="1249"/>
      <c r="P12" s="1249"/>
      <c r="Q12" s="1249"/>
      <c r="R12" s="1249"/>
      <c r="S12" s="1249"/>
      <c r="T12" s="1249"/>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T12" s="1249"/>
      <c r="AU12" s="1249"/>
      <c r="AV12" s="1249"/>
      <c r="AW12" s="1249"/>
      <c r="AX12" s="1249"/>
      <c r="AY12" s="1249"/>
      <c r="AZ12" s="1249"/>
      <c r="BA12" s="1249"/>
      <c r="BB12" s="1249"/>
      <c r="BC12" s="1249"/>
      <c r="BD12" s="1249"/>
      <c r="BE12" s="1249"/>
      <c r="BF12" s="1249"/>
      <c r="BG12" s="1249"/>
      <c r="BH12" s="1249"/>
      <c r="BI12" s="1249"/>
      <c r="BJ12" s="1249"/>
      <c r="BK12" s="1249"/>
      <c r="BL12" s="1249"/>
      <c r="BM12" s="1249"/>
      <c r="BN12" s="1249"/>
      <c r="BO12" s="1249"/>
      <c r="BP12" s="1249"/>
      <c r="BQ12" s="1249"/>
      <c r="BR12" s="1249"/>
      <c r="BS12" s="1249"/>
      <c r="BT12" s="1249"/>
      <c r="BU12" s="1249"/>
      <c r="BV12" s="1249"/>
      <c r="BW12" s="1249"/>
      <c r="BX12" s="1249"/>
      <c r="BY12" s="1249"/>
      <c r="BZ12" s="1249"/>
      <c r="CA12" s="1249"/>
      <c r="CB12" s="1249"/>
      <c r="CC12" s="1249"/>
      <c r="CD12" s="1249"/>
      <c r="CE12" s="1249"/>
      <c r="CF12" s="1249"/>
      <c r="CG12" s="1249"/>
      <c r="CH12" s="1249"/>
      <c r="CI12" s="1249"/>
      <c r="CJ12" s="1249"/>
      <c r="CK12" s="1249"/>
      <c r="CL12" s="1249"/>
      <c r="CM12" s="1249"/>
      <c r="CN12" s="1249"/>
      <c r="CO12" s="1249"/>
      <c r="CP12" s="1249"/>
      <c r="CQ12" s="1249"/>
      <c r="CR12" s="1249"/>
      <c r="CS12" s="1249"/>
      <c r="CT12" s="1249"/>
      <c r="CU12" s="1249"/>
      <c r="CV12" s="1249"/>
      <c r="CW12" s="1249"/>
      <c r="CX12" s="1249"/>
      <c r="CY12" s="1249"/>
      <c r="CZ12" s="1249"/>
      <c r="DA12" s="1249"/>
      <c r="DB12" s="1249"/>
      <c r="DC12" s="1249"/>
      <c r="DD12" s="1249"/>
      <c r="DE12" s="1249"/>
    </row>
    <row r="13" spans="1:109" s="253" customFormat="1" ht="13.2" x14ac:dyDescent="0.2">
      <c r="A13" s="1249"/>
      <c r="B13" s="1249"/>
      <c r="C13" s="1249"/>
      <c r="D13" s="1249"/>
      <c r="E13" s="1249"/>
      <c r="F13" s="1249"/>
      <c r="G13" s="1249"/>
      <c r="H13" s="1249"/>
      <c r="I13" s="1249"/>
      <c r="J13" s="1249"/>
      <c r="K13" s="1249"/>
      <c r="L13" s="1249"/>
      <c r="M13" s="1249"/>
      <c r="N13" s="1249"/>
      <c r="O13" s="1249"/>
      <c r="P13" s="1249"/>
      <c r="Q13" s="1249"/>
      <c r="R13" s="1249"/>
      <c r="S13" s="1249"/>
      <c r="T13" s="1249"/>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T13" s="1249"/>
      <c r="AU13" s="1249"/>
      <c r="AV13" s="1249"/>
      <c r="AW13" s="1249"/>
      <c r="AX13" s="1249"/>
      <c r="AY13" s="1249"/>
      <c r="AZ13" s="1249"/>
      <c r="BA13" s="1249"/>
      <c r="BB13" s="1249"/>
      <c r="BC13" s="1249"/>
      <c r="BD13" s="1249"/>
      <c r="BE13" s="1249"/>
      <c r="BF13" s="1249"/>
      <c r="BG13" s="1249"/>
      <c r="BH13" s="1249"/>
      <c r="BI13" s="1249"/>
      <c r="BJ13" s="1249"/>
      <c r="BK13" s="1249"/>
      <c r="BL13" s="1249"/>
      <c r="BM13" s="1249"/>
      <c r="BN13" s="1249"/>
      <c r="BO13" s="1249"/>
      <c r="BP13" s="1249"/>
      <c r="BQ13" s="1249"/>
      <c r="BR13" s="1249"/>
      <c r="BS13" s="1249"/>
      <c r="BT13" s="1249"/>
      <c r="BU13" s="1249"/>
      <c r="BV13" s="1249"/>
      <c r="BW13" s="1249"/>
      <c r="BX13" s="1249"/>
      <c r="BY13" s="1249"/>
      <c r="BZ13" s="1249"/>
      <c r="CA13" s="1249"/>
      <c r="CB13" s="1249"/>
      <c r="CC13" s="1249"/>
      <c r="CD13" s="1249"/>
      <c r="CE13" s="1249"/>
      <c r="CF13" s="1249"/>
      <c r="CG13" s="1249"/>
      <c r="CH13" s="1249"/>
      <c r="CI13" s="1249"/>
      <c r="CJ13" s="1249"/>
      <c r="CK13" s="1249"/>
      <c r="CL13" s="1249"/>
      <c r="CM13" s="1249"/>
      <c r="CN13" s="1249"/>
      <c r="CO13" s="1249"/>
      <c r="CP13" s="1249"/>
      <c r="CQ13" s="1249"/>
      <c r="CR13" s="1249"/>
      <c r="CS13" s="1249"/>
      <c r="CT13" s="1249"/>
      <c r="CU13" s="1249"/>
      <c r="CV13" s="1249"/>
      <c r="CW13" s="1249"/>
      <c r="CX13" s="1249"/>
      <c r="CY13" s="1249"/>
      <c r="CZ13" s="1249"/>
      <c r="DA13" s="1249"/>
      <c r="DB13" s="1249"/>
      <c r="DC13" s="1249"/>
      <c r="DD13" s="1249"/>
      <c r="DE13" s="1249"/>
    </row>
    <row r="14" spans="1:109" s="253" customFormat="1" ht="13.2" x14ac:dyDescent="0.2">
      <c r="A14" s="1249"/>
      <c r="B14" s="1249"/>
      <c r="C14" s="1249"/>
      <c r="D14" s="1249"/>
      <c r="E14" s="1249"/>
      <c r="F14" s="1249"/>
      <c r="G14" s="1249"/>
      <c r="H14" s="1249"/>
      <c r="I14" s="1249"/>
      <c r="J14" s="1249"/>
      <c r="K14" s="1249"/>
      <c r="L14" s="1249"/>
      <c r="M14" s="1249"/>
      <c r="N14" s="1249"/>
      <c r="O14" s="1249"/>
      <c r="P14" s="1249"/>
      <c r="Q14" s="1249"/>
      <c r="R14" s="1249"/>
      <c r="S14" s="1249"/>
      <c r="T14" s="1249"/>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V14" s="1249"/>
      <c r="AW14" s="1249"/>
      <c r="AX14" s="1249"/>
      <c r="AY14" s="1249"/>
      <c r="AZ14" s="1249"/>
      <c r="BA14" s="1249"/>
      <c r="BB14" s="1249"/>
      <c r="BC14" s="1249"/>
      <c r="BD14" s="1249"/>
      <c r="BE14" s="1249"/>
      <c r="BF14" s="1249"/>
      <c r="BG14" s="1249"/>
      <c r="BH14" s="1249"/>
      <c r="BI14" s="1249"/>
      <c r="BJ14" s="1249"/>
      <c r="BK14" s="1249"/>
      <c r="BL14" s="1249"/>
      <c r="BM14" s="1249"/>
      <c r="BN14" s="1249"/>
      <c r="BO14" s="1249"/>
      <c r="BP14" s="1249"/>
      <c r="BQ14" s="1249"/>
      <c r="BR14" s="1249"/>
      <c r="BS14" s="1249"/>
      <c r="BT14" s="1249"/>
      <c r="BU14" s="1249"/>
      <c r="BV14" s="1249"/>
      <c r="BW14" s="1249"/>
      <c r="BX14" s="1249"/>
      <c r="BY14" s="1249"/>
      <c r="BZ14" s="1249"/>
      <c r="CA14" s="1249"/>
      <c r="CB14" s="1249"/>
      <c r="CC14" s="1249"/>
      <c r="CD14" s="1249"/>
      <c r="CE14" s="1249"/>
      <c r="CF14" s="1249"/>
      <c r="CG14" s="1249"/>
      <c r="CH14" s="1249"/>
      <c r="CI14" s="1249"/>
      <c r="CJ14" s="1249"/>
      <c r="CK14" s="1249"/>
      <c r="CL14" s="1249"/>
      <c r="CM14" s="1249"/>
      <c r="CN14" s="1249"/>
      <c r="CO14" s="1249"/>
      <c r="CP14" s="1249"/>
      <c r="CQ14" s="1249"/>
      <c r="CR14" s="1249"/>
      <c r="CS14" s="1249"/>
      <c r="CT14" s="1249"/>
      <c r="CU14" s="1249"/>
      <c r="CV14" s="1249"/>
      <c r="CW14" s="1249"/>
      <c r="CX14" s="1249"/>
      <c r="CY14" s="1249"/>
      <c r="CZ14" s="1249"/>
      <c r="DA14" s="1249"/>
      <c r="DB14" s="1249"/>
      <c r="DC14" s="1249"/>
      <c r="DD14" s="1249"/>
      <c r="DE14" s="1249"/>
    </row>
    <row r="15" spans="1:109" s="253" customFormat="1" ht="13.2" x14ac:dyDescent="0.2">
      <c r="A15" s="255"/>
      <c r="B15" s="1249"/>
      <c r="C15" s="1249"/>
      <c r="D15" s="1249"/>
      <c r="E15" s="1249"/>
      <c r="F15" s="1249"/>
      <c r="G15" s="1249"/>
      <c r="H15" s="1249"/>
      <c r="I15" s="1249"/>
      <c r="J15" s="1249"/>
      <c r="K15" s="1249"/>
      <c r="L15" s="1249"/>
      <c r="M15" s="1249"/>
      <c r="N15" s="1249"/>
      <c r="O15" s="1249"/>
      <c r="P15" s="1249"/>
      <c r="Q15" s="1249"/>
      <c r="R15" s="1249"/>
      <c r="S15" s="1249"/>
      <c r="T15" s="1249"/>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V15" s="1249"/>
      <c r="AW15" s="1249"/>
      <c r="AX15" s="1249"/>
      <c r="AY15" s="1249"/>
      <c r="AZ15" s="1249"/>
      <c r="BA15" s="1249"/>
      <c r="BB15" s="1249"/>
      <c r="BC15" s="1249"/>
      <c r="BD15" s="1249"/>
      <c r="BE15" s="1249"/>
      <c r="BF15" s="1249"/>
      <c r="BG15" s="1249"/>
      <c r="BH15" s="1249"/>
      <c r="BI15" s="1249"/>
      <c r="BJ15" s="1249"/>
      <c r="BK15" s="1249"/>
      <c r="BL15" s="1249"/>
      <c r="BM15" s="1249"/>
      <c r="BN15" s="1249"/>
      <c r="BO15" s="1249"/>
      <c r="BP15" s="1249"/>
      <c r="BQ15" s="1249"/>
      <c r="BR15" s="1249"/>
      <c r="BS15" s="1249"/>
      <c r="BT15" s="1249"/>
      <c r="BU15" s="1249"/>
      <c r="BV15" s="1249"/>
      <c r="BW15" s="1249"/>
      <c r="BX15" s="1249"/>
      <c r="BY15" s="1249"/>
      <c r="BZ15" s="1249"/>
      <c r="CA15" s="1249"/>
      <c r="CB15" s="1249"/>
      <c r="CC15" s="1249"/>
      <c r="CD15" s="1249"/>
      <c r="CE15" s="1249"/>
      <c r="CF15" s="1249"/>
      <c r="CG15" s="1249"/>
      <c r="CH15" s="1249"/>
      <c r="CI15" s="1249"/>
      <c r="CJ15" s="1249"/>
      <c r="CK15" s="1249"/>
      <c r="CL15" s="1249"/>
      <c r="CM15" s="1249"/>
      <c r="CN15" s="1249"/>
      <c r="CO15" s="1249"/>
      <c r="CP15" s="1249"/>
      <c r="CQ15" s="1249"/>
      <c r="CR15" s="1249"/>
      <c r="CS15" s="1249"/>
      <c r="CT15" s="1249"/>
      <c r="CU15" s="1249"/>
      <c r="CV15" s="1249"/>
      <c r="CW15" s="1249"/>
      <c r="CX15" s="1249"/>
      <c r="CY15" s="1249"/>
      <c r="CZ15" s="1249"/>
      <c r="DA15" s="1249"/>
      <c r="DB15" s="1249"/>
      <c r="DC15" s="1249"/>
      <c r="DD15" s="1249"/>
      <c r="DE15" s="1249"/>
    </row>
    <row r="16" spans="1:109" s="253" customFormat="1" ht="13.2" x14ac:dyDescent="0.2">
      <c r="A16" s="255"/>
      <c r="B16" s="1249"/>
      <c r="C16" s="1249"/>
      <c r="D16" s="1249"/>
      <c r="E16" s="1249"/>
      <c r="F16" s="1249"/>
      <c r="G16" s="1249"/>
      <c r="H16" s="1249"/>
      <c r="I16" s="1249"/>
      <c r="J16" s="1249"/>
      <c r="K16" s="1249"/>
      <c r="L16" s="1249"/>
      <c r="M16" s="1249"/>
      <c r="N16" s="1249"/>
      <c r="O16" s="1249"/>
      <c r="P16" s="1249"/>
      <c r="Q16" s="1249"/>
      <c r="R16" s="1249"/>
      <c r="S16" s="1249"/>
      <c r="T16" s="1249"/>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D16" s="1249"/>
      <c r="BE16" s="1249"/>
      <c r="BF16" s="1249"/>
      <c r="BG16" s="1249"/>
      <c r="BH16" s="1249"/>
      <c r="BI16" s="1249"/>
      <c r="BJ16" s="1249"/>
      <c r="BK16" s="1249"/>
      <c r="BL16" s="1249"/>
      <c r="BM16" s="1249"/>
      <c r="BN16" s="1249"/>
      <c r="BO16" s="1249"/>
      <c r="BP16" s="1249"/>
      <c r="BQ16" s="1249"/>
      <c r="BR16" s="1249"/>
      <c r="BS16" s="1249"/>
      <c r="BT16" s="1249"/>
      <c r="BU16" s="1249"/>
      <c r="BV16" s="1249"/>
      <c r="BW16" s="1249"/>
      <c r="BX16" s="1249"/>
      <c r="BY16" s="1249"/>
      <c r="BZ16" s="1249"/>
      <c r="CA16" s="1249"/>
      <c r="CB16" s="1249"/>
      <c r="CC16" s="1249"/>
      <c r="CD16" s="1249"/>
      <c r="CE16" s="1249"/>
      <c r="CF16" s="1249"/>
      <c r="CG16" s="1249"/>
      <c r="CH16" s="1249"/>
      <c r="CI16" s="1249"/>
      <c r="CJ16" s="1249"/>
      <c r="CK16" s="1249"/>
      <c r="CL16" s="1249"/>
      <c r="CM16" s="1249"/>
      <c r="CN16" s="1249"/>
      <c r="CO16" s="1249"/>
      <c r="CP16" s="1249"/>
      <c r="CQ16" s="1249"/>
      <c r="CR16" s="1249"/>
      <c r="CS16" s="1249"/>
      <c r="CT16" s="1249"/>
      <c r="CU16" s="1249"/>
      <c r="CV16" s="1249"/>
      <c r="CW16" s="1249"/>
      <c r="CX16" s="1249"/>
      <c r="CY16" s="1249"/>
      <c r="CZ16" s="1249"/>
      <c r="DA16" s="1249"/>
      <c r="DB16" s="1249"/>
      <c r="DC16" s="1249"/>
      <c r="DD16" s="1249"/>
      <c r="DE16" s="1249"/>
    </row>
    <row r="17" spans="1:109" s="253" customFormat="1" ht="13.2" x14ac:dyDescent="0.2">
      <c r="A17" s="255"/>
      <c r="B17" s="1249"/>
      <c r="C17" s="1249"/>
      <c r="D17" s="1249"/>
      <c r="E17" s="1249"/>
      <c r="F17" s="1249"/>
      <c r="G17" s="1249"/>
      <c r="H17" s="1249"/>
      <c r="I17" s="1249"/>
      <c r="J17" s="1249"/>
      <c r="K17" s="1249"/>
      <c r="L17" s="1249"/>
      <c r="M17" s="1249"/>
      <c r="N17" s="1249"/>
      <c r="O17" s="1249"/>
      <c r="P17" s="1249"/>
      <c r="Q17" s="1249"/>
      <c r="R17" s="1249"/>
      <c r="S17" s="1249"/>
      <c r="T17" s="1249"/>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D17" s="1249"/>
      <c r="BE17" s="1249"/>
      <c r="BF17" s="1249"/>
      <c r="BG17" s="1249"/>
      <c r="BH17" s="1249"/>
      <c r="BI17" s="1249"/>
      <c r="BJ17" s="1249"/>
      <c r="BK17" s="1249"/>
      <c r="BL17" s="1249"/>
      <c r="BM17" s="1249"/>
      <c r="BN17" s="1249"/>
      <c r="BO17" s="1249"/>
      <c r="BP17" s="1249"/>
      <c r="BQ17" s="1249"/>
      <c r="BR17" s="1249"/>
      <c r="BS17" s="1249"/>
      <c r="BT17" s="1249"/>
      <c r="BU17" s="1249"/>
      <c r="BV17" s="1249"/>
      <c r="BW17" s="1249"/>
      <c r="BX17" s="1249"/>
      <c r="BY17" s="1249"/>
      <c r="BZ17" s="1249"/>
      <c r="CA17" s="1249"/>
      <c r="CB17" s="1249"/>
      <c r="CC17" s="1249"/>
      <c r="CD17" s="1249"/>
      <c r="CE17" s="1249"/>
      <c r="CF17" s="1249"/>
      <c r="CG17" s="1249"/>
      <c r="CH17" s="1249"/>
      <c r="CI17" s="1249"/>
      <c r="CJ17" s="1249"/>
      <c r="CK17" s="1249"/>
      <c r="CL17" s="1249"/>
      <c r="CM17" s="1249"/>
      <c r="CN17" s="1249"/>
      <c r="CO17" s="1249"/>
      <c r="CP17" s="1249"/>
      <c r="CQ17" s="1249"/>
      <c r="CR17" s="1249"/>
      <c r="CS17" s="1249"/>
      <c r="CT17" s="1249"/>
      <c r="CU17" s="1249"/>
      <c r="CV17" s="1249"/>
      <c r="CW17" s="1249"/>
      <c r="CX17" s="1249"/>
      <c r="CY17" s="1249"/>
      <c r="CZ17" s="1249"/>
      <c r="DA17" s="1249"/>
      <c r="DB17" s="1249"/>
      <c r="DC17" s="1249"/>
      <c r="DD17" s="1249"/>
      <c r="DE17" s="1249"/>
    </row>
    <row r="18" spans="1:109" s="253" customFormat="1" ht="13.2" x14ac:dyDescent="0.2">
      <c r="A18" s="255"/>
      <c r="B18" s="1249"/>
      <c r="C18" s="1249"/>
      <c r="D18" s="1249"/>
      <c r="E18" s="1249"/>
      <c r="F18" s="1249"/>
      <c r="G18" s="1249"/>
      <c r="H18" s="1249"/>
      <c r="I18" s="1249"/>
      <c r="J18" s="1249"/>
      <c r="K18" s="1249"/>
      <c r="L18" s="1249"/>
      <c r="M18" s="1249"/>
      <c r="N18" s="1249"/>
      <c r="O18" s="1249"/>
      <c r="P18" s="1249"/>
      <c r="Q18" s="1249"/>
      <c r="R18" s="1249"/>
      <c r="S18" s="1249"/>
      <c r="T18" s="1249"/>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49"/>
      <c r="BU18" s="1249"/>
      <c r="BV18" s="1249"/>
      <c r="BW18" s="1249"/>
      <c r="BX18" s="1249"/>
      <c r="BY18" s="1249"/>
      <c r="BZ18" s="1249"/>
      <c r="CA18" s="1249"/>
      <c r="CB18" s="1249"/>
      <c r="CC18" s="1249"/>
      <c r="CD18" s="1249"/>
      <c r="CE18" s="1249"/>
      <c r="CF18" s="1249"/>
      <c r="CG18" s="1249"/>
      <c r="CH18" s="1249"/>
      <c r="CI18" s="1249"/>
      <c r="CJ18" s="1249"/>
      <c r="CK18" s="1249"/>
      <c r="CL18" s="1249"/>
      <c r="CM18" s="1249"/>
      <c r="CN18" s="1249"/>
      <c r="CO18" s="1249"/>
      <c r="CP18" s="1249"/>
      <c r="CQ18" s="1249"/>
      <c r="CR18" s="1249"/>
      <c r="CS18" s="1249"/>
      <c r="CT18" s="1249"/>
      <c r="CU18" s="1249"/>
      <c r="CV18" s="1249"/>
      <c r="CW18" s="1249"/>
      <c r="CX18" s="1249"/>
      <c r="CY18" s="1249"/>
      <c r="CZ18" s="1249"/>
      <c r="DA18" s="1249"/>
      <c r="DB18" s="1249"/>
      <c r="DC18" s="1249"/>
      <c r="DD18" s="1249"/>
      <c r="DE18" s="1249"/>
    </row>
    <row r="19" spans="1:109" ht="13.2" x14ac:dyDescent="0.2">
      <c r="DD19" s="255"/>
      <c r="DE19" s="255"/>
    </row>
    <row r="20" spans="1:109" ht="13.2" x14ac:dyDescent="0.2">
      <c r="DD20" s="255"/>
      <c r="DE20" s="255"/>
    </row>
    <row r="21" spans="1:109" ht="17.25" customHeight="1" x14ac:dyDescent="0.2">
      <c r="B21" s="1248"/>
      <c r="C21" s="257"/>
      <c r="D21" s="257"/>
      <c r="E21" s="257"/>
      <c r="F21" s="257"/>
      <c r="G21" s="257"/>
      <c r="H21" s="257"/>
      <c r="I21" s="257"/>
      <c r="J21" s="257"/>
      <c r="K21" s="257"/>
      <c r="L21" s="257"/>
      <c r="M21" s="257"/>
      <c r="N21" s="124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7"/>
      <c r="AU21" s="257"/>
      <c r="AV21" s="257"/>
      <c r="AW21" s="257"/>
      <c r="AX21" s="257"/>
      <c r="AY21" s="257"/>
      <c r="AZ21" s="257"/>
      <c r="BA21" s="257"/>
      <c r="BB21" s="257"/>
      <c r="BC21" s="257"/>
      <c r="BD21" s="257"/>
      <c r="BE21" s="257"/>
      <c r="BF21" s="1247"/>
      <c r="BG21" s="257"/>
      <c r="BH21" s="257"/>
      <c r="BI21" s="257"/>
      <c r="BJ21" s="257"/>
      <c r="BK21" s="257"/>
      <c r="BL21" s="257"/>
      <c r="BM21" s="257"/>
      <c r="BN21" s="257"/>
      <c r="BO21" s="257"/>
      <c r="BP21" s="257"/>
      <c r="BQ21" s="257"/>
      <c r="BR21" s="1247"/>
      <c r="BS21" s="257"/>
      <c r="BT21" s="257"/>
      <c r="BU21" s="257"/>
      <c r="BV21" s="257"/>
      <c r="BW21" s="257"/>
      <c r="BX21" s="257"/>
      <c r="BY21" s="257"/>
      <c r="BZ21" s="257"/>
      <c r="CA21" s="257"/>
      <c r="CB21" s="257"/>
      <c r="CC21" s="257"/>
      <c r="CD21" s="1247"/>
      <c r="CE21" s="257"/>
      <c r="CF21" s="257"/>
      <c r="CG21" s="257"/>
      <c r="CH21" s="257"/>
      <c r="CI21" s="257"/>
      <c r="CJ21" s="257"/>
      <c r="CK21" s="257"/>
      <c r="CL21" s="257"/>
      <c r="CM21" s="257"/>
      <c r="CN21" s="257"/>
      <c r="CO21" s="257"/>
      <c r="CP21" s="1247"/>
      <c r="CQ21" s="257"/>
      <c r="CR21" s="257"/>
      <c r="CS21" s="257"/>
      <c r="CT21" s="257"/>
      <c r="CU21" s="257"/>
      <c r="CV21" s="257"/>
      <c r="CW21" s="257"/>
      <c r="CX21" s="257"/>
      <c r="CY21" s="257"/>
      <c r="CZ21" s="257"/>
      <c r="DA21" s="257"/>
      <c r="DB21" s="1247"/>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8"/>
      <c r="DD40" s="1238"/>
      <c r="DE40" s="255"/>
    </row>
    <row r="41" spans="2:109" ht="16.2" x14ac:dyDescent="0.2">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5"/>
      <c r="I42" s="1234"/>
      <c r="J42" s="1234"/>
      <c r="K42" s="1234"/>
      <c r="AM42" s="1235"/>
      <c r="AN42" s="1235" t="s">
        <v>573</v>
      </c>
      <c r="AP42" s="1234"/>
      <c r="AQ42" s="1234"/>
      <c r="AR42" s="1234"/>
      <c r="AY42" s="1235"/>
      <c r="BA42" s="1234"/>
      <c r="BB42" s="1234"/>
      <c r="BC42" s="1234"/>
      <c r="BK42" s="1235"/>
      <c r="BM42" s="1234"/>
      <c r="BN42" s="1234"/>
      <c r="BO42" s="1234"/>
      <c r="BW42" s="1235"/>
      <c r="BY42" s="1234"/>
      <c r="BZ42" s="1234"/>
      <c r="CA42" s="1234"/>
      <c r="CI42" s="1235"/>
      <c r="CK42" s="1234"/>
      <c r="CL42" s="1234"/>
      <c r="CM42" s="1234"/>
      <c r="CU42" s="1235"/>
      <c r="CW42" s="1234"/>
      <c r="CX42" s="1234"/>
      <c r="CY42" s="1234"/>
    </row>
    <row r="43" spans="2:109" ht="13.5" customHeight="1" x14ac:dyDescent="0.2">
      <c r="B43" s="259"/>
      <c r="AN43" s="1233" t="s">
        <v>576</v>
      </c>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232"/>
      <c r="DC43" s="1231"/>
    </row>
    <row r="44" spans="2:109" ht="13.2" x14ac:dyDescent="0.2">
      <c r="B44" s="259"/>
      <c r="AN44" s="1230"/>
      <c r="AO44" s="1229"/>
      <c r="AP44" s="1229"/>
      <c r="AQ44" s="1229"/>
      <c r="AR44" s="1229"/>
      <c r="AS44" s="1229"/>
      <c r="AT44" s="1229"/>
      <c r="AU44" s="1229"/>
      <c r="AV44" s="1229"/>
      <c r="AW44" s="1229"/>
      <c r="AX44" s="1229"/>
      <c r="AY44" s="1229"/>
      <c r="AZ44" s="1229"/>
      <c r="BA44" s="1229"/>
      <c r="BB44" s="1229"/>
      <c r="BC44" s="1229"/>
      <c r="BD44" s="1229"/>
      <c r="BE44" s="1229"/>
      <c r="BF44" s="1229"/>
      <c r="BG44" s="1229"/>
      <c r="BH44" s="1229"/>
      <c r="BI44" s="1229"/>
      <c r="BJ44" s="1229"/>
      <c r="BK44" s="1229"/>
      <c r="BL44" s="1229"/>
      <c r="BM44" s="1229"/>
      <c r="BN44" s="1229"/>
      <c r="BO44" s="1229"/>
      <c r="BP44" s="1229"/>
      <c r="BQ44" s="1229"/>
      <c r="BR44" s="1229"/>
      <c r="BS44" s="1229"/>
      <c r="BT44" s="1229"/>
      <c r="BU44" s="1229"/>
      <c r="BV44" s="1229"/>
      <c r="BW44" s="1229"/>
      <c r="BX44" s="1229"/>
      <c r="BY44" s="1229"/>
      <c r="BZ44" s="1229"/>
      <c r="CA44" s="1229"/>
      <c r="CB44" s="1229"/>
      <c r="CC44" s="1229"/>
      <c r="CD44" s="1229"/>
      <c r="CE44" s="1229"/>
      <c r="CF44" s="1229"/>
      <c r="CG44" s="1229"/>
      <c r="CH44" s="1229"/>
      <c r="CI44" s="1229"/>
      <c r="CJ44" s="1229"/>
      <c r="CK44" s="1229"/>
      <c r="CL44" s="1229"/>
      <c r="CM44" s="1229"/>
      <c r="CN44" s="1229"/>
      <c r="CO44" s="1229"/>
      <c r="CP44" s="1229"/>
      <c r="CQ44" s="1229"/>
      <c r="CR44" s="1229"/>
      <c r="CS44" s="1229"/>
      <c r="CT44" s="1229"/>
      <c r="CU44" s="1229"/>
      <c r="CV44" s="1229"/>
      <c r="CW44" s="1229"/>
      <c r="CX44" s="1229"/>
      <c r="CY44" s="1229"/>
      <c r="CZ44" s="1229"/>
      <c r="DA44" s="1229"/>
      <c r="DB44" s="1229"/>
      <c r="DC44" s="1228"/>
    </row>
    <row r="45" spans="2:109" ht="13.2" x14ac:dyDescent="0.2">
      <c r="B45" s="259"/>
      <c r="AN45" s="1230"/>
      <c r="AO45" s="1229"/>
      <c r="AP45" s="1229"/>
      <c r="AQ45" s="1229"/>
      <c r="AR45" s="1229"/>
      <c r="AS45" s="1229"/>
      <c r="AT45" s="1229"/>
      <c r="AU45" s="1229"/>
      <c r="AV45" s="1229"/>
      <c r="AW45" s="1229"/>
      <c r="AX45" s="1229"/>
      <c r="AY45" s="1229"/>
      <c r="AZ45" s="1229"/>
      <c r="BA45" s="1229"/>
      <c r="BB45" s="1229"/>
      <c r="BC45" s="1229"/>
      <c r="BD45" s="1229"/>
      <c r="BE45" s="1229"/>
      <c r="BF45" s="1229"/>
      <c r="BG45" s="1229"/>
      <c r="BH45" s="1229"/>
      <c r="BI45" s="1229"/>
      <c r="BJ45" s="1229"/>
      <c r="BK45" s="1229"/>
      <c r="BL45" s="1229"/>
      <c r="BM45" s="1229"/>
      <c r="BN45" s="1229"/>
      <c r="BO45" s="1229"/>
      <c r="BP45" s="1229"/>
      <c r="BQ45" s="1229"/>
      <c r="BR45" s="1229"/>
      <c r="BS45" s="1229"/>
      <c r="BT45" s="1229"/>
      <c r="BU45" s="1229"/>
      <c r="BV45" s="1229"/>
      <c r="BW45" s="1229"/>
      <c r="BX45" s="1229"/>
      <c r="BY45" s="1229"/>
      <c r="BZ45" s="1229"/>
      <c r="CA45" s="1229"/>
      <c r="CB45" s="1229"/>
      <c r="CC45" s="1229"/>
      <c r="CD45" s="1229"/>
      <c r="CE45" s="1229"/>
      <c r="CF45" s="1229"/>
      <c r="CG45" s="1229"/>
      <c r="CH45" s="1229"/>
      <c r="CI45" s="1229"/>
      <c r="CJ45" s="1229"/>
      <c r="CK45" s="1229"/>
      <c r="CL45" s="1229"/>
      <c r="CM45" s="1229"/>
      <c r="CN45" s="1229"/>
      <c r="CO45" s="1229"/>
      <c r="CP45" s="1229"/>
      <c r="CQ45" s="1229"/>
      <c r="CR45" s="1229"/>
      <c r="CS45" s="1229"/>
      <c r="CT45" s="1229"/>
      <c r="CU45" s="1229"/>
      <c r="CV45" s="1229"/>
      <c r="CW45" s="1229"/>
      <c r="CX45" s="1229"/>
      <c r="CY45" s="1229"/>
      <c r="CZ45" s="1229"/>
      <c r="DA45" s="1229"/>
      <c r="DB45" s="1229"/>
      <c r="DC45" s="1228"/>
    </row>
    <row r="46" spans="2:109" ht="13.2" x14ac:dyDescent="0.2">
      <c r="B46" s="259"/>
      <c r="AN46" s="1230"/>
      <c r="AO46" s="1229"/>
      <c r="AP46" s="1229"/>
      <c r="AQ46" s="1229"/>
      <c r="AR46" s="1229"/>
      <c r="AS46" s="1229"/>
      <c r="AT46" s="1229"/>
      <c r="AU46" s="1229"/>
      <c r="AV46" s="1229"/>
      <c r="AW46" s="1229"/>
      <c r="AX46" s="1229"/>
      <c r="AY46" s="1229"/>
      <c r="AZ46" s="1229"/>
      <c r="BA46" s="1229"/>
      <c r="BB46" s="1229"/>
      <c r="BC46" s="1229"/>
      <c r="BD46" s="1229"/>
      <c r="BE46" s="1229"/>
      <c r="BF46" s="1229"/>
      <c r="BG46" s="1229"/>
      <c r="BH46" s="1229"/>
      <c r="BI46" s="1229"/>
      <c r="BJ46" s="1229"/>
      <c r="BK46" s="1229"/>
      <c r="BL46" s="1229"/>
      <c r="BM46" s="1229"/>
      <c r="BN46" s="1229"/>
      <c r="BO46" s="1229"/>
      <c r="BP46" s="1229"/>
      <c r="BQ46" s="1229"/>
      <c r="BR46" s="1229"/>
      <c r="BS46" s="1229"/>
      <c r="BT46" s="1229"/>
      <c r="BU46" s="1229"/>
      <c r="BV46" s="1229"/>
      <c r="BW46" s="1229"/>
      <c r="BX46" s="1229"/>
      <c r="BY46" s="1229"/>
      <c r="BZ46" s="1229"/>
      <c r="CA46" s="1229"/>
      <c r="CB46" s="1229"/>
      <c r="CC46" s="1229"/>
      <c r="CD46" s="1229"/>
      <c r="CE46" s="1229"/>
      <c r="CF46" s="1229"/>
      <c r="CG46" s="1229"/>
      <c r="CH46" s="1229"/>
      <c r="CI46" s="1229"/>
      <c r="CJ46" s="1229"/>
      <c r="CK46" s="1229"/>
      <c r="CL46" s="1229"/>
      <c r="CM46" s="1229"/>
      <c r="CN46" s="1229"/>
      <c r="CO46" s="1229"/>
      <c r="CP46" s="1229"/>
      <c r="CQ46" s="1229"/>
      <c r="CR46" s="1229"/>
      <c r="CS46" s="1229"/>
      <c r="CT46" s="1229"/>
      <c r="CU46" s="1229"/>
      <c r="CV46" s="1229"/>
      <c r="CW46" s="1229"/>
      <c r="CX46" s="1229"/>
      <c r="CY46" s="1229"/>
      <c r="CZ46" s="1229"/>
      <c r="DA46" s="1229"/>
      <c r="DB46" s="1229"/>
      <c r="DC46" s="1228"/>
    </row>
    <row r="47" spans="2:109" ht="13.2" x14ac:dyDescent="0.2">
      <c r="B47" s="259"/>
      <c r="AN47" s="1227"/>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5"/>
    </row>
    <row r="48" spans="2:109" ht="13.2" x14ac:dyDescent="0.2">
      <c r="B48" s="259"/>
      <c r="H48" s="1212"/>
      <c r="I48" s="1212"/>
      <c r="J48" s="1212"/>
      <c r="AN48" s="1212"/>
      <c r="AO48" s="1212"/>
      <c r="AP48" s="1212"/>
      <c r="AZ48" s="1212"/>
      <c r="BA48" s="1212"/>
      <c r="BB48" s="1212"/>
      <c r="BL48" s="1212"/>
      <c r="BM48" s="1212"/>
      <c r="BN48" s="1212"/>
      <c r="BX48" s="1212"/>
      <c r="BY48" s="1212"/>
      <c r="BZ48" s="1212"/>
      <c r="CJ48" s="1212"/>
      <c r="CK48" s="1212"/>
      <c r="CL48" s="1212"/>
      <c r="CV48" s="1212"/>
      <c r="CW48" s="1212"/>
      <c r="CX48" s="1212"/>
    </row>
    <row r="49" spans="1:109" ht="13.2" x14ac:dyDescent="0.2">
      <c r="B49" s="259"/>
      <c r="AN49" s="255" t="s">
        <v>571</v>
      </c>
    </row>
    <row r="50" spans="1:109" ht="13.2" x14ac:dyDescent="0.2">
      <c r="B50" s="259"/>
      <c r="G50" s="1210"/>
      <c r="H50" s="1210"/>
      <c r="I50" s="1210"/>
      <c r="J50" s="1210"/>
      <c r="K50" s="1219"/>
      <c r="L50" s="1219"/>
      <c r="M50" s="1218"/>
      <c r="N50" s="1218"/>
      <c r="AN50" s="1217"/>
      <c r="AO50" s="1216"/>
      <c r="AP50" s="1216"/>
      <c r="AQ50" s="1216"/>
      <c r="AR50" s="1216"/>
      <c r="AS50" s="1216"/>
      <c r="AT50" s="1216"/>
      <c r="AU50" s="1216"/>
      <c r="AV50" s="1216"/>
      <c r="AW50" s="1216"/>
      <c r="AX50" s="1216"/>
      <c r="AY50" s="1216"/>
      <c r="AZ50" s="1216"/>
      <c r="BA50" s="1216"/>
      <c r="BB50" s="1216"/>
      <c r="BC50" s="1216"/>
      <c r="BD50" s="1216"/>
      <c r="BE50" s="1216"/>
      <c r="BF50" s="1216"/>
      <c r="BG50" s="1216"/>
      <c r="BH50" s="1216"/>
      <c r="BI50" s="1216"/>
      <c r="BJ50" s="1216"/>
      <c r="BK50" s="1216"/>
      <c r="BL50" s="1216"/>
      <c r="BM50" s="1216"/>
      <c r="BN50" s="1216"/>
      <c r="BO50" s="1215"/>
      <c r="BP50" s="1207" t="s">
        <v>526</v>
      </c>
      <c r="BQ50" s="1207"/>
      <c r="BR50" s="1207"/>
      <c r="BS50" s="1207"/>
      <c r="BT50" s="1207"/>
      <c r="BU50" s="1207"/>
      <c r="BV50" s="1207"/>
      <c r="BW50" s="1207"/>
      <c r="BX50" s="1207" t="s">
        <v>527</v>
      </c>
      <c r="BY50" s="1207"/>
      <c r="BZ50" s="1207"/>
      <c r="CA50" s="1207"/>
      <c r="CB50" s="1207"/>
      <c r="CC50" s="1207"/>
      <c r="CD50" s="1207"/>
      <c r="CE50" s="1207"/>
      <c r="CF50" s="1207" t="s">
        <v>528</v>
      </c>
      <c r="CG50" s="1207"/>
      <c r="CH50" s="1207"/>
      <c r="CI50" s="1207"/>
      <c r="CJ50" s="1207"/>
      <c r="CK50" s="1207"/>
      <c r="CL50" s="1207"/>
      <c r="CM50" s="1207"/>
      <c r="CN50" s="1207" t="s">
        <v>529</v>
      </c>
      <c r="CO50" s="1207"/>
      <c r="CP50" s="1207"/>
      <c r="CQ50" s="1207"/>
      <c r="CR50" s="1207"/>
      <c r="CS50" s="1207"/>
      <c r="CT50" s="1207"/>
      <c r="CU50" s="1207"/>
      <c r="CV50" s="1207" t="s">
        <v>530</v>
      </c>
      <c r="CW50" s="1207"/>
      <c r="CX50" s="1207"/>
      <c r="CY50" s="1207"/>
      <c r="CZ50" s="1207"/>
      <c r="DA50" s="1207"/>
      <c r="DB50" s="1207"/>
      <c r="DC50" s="1207"/>
    </row>
    <row r="51" spans="1:109" ht="13.5" customHeight="1" x14ac:dyDescent="0.2">
      <c r="B51" s="259"/>
      <c r="G51" s="1214"/>
      <c r="H51" s="1214"/>
      <c r="I51" s="1246"/>
      <c r="J51" s="1246"/>
      <c r="K51" s="1213"/>
      <c r="L51" s="1213"/>
      <c r="M51" s="1213"/>
      <c r="N51" s="1213"/>
      <c r="AM51" s="1212"/>
      <c r="AN51" s="1206" t="s">
        <v>570</v>
      </c>
      <c r="AO51" s="1206"/>
      <c r="AP51" s="1206"/>
      <c r="AQ51" s="1206"/>
      <c r="AR51" s="1206"/>
      <c r="AS51" s="1206"/>
      <c r="AT51" s="1206"/>
      <c r="AU51" s="1206"/>
      <c r="AV51" s="1206"/>
      <c r="AW51" s="1206"/>
      <c r="AX51" s="1206"/>
      <c r="AY51" s="1206"/>
      <c r="AZ51" s="1206"/>
      <c r="BA51" s="1206"/>
      <c r="BB51" s="1206" t="s">
        <v>568</v>
      </c>
      <c r="BC51" s="1206"/>
      <c r="BD51" s="1206"/>
      <c r="BE51" s="1206"/>
      <c r="BF51" s="1206"/>
      <c r="BG51" s="1206"/>
      <c r="BH51" s="1206"/>
      <c r="BI51" s="1206"/>
      <c r="BJ51" s="1206"/>
      <c r="BK51" s="1206"/>
      <c r="BL51" s="1206"/>
      <c r="BM51" s="1206"/>
      <c r="BN51" s="1206"/>
      <c r="BO51" s="1206"/>
      <c r="BP51" s="1205"/>
      <c r="BQ51" s="1205"/>
      <c r="BR51" s="1205"/>
      <c r="BS51" s="1205"/>
      <c r="BT51" s="1205"/>
      <c r="BU51" s="1205"/>
      <c r="BV51" s="1205"/>
      <c r="BW51" s="1205"/>
      <c r="BX51" s="1205"/>
      <c r="BY51" s="1205"/>
      <c r="BZ51" s="1205"/>
      <c r="CA51" s="1205"/>
      <c r="CB51" s="1205"/>
      <c r="CC51" s="1205"/>
      <c r="CD51" s="1205"/>
      <c r="CE51" s="1205"/>
      <c r="CF51" s="1205"/>
      <c r="CG51" s="1205"/>
      <c r="CH51" s="1205"/>
      <c r="CI51" s="1205"/>
      <c r="CJ51" s="1205"/>
      <c r="CK51" s="1205"/>
      <c r="CL51" s="1205"/>
      <c r="CM51" s="1205"/>
      <c r="CN51" s="1205"/>
      <c r="CO51" s="1205"/>
      <c r="CP51" s="1205"/>
      <c r="CQ51" s="1205"/>
      <c r="CR51" s="1205"/>
      <c r="CS51" s="1205"/>
      <c r="CT51" s="1205"/>
      <c r="CU51" s="1205"/>
      <c r="CV51" s="1205"/>
      <c r="CW51" s="1205"/>
      <c r="CX51" s="1205"/>
      <c r="CY51" s="1205"/>
      <c r="CZ51" s="1205"/>
      <c r="DA51" s="1205"/>
      <c r="DB51" s="1205"/>
      <c r="DC51" s="1205"/>
    </row>
    <row r="52" spans="1:109" ht="13.2" x14ac:dyDescent="0.2">
      <c r="B52" s="259"/>
      <c r="G52" s="1214"/>
      <c r="H52" s="1214"/>
      <c r="I52" s="1246"/>
      <c r="J52" s="1246"/>
      <c r="K52" s="1213"/>
      <c r="L52" s="1213"/>
      <c r="M52" s="1213"/>
      <c r="N52" s="1213"/>
      <c r="AM52" s="1212"/>
      <c r="AN52" s="1206"/>
      <c r="AO52" s="1206"/>
      <c r="AP52" s="1206"/>
      <c r="AQ52" s="1206"/>
      <c r="AR52" s="1206"/>
      <c r="AS52" s="1206"/>
      <c r="AT52" s="1206"/>
      <c r="AU52" s="1206"/>
      <c r="AV52" s="1206"/>
      <c r="AW52" s="1206"/>
      <c r="AX52" s="1206"/>
      <c r="AY52" s="1206"/>
      <c r="AZ52" s="1206"/>
      <c r="BA52" s="1206"/>
      <c r="BB52" s="1206"/>
      <c r="BC52" s="1206"/>
      <c r="BD52" s="1206"/>
      <c r="BE52" s="1206"/>
      <c r="BF52" s="1206"/>
      <c r="BG52" s="1206"/>
      <c r="BH52" s="1206"/>
      <c r="BI52" s="1206"/>
      <c r="BJ52" s="1206"/>
      <c r="BK52" s="1206"/>
      <c r="BL52" s="1206"/>
      <c r="BM52" s="1206"/>
      <c r="BN52" s="1206"/>
      <c r="BO52" s="1206"/>
      <c r="BP52" s="1205"/>
      <c r="BQ52" s="1205"/>
      <c r="BR52" s="1205"/>
      <c r="BS52" s="1205"/>
      <c r="BT52" s="1205"/>
      <c r="BU52" s="1205"/>
      <c r="BV52" s="1205"/>
      <c r="BW52" s="1205"/>
      <c r="BX52" s="1205"/>
      <c r="BY52" s="1205"/>
      <c r="BZ52" s="1205"/>
      <c r="CA52" s="1205"/>
      <c r="CB52" s="1205"/>
      <c r="CC52" s="1205"/>
      <c r="CD52" s="1205"/>
      <c r="CE52" s="1205"/>
      <c r="CF52" s="1205"/>
      <c r="CG52" s="1205"/>
      <c r="CH52" s="1205"/>
      <c r="CI52" s="1205"/>
      <c r="CJ52" s="1205"/>
      <c r="CK52" s="1205"/>
      <c r="CL52" s="1205"/>
      <c r="CM52" s="1205"/>
      <c r="CN52" s="1205"/>
      <c r="CO52" s="1205"/>
      <c r="CP52" s="1205"/>
      <c r="CQ52" s="1205"/>
      <c r="CR52" s="1205"/>
      <c r="CS52" s="1205"/>
      <c r="CT52" s="1205"/>
      <c r="CU52" s="1205"/>
      <c r="CV52" s="1205"/>
      <c r="CW52" s="1205"/>
      <c r="CX52" s="1205"/>
      <c r="CY52" s="1205"/>
      <c r="CZ52" s="1205"/>
      <c r="DA52" s="1205"/>
      <c r="DB52" s="1205"/>
      <c r="DC52" s="1205"/>
    </row>
    <row r="53" spans="1:109" ht="13.2" x14ac:dyDescent="0.2">
      <c r="A53" s="1234"/>
      <c r="B53" s="259"/>
      <c r="G53" s="1214"/>
      <c r="H53" s="1214"/>
      <c r="I53" s="1210"/>
      <c r="J53" s="1210"/>
      <c r="K53" s="1213"/>
      <c r="L53" s="1213"/>
      <c r="M53" s="1213"/>
      <c r="N53" s="1213"/>
      <c r="AM53" s="1212"/>
      <c r="AN53" s="1206"/>
      <c r="AO53" s="1206"/>
      <c r="AP53" s="1206"/>
      <c r="AQ53" s="1206"/>
      <c r="AR53" s="1206"/>
      <c r="AS53" s="1206"/>
      <c r="AT53" s="1206"/>
      <c r="AU53" s="1206"/>
      <c r="AV53" s="1206"/>
      <c r="AW53" s="1206"/>
      <c r="AX53" s="1206"/>
      <c r="AY53" s="1206"/>
      <c r="AZ53" s="1206"/>
      <c r="BA53" s="1206"/>
      <c r="BB53" s="1206" t="s">
        <v>575</v>
      </c>
      <c r="BC53" s="1206"/>
      <c r="BD53" s="1206"/>
      <c r="BE53" s="1206"/>
      <c r="BF53" s="1206"/>
      <c r="BG53" s="1206"/>
      <c r="BH53" s="1206"/>
      <c r="BI53" s="1206"/>
      <c r="BJ53" s="1206"/>
      <c r="BK53" s="1206"/>
      <c r="BL53" s="1206"/>
      <c r="BM53" s="1206"/>
      <c r="BN53" s="1206"/>
      <c r="BO53" s="1206"/>
      <c r="BP53" s="1205">
        <v>58</v>
      </c>
      <c r="BQ53" s="1205"/>
      <c r="BR53" s="1205"/>
      <c r="BS53" s="1205"/>
      <c r="BT53" s="1205"/>
      <c r="BU53" s="1205"/>
      <c r="BV53" s="1205"/>
      <c r="BW53" s="1205"/>
      <c r="BX53" s="1205">
        <v>56.7</v>
      </c>
      <c r="BY53" s="1205"/>
      <c r="BZ53" s="1205"/>
      <c r="CA53" s="1205"/>
      <c r="CB53" s="1205"/>
      <c r="CC53" s="1205"/>
      <c r="CD53" s="1205"/>
      <c r="CE53" s="1205"/>
      <c r="CF53" s="1205">
        <v>57.7</v>
      </c>
      <c r="CG53" s="1205"/>
      <c r="CH53" s="1205"/>
      <c r="CI53" s="1205"/>
      <c r="CJ53" s="1205"/>
      <c r="CK53" s="1205"/>
      <c r="CL53" s="1205"/>
      <c r="CM53" s="1205"/>
      <c r="CN53" s="1205">
        <v>58.5</v>
      </c>
      <c r="CO53" s="1205"/>
      <c r="CP53" s="1205"/>
      <c r="CQ53" s="1205"/>
      <c r="CR53" s="1205"/>
      <c r="CS53" s="1205"/>
      <c r="CT53" s="1205"/>
      <c r="CU53" s="1205"/>
      <c r="CV53" s="1205">
        <v>59.3</v>
      </c>
      <c r="CW53" s="1205"/>
      <c r="CX53" s="1205"/>
      <c r="CY53" s="1205"/>
      <c r="CZ53" s="1205"/>
      <c r="DA53" s="1205"/>
      <c r="DB53" s="1205"/>
      <c r="DC53" s="1205"/>
    </row>
    <row r="54" spans="1:109" ht="13.2" x14ac:dyDescent="0.2">
      <c r="A54" s="1234"/>
      <c r="B54" s="259"/>
      <c r="G54" s="1214"/>
      <c r="H54" s="1214"/>
      <c r="I54" s="1210"/>
      <c r="J54" s="1210"/>
      <c r="K54" s="1213"/>
      <c r="L54" s="1213"/>
      <c r="M54" s="1213"/>
      <c r="N54" s="1213"/>
      <c r="AM54" s="1212"/>
      <c r="AN54" s="1206"/>
      <c r="AO54" s="1206"/>
      <c r="AP54" s="1206"/>
      <c r="AQ54" s="1206"/>
      <c r="AR54" s="1206"/>
      <c r="AS54" s="1206"/>
      <c r="AT54" s="1206"/>
      <c r="AU54" s="1206"/>
      <c r="AV54" s="1206"/>
      <c r="AW54" s="1206"/>
      <c r="AX54" s="1206"/>
      <c r="AY54" s="1206"/>
      <c r="AZ54" s="1206"/>
      <c r="BA54" s="1206"/>
      <c r="BB54" s="1206"/>
      <c r="BC54" s="1206"/>
      <c r="BD54" s="1206"/>
      <c r="BE54" s="1206"/>
      <c r="BF54" s="1206"/>
      <c r="BG54" s="1206"/>
      <c r="BH54" s="1206"/>
      <c r="BI54" s="1206"/>
      <c r="BJ54" s="1206"/>
      <c r="BK54" s="1206"/>
      <c r="BL54" s="1206"/>
      <c r="BM54" s="1206"/>
      <c r="BN54" s="1206"/>
      <c r="BO54" s="1206"/>
      <c r="BP54" s="1205"/>
      <c r="BQ54" s="1205"/>
      <c r="BR54" s="1205"/>
      <c r="BS54" s="1205"/>
      <c r="BT54" s="1205"/>
      <c r="BU54" s="1205"/>
      <c r="BV54" s="1205"/>
      <c r="BW54" s="1205"/>
      <c r="BX54" s="1205"/>
      <c r="BY54" s="1205"/>
      <c r="BZ54" s="1205"/>
      <c r="CA54" s="1205"/>
      <c r="CB54" s="1205"/>
      <c r="CC54" s="1205"/>
      <c r="CD54" s="1205"/>
      <c r="CE54" s="1205"/>
      <c r="CF54" s="1205"/>
      <c r="CG54" s="1205"/>
      <c r="CH54" s="1205"/>
      <c r="CI54" s="1205"/>
      <c r="CJ54" s="1205"/>
      <c r="CK54" s="1205"/>
      <c r="CL54" s="1205"/>
      <c r="CM54" s="1205"/>
      <c r="CN54" s="1205"/>
      <c r="CO54" s="1205"/>
      <c r="CP54" s="1205"/>
      <c r="CQ54" s="1205"/>
      <c r="CR54" s="1205"/>
      <c r="CS54" s="1205"/>
      <c r="CT54" s="1205"/>
      <c r="CU54" s="1205"/>
      <c r="CV54" s="1205"/>
      <c r="CW54" s="1205"/>
      <c r="CX54" s="1205"/>
      <c r="CY54" s="1205"/>
      <c r="CZ54" s="1205"/>
      <c r="DA54" s="1205"/>
      <c r="DB54" s="1205"/>
      <c r="DC54" s="1205"/>
    </row>
    <row r="55" spans="1:109" ht="13.2" x14ac:dyDescent="0.2">
      <c r="A55" s="1234"/>
      <c r="B55" s="259"/>
      <c r="G55" s="1210"/>
      <c r="H55" s="1210"/>
      <c r="I55" s="1210"/>
      <c r="J55" s="1210"/>
      <c r="K55" s="1213"/>
      <c r="L55" s="1213"/>
      <c r="M55" s="1213"/>
      <c r="N55" s="1213"/>
      <c r="AN55" s="1207" t="s">
        <v>569</v>
      </c>
      <c r="AO55" s="1207"/>
      <c r="AP55" s="1207"/>
      <c r="AQ55" s="1207"/>
      <c r="AR55" s="1207"/>
      <c r="AS55" s="1207"/>
      <c r="AT55" s="1207"/>
      <c r="AU55" s="1207"/>
      <c r="AV55" s="1207"/>
      <c r="AW55" s="1207"/>
      <c r="AX55" s="1207"/>
      <c r="AY55" s="1207"/>
      <c r="AZ55" s="1207"/>
      <c r="BA55" s="1207"/>
      <c r="BB55" s="1206" t="s">
        <v>568</v>
      </c>
      <c r="BC55" s="1206"/>
      <c r="BD55" s="1206"/>
      <c r="BE55" s="1206"/>
      <c r="BF55" s="1206"/>
      <c r="BG55" s="1206"/>
      <c r="BH55" s="1206"/>
      <c r="BI55" s="1206"/>
      <c r="BJ55" s="1206"/>
      <c r="BK55" s="1206"/>
      <c r="BL55" s="1206"/>
      <c r="BM55" s="1206"/>
      <c r="BN55" s="1206"/>
      <c r="BO55" s="1206"/>
      <c r="BP55" s="1205">
        <v>43</v>
      </c>
      <c r="BQ55" s="1205"/>
      <c r="BR55" s="1205"/>
      <c r="BS55" s="1205"/>
      <c r="BT55" s="1205"/>
      <c r="BU55" s="1205"/>
      <c r="BV55" s="1205"/>
      <c r="BW55" s="1205"/>
      <c r="BX55" s="1205">
        <v>0</v>
      </c>
      <c r="BY55" s="1205"/>
      <c r="BZ55" s="1205"/>
      <c r="CA55" s="1205"/>
      <c r="CB55" s="1205"/>
      <c r="CC55" s="1205"/>
      <c r="CD55" s="1205"/>
      <c r="CE55" s="1205"/>
      <c r="CF55" s="1205">
        <v>0</v>
      </c>
      <c r="CG55" s="1205"/>
      <c r="CH55" s="1205"/>
      <c r="CI55" s="1205"/>
      <c r="CJ55" s="1205"/>
      <c r="CK55" s="1205"/>
      <c r="CL55" s="1205"/>
      <c r="CM55" s="1205"/>
      <c r="CN55" s="1205">
        <v>0</v>
      </c>
      <c r="CO55" s="1205"/>
      <c r="CP55" s="1205"/>
      <c r="CQ55" s="1205"/>
      <c r="CR55" s="1205"/>
      <c r="CS55" s="1205"/>
      <c r="CT55" s="1205"/>
      <c r="CU55" s="1205"/>
      <c r="CV55" s="1205">
        <v>0</v>
      </c>
      <c r="CW55" s="1205"/>
      <c r="CX55" s="1205"/>
      <c r="CY55" s="1205"/>
      <c r="CZ55" s="1205"/>
      <c r="DA55" s="1205"/>
      <c r="DB55" s="1205"/>
      <c r="DC55" s="1205"/>
    </row>
    <row r="56" spans="1:109" ht="13.2" x14ac:dyDescent="0.2">
      <c r="A56" s="1234"/>
      <c r="B56" s="259"/>
      <c r="G56" s="1210"/>
      <c r="H56" s="1210"/>
      <c r="I56" s="1210"/>
      <c r="J56" s="1210"/>
      <c r="K56" s="1213"/>
      <c r="L56" s="1213"/>
      <c r="M56" s="1213"/>
      <c r="N56" s="1213"/>
      <c r="AN56" s="1207"/>
      <c r="AO56" s="1207"/>
      <c r="AP56" s="1207"/>
      <c r="AQ56" s="1207"/>
      <c r="AR56" s="1207"/>
      <c r="AS56" s="1207"/>
      <c r="AT56" s="1207"/>
      <c r="AU56" s="1207"/>
      <c r="AV56" s="1207"/>
      <c r="AW56" s="1207"/>
      <c r="AX56" s="1207"/>
      <c r="AY56" s="1207"/>
      <c r="AZ56" s="1207"/>
      <c r="BA56" s="1207"/>
      <c r="BB56" s="1206"/>
      <c r="BC56" s="1206"/>
      <c r="BD56" s="1206"/>
      <c r="BE56" s="1206"/>
      <c r="BF56" s="1206"/>
      <c r="BG56" s="1206"/>
      <c r="BH56" s="1206"/>
      <c r="BI56" s="1206"/>
      <c r="BJ56" s="1206"/>
      <c r="BK56" s="1206"/>
      <c r="BL56" s="1206"/>
      <c r="BM56" s="1206"/>
      <c r="BN56" s="1206"/>
      <c r="BO56" s="1206"/>
      <c r="BP56" s="1205"/>
      <c r="BQ56" s="1205"/>
      <c r="BR56" s="1205"/>
      <c r="BS56" s="1205"/>
      <c r="BT56" s="1205"/>
      <c r="BU56" s="1205"/>
      <c r="BV56" s="1205"/>
      <c r="BW56" s="1205"/>
      <c r="BX56" s="1205"/>
      <c r="BY56" s="1205"/>
      <c r="BZ56" s="1205"/>
      <c r="CA56" s="1205"/>
      <c r="CB56" s="1205"/>
      <c r="CC56" s="1205"/>
      <c r="CD56" s="1205"/>
      <c r="CE56" s="1205"/>
      <c r="CF56" s="1205"/>
      <c r="CG56" s="1205"/>
      <c r="CH56" s="1205"/>
      <c r="CI56" s="1205"/>
      <c r="CJ56" s="1205"/>
      <c r="CK56" s="1205"/>
      <c r="CL56" s="1205"/>
      <c r="CM56" s="1205"/>
      <c r="CN56" s="1205"/>
      <c r="CO56" s="1205"/>
      <c r="CP56" s="1205"/>
      <c r="CQ56" s="1205"/>
      <c r="CR56" s="1205"/>
      <c r="CS56" s="1205"/>
      <c r="CT56" s="1205"/>
      <c r="CU56" s="1205"/>
      <c r="CV56" s="1205"/>
      <c r="CW56" s="1205"/>
      <c r="CX56" s="1205"/>
      <c r="CY56" s="1205"/>
      <c r="CZ56" s="1205"/>
      <c r="DA56" s="1205"/>
      <c r="DB56" s="1205"/>
      <c r="DC56" s="1205"/>
    </row>
    <row r="57" spans="1:109" s="1234" customFormat="1" ht="13.2" x14ac:dyDescent="0.2">
      <c r="B57" s="1239"/>
      <c r="G57" s="1210"/>
      <c r="H57" s="1210"/>
      <c r="I57" s="1209"/>
      <c r="J57" s="1209"/>
      <c r="K57" s="1213"/>
      <c r="L57" s="1213"/>
      <c r="M57" s="1213"/>
      <c r="N57" s="1213"/>
      <c r="AM57" s="255"/>
      <c r="AN57" s="1207"/>
      <c r="AO57" s="1207"/>
      <c r="AP57" s="1207"/>
      <c r="AQ57" s="1207"/>
      <c r="AR57" s="1207"/>
      <c r="AS57" s="1207"/>
      <c r="AT57" s="1207"/>
      <c r="AU57" s="1207"/>
      <c r="AV57" s="1207"/>
      <c r="AW57" s="1207"/>
      <c r="AX57" s="1207"/>
      <c r="AY57" s="1207"/>
      <c r="AZ57" s="1207"/>
      <c r="BA57" s="1207"/>
      <c r="BB57" s="1206" t="s">
        <v>575</v>
      </c>
      <c r="BC57" s="1206"/>
      <c r="BD57" s="1206"/>
      <c r="BE57" s="1206"/>
      <c r="BF57" s="1206"/>
      <c r="BG57" s="1206"/>
      <c r="BH57" s="1206"/>
      <c r="BI57" s="1206"/>
      <c r="BJ57" s="1206"/>
      <c r="BK57" s="1206"/>
      <c r="BL57" s="1206"/>
      <c r="BM57" s="1206"/>
      <c r="BN57" s="1206"/>
      <c r="BO57" s="1206"/>
      <c r="BP57" s="1205">
        <v>62.8</v>
      </c>
      <c r="BQ57" s="1205"/>
      <c r="BR57" s="1205"/>
      <c r="BS57" s="1205"/>
      <c r="BT57" s="1205"/>
      <c r="BU57" s="1205"/>
      <c r="BV57" s="1205"/>
      <c r="BW57" s="1205"/>
      <c r="BX57" s="1205">
        <v>64.400000000000006</v>
      </c>
      <c r="BY57" s="1205"/>
      <c r="BZ57" s="1205"/>
      <c r="CA57" s="1205"/>
      <c r="CB57" s="1205"/>
      <c r="CC57" s="1205"/>
      <c r="CD57" s="1205"/>
      <c r="CE57" s="1205"/>
      <c r="CF57" s="1205">
        <v>66.2</v>
      </c>
      <c r="CG57" s="1205"/>
      <c r="CH57" s="1205"/>
      <c r="CI57" s="1205"/>
      <c r="CJ57" s="1205"/>
      <c r="CK57" s="1205"/>
      <c r="CL57" s="1205"/>
      <c r="CM57" s="1205"/>
      <c r="CN57" s="1205">
        <v>67.099999999999994</v>
      </c>
      <c r="CO57" s="1205"/>
      <c r="CP57" s="1205"/>
      <c r="CQ57" s="1205"/>
      <c r="CR57" s="1205"/>
      <c r="CS57" s="1205"/>
      <c r="CT57" s="1205"/>
      <c r="CU57" s="1205"/>
      <c r="CV57" s="1205">
        <v>67</v>
      </c>
      <c r="CW57" s="1205"/>
      <c r="CX57" s="1205"/>
      <c r="CY57" s="1205"/>
      <c r="CZ57" s="1205"/>
      <c r="DA57" s="1205"/>
      <c r="DB57" s="1205"/>
      <c r="DC57" s="1205"/>
      <c r="DD57" s="1244"/>
      <c r="DE57" s="1239"/>
    </row>
    <row r="58" spans="1:109" s="1234" customFormat="1" ht="13.2" x14ac:dyDescent="0.2">
      <c r="A58" s="255"/>
      <c r="B58" s="1239"/>
      <c r="G58" s="1210"/>
      <c r="H58" s="1210"/>
      <c r="I58" s="1209"/>
      <c r="J58" s="1209"/>
      <c r="K58" s="1213"/>
      <c r="L58" s="1213"/>
      <c r="M58" s="1213"/>
      <c r="N58" s="1213"/>
      <c r="AM58" s="255"/>
      <c r="AN58" s="1207"/>
      <c r="AO58" s="1207"/>
      <c r="AP58" s="1207"/>
      <c r="AQ58" s="1207"/>
      <c r="AR58" s="1207"/>
      <c r="AS58" s="1207"/>
      <c r="AT58" s="1207"/>
      <c r="AU58" s="1207"/>
      <c r="AV58" s="1207"/>
      <c r="AW58" s="1207"/>
      <c r="AX58" s="1207"/>
      <c r="AY58" s="1207"/>
      <c r="AZ58" s="1207"/>
      <c r="BA58" s="1207"/>
      <c r="BB58" s="1206"/>
      <c r="BC58" s="1206"/>
      <c r="BD58" s="1206"/>
      <c r="BE58" s="1206"/>
      <c r="BF58" s="1206"/>
      <c r="BG58" s="1206"/>
      <c r="BH58" s="1206"/>
      <c r="BI58" s="1206"/>
      <c r="BJ58" s="1206"/>
      <c r="BK58" s="1206"/>
      <c r="BL58" s="1206"/>
      <c r="BM58" s="1206"/>
      <c r="BN58" s="1206"/>
      <c r="BO58" s="1206"/>
      <c r="BP58" s="1205"/>
      <c r="BQ58" s="1205"/>
      <c r="BR58" s="1205"/>
      <c r="BS58" s="1205"/>
      <c r="BT58" s="1205"/>
      <c r="BU58" s="1205"/>
      <c r="BV58" s="1205"/>
      <c r="BW58" s="1205"/>
      <c r="BX58" s="1205"/>
      <c r="BY58" s="1205"/>
      <c r="BZ58" s="1205"/>
      <c r="CA58" s="1205"/>
      <c r="CB58" s="1205"/>
      <c r="CC58" s="1205"/>
      <c r="CD58" s="1205"/>
      <c r="CE58" s="1205"/>
      <c r="CF58" s="1205"/>
      <c r="CG58" s="1205"/>
      <c r="CH58" s="1205"/>
      <c r="CI58" s="1205"/>
      <c r="CJ58" s="1205"/>
      <c r="CK58" s="1205"/>
      <c r="CL58" s="1205"/>
      <c r="CM58" s="1205"/>
      <c r="CN58" s="1205"/>
      <c r="CO58" s="1205"/>
      <c r="CP58" s="1205"/>
      <c r="CQ58" s="1205"/>
      <c r="CR58" s="1205"/>
      <c r="CS58" s="1205"/>
      <c r="CT58" s="1205"/>
      <c r="CU58" s="1205"/>
      <c r="CV58" s="1205"/>
      <c r="CW58" s="1205"/>
      <c r="CX58" s="1205"/>
      <c r="CY58" s="1205"/>
      <c r="CZ58" s="1205"/>
      <c r="DA58" s="1205"/>
      <c r="DB58" s="1205"/>
      <c r="DC58" s="1205"/>
      <c r="DD58" s="1244"/>
      <c r="DE58" s="1239"/>
    </row>
    <row r="59" spans="1:109" s="1234" customFormat="1" ht="13.2" x14ac:dyDescent="0.2">
      <c r="A59" s="255"/>
      <c r="B59" s="1239"/>
      <c r="K59" s="1245"/>
      <c r="L59" s="1245"/>
      <c r="M59" s="1245"/>
      <c r="N59" s="1245"/>
      <c r="AQ59" s="1245"/>
      <c r="AR59" s="1245"/>
      <c r="AS59" s="1245"/>
      <c r="AT59" s="1245"/>
      <c r="BC59" s="1245"/>
      <c r="BD59" s="1245"/>
      <c r="BE59" s="1245"/>
      <c r="BF59" s="1245"/>
      <c r="BO59" s="1245"/>
      <c r="BP59" s="1245"/>
      <c r="BQ59" s="1245"/>
      <c r="BR59" s="1245"/>
      <c r="CA59" s="1245"/>
      <c r="CB59" s="1245"/>
      <c r="CC59" s="1245"/>
      <c r="CD59" s="1245"/>
      <c r="CM59" s="1245"/>
      <c r="CN59" s="1245"/>
      <c r="CO59" s="1245"/>
      <c r="CP59" s="1245"/>
      <c r="CY59" s="1245"/>
      <c r="CZ59" s="1245"/>
      <c r="DA59" s="1245"/>
      <c r="DB59" s="1245"/>
      <c r="DC59" s="1245"/>
      <c r="DD59" s="1244"/>
      <c r="DE59" s="1239"/>
    </row>
    <row r="60" spans="1:109" s="1234" customFormat="1" ht="13.2" x14ac:dyDescent="0.2">
      <c r="A60" s="255"/>
      <c r="B60" s="1239"/>
      <c r="K60" s="1245"/>
      <c r="L60" s="1245"/>
      <c r="M60" s="1245"/>
      <c r="N60" s="1245"/>
      <c r="AQ60" s="1245"/>
      <c r="AR60" s="1245"/>
      <c r="AS60" s="1245"/>
      <c r="AT60" s="1245"/>
      <c r="BC60" s="1245"/>
      <c r="BD60" s="1245"/>
      <c r="BE60" s="1245"/>
      <c r="BF60" s="1245"/>
      <c r="BO60" s="1245"/>
      <c r="BP60" s="1245"/>
      <c r="BQ60" s="1245"/>
      <c r="BR60" s="1245"/>
      <c r="CA60" s="1245"/>
      <c r="CB60" s="1245"/>
      <c r="CC60" s="1245"/>
      <c r="CD60" s="1245"/>
      <c r="CM60" s="1245"/>
      <c r="CN60" s="1245"/>
      <c r="CO60" s="1245"/>
      <c r="CP60" s="1245"/>
      <c r="CY60" s="1245"/>
      <c r="CZ60" s="1245"/>
      <c r="DA60" s="1245"/>
      <c r="DB60" s="1245"/>
      <c r="DC60" s="1245"/>
      <c r="DD60" s="1244"/>
      <c r="DE60" s="1239"/>
    </row>
    <row r="61" spans="1:109" s="1234" customFormat="1" ht="13.2" x14ac:dyDescent="0.2">
      <c r="A61" s="255"/>
      <c r="B61" s="1243"/>
      <c r="C61" s="1242"/>
      <c r="D61" s="1242"/>
      <c r="E61" s="1242"/>
      <c r="F61" s="1242"/>
      <c r="G61" s="1242"/>
      <c r="H61" s="1242"/>
      <c r="I61" s="1242"/>
      <c r="J61" s="1242"/>
      <c r="K61" s="1242"/>
      <c r="L61" s="1242"/>
      <c r="M61" s="1241"/>
      <c r="N61" s="1241"/>
      <c r="O61" s="1242"/>
      <c r="P61" s="1242"/>
      <c r="Q61" s="1242"/>
      <c r="R61" s="1242"/>
      <c r="S61" s="1242"/>
      <c r="T61" s="1242"/>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1"/>
      <c r="AT61" s="1241"/>
      <c r="AU61" s="1242"/>
      <c r="AV61" s="1242"/>
      <c r="AW61" s="1242"/>
      <c r="AX61" s="1242"/>
      <c r="AY61" s="1242"/>
      <c r="AZ61" s="1242"/>
      <c r="BA61" s="1242"/>
      <c r="BB61" s="1242"/>
      <c r="BC61" s="1242"/>
      <c r="BD61" s="1242"/>
      <c r="BE61" s="1241"/>
      <c r="BF61" s="1241"/>
      <c r="BG61" s="1242"/>
      <c r="BH61" s="1242"/>
      <c r="BI61" s="1242"/>
      <c r="BJ61" s="1242"/>
      <c r="BK61" s="1242"/>
      <c r="BL61" s="1242"/>
      <c r="BM61" s="1242"/>
      <c r="BN61" s="1242"/>
      <c r="BO61" s="1242"/>
      <c r="BP61" s="1242"/>
      <c r="BQ61" s="1241"/>
      <c r="BR61" s="1241"/>
      <c r="BS61" s="1242"/>
      <c r="BT61" s="1242"/>
      <c r="BU61" s="1242"/>
      <c r="BV61" s="1242"/>
      <c r="BW61" s="1242"/>
      <c r="BX61" s="1242"/>
      <c r="BY61" s="1242"/>
      <c r="BZ61" s="1242"/>
      <c r="CA61" s="1242"/>
      <c r="CB61" s="1242"/>
      <c r="CC61" s="1241"/>
      <c r="CD61" s="1241"/>
      <c r="CE61" s="1242"/>
      <c r="CF61" s="1242"/>
      <c r="CG61" s="1242"/>
      <c r="CH61" s="1242"/>
      <c r="CI61" s="1242"/>
      <c r="CJ61" s="1242"/>
      <c r="CK61" s="1242"/>
      <c r="CL61" s="1242"/>
      <c r="CM61" s="1242"/>
      <c r="CN61" s="1242"/>
      <c r="CO61" s="1241"/>
      <c r="CP61" s="1241"/>
      <c r="CQ61" s="1242"/>
      <c r="CR61" s="1242"/>
      <c r="CS61" s="1242"/>
      <c r="CT61" s="1242"/>
      <c r="CU61" s="1242"/>
      <c r="CV61" s="1242"/>
      <c r="CW61" s="1242"/>
      <c r="CX61" s="1242"/>
      <c r="CY61" s="1242"/>
      <c r="CZ61" s="1242"/>
      <c r="DA61" s="1241"/>
      <c r="DB61" s="1241"/>
      <c r="DC61" s="1241"/>
      <c r="DD61" s="1240"/>
      <c r="DE61" s="1239"/>
    </row>
    <row r="62" spans="1:109" ht="13.2" x14ac:dyDescent="0.2">
      <c r="B62" s="1238"/>
      <c r="C62" s="1238"/>
      <c r="D62" s="1238"/>
      <c r="E62" s="1238"/>
      <c r="F62" s="1238"/>
      <c r="G62" s="1238"/>
      <c r="H62" s="1238"/>
      <c r="I62" s="1238"/>
      <c r="J62" s="1238"/>
      <c r="K62" s="1238"/>
      <c r="L62" s="1238"/>
      <c r="M62" s="1238"/>
      <c r="N62" s="1238"/>
      <c r="O62" s="1238"/>
      <c r="P62" s="1238"/>
      <c r="Q62" s="1238"/>
      <c r="R62" s="1238"/>
      <c r="S62" s="1238"/>
      <c r="T62" s="1238"/>
      <c r="U62" s="1238"/>
      <c r="V62" s="1238"/>
      <c r="W62" s="1238"/>
      <c r="X62" s="1238"/>
      <c r="Y62" s="1238"/>
      <c r="Z62" s="1238"/>
      <c r="AA62" s="1238"/>
      <c r="AB62" s="1238"/>
      <c r="AC62" s="1238"/>
      <c r="AD62" s="1238"/>
      <c r="AE62" s="1238"/>
      <c r="AF62" s="1238"/>
      <c r="AG62" s="1238"/>
      <c r="AH62" s="1238"/>
      <c r="AI62" s="1238"/>
      <c r="AJ62" s="1238"/>
      <c r="AK62" s="1238"/>
      <c r="AL62" s="1238"/>
      <c r="AM62" s="1238"/>
      <c r="AN62" s="1238"/>
      <c r="AO62" s="1238"/>
      <c r="AP62" s="1238"/>
      <c r="AQ62" s="1238"/>
      <c r="AR62" s="1238"/>
      <c r="AS62" s="1238"/>
      <c r="AT62" s="1238"/>
      <c r="AU62" s="1238"/>
      <c r="AV62" s="1238"/>
      <c r="AW62" s="1238"/>
      <c r="AX62" s="1238"/>
      <c r="AY62" s="1238"/>
      <c r="AZ62" s="1238"/>
      <c r="BA62" s="1238"/>
      <c r="BB62" s="1238"/>
      <c r="BC62" s="1238"/>
      <c r="BD62" s="1238"/>
      <c r="BE62" s="1238"/>
      <c r="BF62" s="1238"/>
      <c r="BG62" s="1238"/>
      <c r="BH62" s="1238"/>
      <c r="BI62" s="1238"/>
      <c r="BJ62" s="1238"/>
      <c r="BK62" s="1238"/>
      <c r="BL62" s="1238"/>
      <c r="BM62" s="1238"/>
      <c r="BN62" s="1238"/>
      <c r="BO62" s="1238"/>
      <c r="BP62" s="1238"/>
      <c r="BQ62" s="1238"/>
      <c r="BR62" s="1238"/>
      <c r="BS62" s="1238"/>
      <c r="BT62" s="1238"/>
      <c r="BU62" s="1238"/>
      <c r="BV62" s="1238"/>
      <c r="BW62" s="1238"/>
      <c r="BX62" s="1238"/>
      <c r="BY62" s="1238"/>
      <c r="BZ62" s="1238"/>
      <c r="CA62" s="1238"/>
      <c r="CB62" s="1238"/>
      <c r="CC62" s="1238"/>
      <c r="CD62" s="1238"/>
      <c r="CE62" s="1238"/>
      <c r="CF62" s="1238"/>
      <c r="CG62" s="1238"/>
      <c r="CH62" s="1238"/>
      <c r="CI62" s="1238"/>
      <c r="CJ62" s="1238"/>
      <c r="CK62" s="1238"/>
      <c r="CL62" s="1238"/>
      <c r="CM62" s="1238"/>
      <c r="CN62" s="1238"/>
      <c r="CO62" s="1238"/>
      <c r="CP62" s="1238"/>
      <c r="CQ62" s="1238"/>
      <c r="CR62" s="1238"/>
      <c r="CS62" s="1238"/>
      <c r="CT62" s="1238"/>
      <c r="CU62" s="1238"/>
      <c r="CV62" s="1238"/>
      <c r="CW62" s="1238"/>
      <c r="CX62" s="1238"/>
      <c r="CY62" s="1238"/>
      <c r="CZ62" s="1238"/>
      <c r="DA62" s="1238"/>
      <c r="DB62" s="1238"/>
      <c r="DC62" s="1238"/>
      <c r="DD62" s="1238"/>
      <c r="DE62" s="255"/>
    </row>
    <row r="63" spans="1:109" ht="16.2" x14ac:dyDescent="0.2">
      <c r="B63" s="312" t="s">
        <v>574</v>
      </c>
    </row>
    <row r="64" spans="1:109" ht="13.2" x14ac:dyDescent="0.2">
      <c r="B64" s="259"/>
      <c r="G64" s="1235"/>
      <c r="I64" s="1237"/>
      <c r="J64" s="1237"/>
      <c r="K64" s="1237"/>
      <c r="L64" s="1237"/>
      <c r="M64" s="1237"/>
      <c r="N64" s="1236"/>
      <c r="AM64" s="1235"/>
      <c r="AN64" s="1235" t="s">
        <v>573</v>
      </c>
      <c r="AP64" s="1234"/>
      <c r="AQ64" s="1234"/>
      <c r="AR64" s="1234"/>
      <c r="AY64" s="1235"/>
      <c r="BA64" s="1234"/>
      <c r="BB64" s="1234"/>
      <c r="BC64" s="1234"/>
      <c r="BK64" s="1235"/>
      <c r="BM64" s="1234"/>
      <c r="BN64" s="1234"/>
      <c r="BO64" s="1234"/>
      <c r="BW64" s="1235"/>
      <c r="BY64" s="1234"/>
      <c r="BZ64" s="1234"/>
      <c r="CA64" s="1234"/>
      <c r="CI64" s="1235"/>
      <c r="CK64" s="1234"/>
      <c r="CL64" s="1234"/>
      <c r="CM64" s="1234"/>
      <c r="CU64" s="1235"/>
      <c r="CW64" s="1234"/>
      <c r="CX64" s="1234"/>
      <c r="CY64" s="1234"/>
    </row>
    <row r="65" spans="2:107" ht="13.2" x14ac:dyDescent="0.2">
      <c r="B65" s="259"/>
      <c r="AN65" s="1233" t="s">
        <v>572</v>
      </c>
      <c r="AO65" s="1232"/>
      <c r="AP65" s="1232"/>
      <c r="AQ65" s="1232"/>
      <c r="AR65" s="1232"/>
      <c r="AS65" s="1232"/>
      <c r="AT65" s="1232"/>
      <c r="AU65" s="1232"/>
      <c r="AV65" s="1232"/>
      <c r="AW65" s="1232"/>
      <c r="AX65" s="1232"/>
      <c r="AY65" s="1232"/>
      <c r="AZ65" s="1232"/>
      <c r="BA65" s="1232"/>
      <c r="BB65" s="1232"/>
      <c r="BC65" s="1232"/>
      <c r="BD65" s="1232"/>
      <c r="BE65" s="1232"/>
      <c r="BF65" s="1232"/>
      <c r="BG65" s="1232"/>
      <c r="BH65" s="1232"/>
      <c r="BI65" s="1232"/>
      <c r="BJ65" s="1232"/>
      <c r="BK65" s="1232"/>
      <c r="BL65" s="1232"/>
      <c r="BM65" s="1232"/>
      <c r="BN65" s="1232"/>
      <c r="BO65" s="1232"/>
      <c r="BP65" s="1232"/>
      <c r="BQ65" s="1232"/>
      <c r="BR65" s="1232"/>
      <c r="BS65" s="1232"/>
      <c r="BT65" s="1232"/>
      <c r="BU65" s="1232"/>
      <c r="BV65" s="1232"/>
      <c r="BW65" s="1232"/>
      <c r="BX65" s="1232"/>
      <c r="BY65" s="1232"/>
      <c r="BZ65" s="1232"/>
      <c r="CA65" s="1232"/>
      <c r="CB65" s="1232"/>
      <c r="CC65" s="1232"/>
      <c r="CD65" s="1232"/>
      <c r="CE65" s="1232"/>
      <c r="CF65" s="1232"/>
      <c r="CG65" s="1232"/>
      <c r="CH65" s="1232"/>
      <c r="CI65" s="1232"/>
      <c r="CJ65" s="1232"/>
      <c r="CK65" s="1232"/>
      <c r="CL65" s="1232"/>
      <c r="CM65" s="1232"/>
      <c r="CN65" s="1232"/>
      <c r="CO65" s="1232"/>
      <c r="CP65" s="1232"/>
      <c r="CQ65" s="1232"/>
      <c r="CR65" s="1232"/>
      <c r="CS65" s="1232"/>
      <c r="CT65" s="1232"/>
      <c r="CU65" s="1232"/>
      <c r="CV65" s="1232"/>
      <c r="CW65" s="1232"/>
      <c r="CX65" s="1232"/>
      <c r="CY65" s="1232"/>
      <c r="CZ65" s="1232"/>
      <c r="DA65" s="1232"/>
      <c r="DB65" s="1232"/>
      <c r="DC65" s="1231"/>
    </row>
    <row r="66" spans="2:107" ht="13.2" x14ac:dyDescent="0.2">
      <c r="B66" s="259"/>
      <c r="AN66" s="1230"/>
      <c r="AO66" s="1229"/>
      <c r="AP66" s="1229"/>
      <c r="AQ66" s="1229"/>
      <c r="AR66" s="1229"/>
      <c r="AS66" s="1229"/>
      <c r="AT66" s="1229"/>
      <c r="AU66" s="1229"/>
      <c r="AV66" s="1229"/>
      <c r="AW66" s="1229"/>
      <c r="AX66" s="1229"/>
      <c r="AY66" s="1229"/>
      <c r="AZ66" s="1229"/>
      <c r="BA66" s="1229"/>
      <c r="BB66" s="1229"/>
      <c r="BC66" s="1229"/>
      <c r="BD66" s="1229"/>
      <c r="BE66" s="1229"/>
      <c r="BF66" s="1229"/>
      <c r="BG66" s="1229"/>
      <c r="BH66" s="1229"/>
      <c r="BI66" s="1229"/>
      <c r="BJ66" s="1229"/>
      <c r="BK66" s="1229"/>
      <c r="BL66" s="1229"/>
      <c r="BM66" s="1229"/>
      <c r="BN66" s="1229"/>
      <c r="BO66" s="1229"/>
      <c r="BP66" s="1229"/>
      <c r="BQ66" s="1229"/>
      <c r="BR66" s="1229"/>
      <c r="BS66" s="1229"/>
      <c r="BT66" s="1229"/>
      <c r="BU66" s="1229"/>
      <c r="BV66" s="1229"/>
      <c r="BW66" s="1229"/>
      <c r="BX66" s="1229"/>
      <c r="BY66" s="1229"/>
      <c r="BZ66" s="1229"/>
      <c r="CA66" s="1229"/>
      <c r="CB66" s="1229"/>
      <c r="CC66" s="1229"/>
      <c r="CD66" s="1229"/>
      <c r="CE66" s="1229"/>
      <c r="CF66" s="1229"/>
      <c r="CG66" s="1229"/>
      <c r="CH66" s="1229"/>
      <c r="CI66" s="1229"/>
      <c r="CJ66" s="1229"/>
      <c r="CK66" s="1229"/>
      <c r="CL66" s="1229"/>
      <c r="CM66" s="1229"/>
      <c r="CN66" s="1229"/>
      <c r="CO66" s="1229"/>
      <c r="CP66" s="1229"/>
      <c r="CQ66" s="1229"/>
      <c r="CR66" s="1229"/>
      <c r="CS66" s="1229"/>
      <c r="CT66" s="1229"/>
      <c r="CU66" s="1229"/>
      <c r="CV66" s="1229"/>
      <c r="CW66" s="1229"/>
      <c r="CX66" s="1229"/>
      <c r="CY66" s="1229"/>
      <c r="CZ66" s="1229"/>
      <c r="DA66" s="1229"/>
      <c r="DB66" s="1229"/>
      <c r="DC66" s="1228"/>
    </row>
    <row r="67" spans="2:107" ht="13.2" x14ac:dyDescent="0.2">
      <c r="B67" s="259"/>
      <c r="AN67" s="1230"/>
      <c r="AO67" s="1229"/>
      <c r="AP67" s="1229"/>
      <c r="AQ67" s="1229"/>
      <c r="AR67" s="1229"/>
      <c r="AS67" s="1229"/>
      <c r="AT67" s="1229"/>
      <c r="AU67" s="1229"/>
      <c r="AV67" s="1229"/>
      <c r="AW67" s="1229"/>
      <c r="AX67" s="1229"/>
      <c r="AY67" s="1229"/>
      <c r="AZ67" s="1229"/>
      <c r="BA67" s="1229"/>
      <c r="BB67" s="1229"/>
      <c r="BC67" s="1229"/>
      <c r="BD67" s="1229"/>
      <c r="BE67" s="1229"/>
      <c r="BF67" s="1229"/>
      <c r="BG67" s="1229"/>
      <c r="BH67" s="1229"/>
      <c r="BI67" s="1229"/>
      <c r="BJ67" s="1229"/>
      <c r="BK67" s="1229"/>
      <c r="BL67" s="1229"/>
      <c r="BM67" s="1229"/>
      <c r="BN67" s="1229"/>
      <c r="BO67" s="1229"/>
      <c r="BP67" s="1229"/>
      <c r="BQ67" s="1229"/>
      <c r="BR67" s="1229"/>
      <c r="BS67" s="1229"/>
      <c r="BT67" s="1229"/>
      <c r="BU67" s="1229"/>
      <c r="BV67" s="1229"/>
      <c r="BW67" s="1229"/>
      <c r="BX67" s="1229"/>
      <c r="BY67" s="1229"/>
      <c r="BZ67" s="1229"/>
      <c r="CA67" s="1229"/>
      <c r="CB67" s="1229"/>
      <c r="CC67" s="1229"/>
      <c r="CD67" s="1229"/>
      <c r="CE67" s="1229"/>
      <c r="CF67" s="1229"/>
      <c r="CG67" s="1229"/>
      <c r="CH67" s="1229"/>
      <c r="CI67" s="1229"/>
      <c r="CJ67" s="1229"/>
      <c r="CK67" s="1229"/>
      <c r="CL67" s="1229"/>
      <c r="CM67" s="1229"/>
      <c r="CN67" s="1229"/>
      <c r="CO67" s="1229"/>
      <c r="CP67" s="1229"/>
      <c r="CQ67" s="1229"/>
      <c r="CR67" s="1229"/>
      <c r="CS67" s="1229"/>
      <c r="CT67" s="1229"/>
      <c r="CU67" s="1229"/>
      <c r="CV67" s="1229"/>
      <c r="CW67" s="1229"/>
      <c r="CX67" s="1229"/>
      <c r="CY67" s="1229"/>
      <c r="CZ67" s="1229"/>
      <c r="DA67" s="1229"/>
      <c r="DB67" s="1229"/>
      <c r="DC67" s="1228"/>
    </row>
    <row r="68" spans="2:107" ht="13.2" x14ac:dyDescent="0.2">
      <c r="B68" s="259"/>
      <c r="AN68" s="1230"/>
      <c r="AO68" s="1229"/>
      <c r="AP68" s="1229"/>
      <c r="AQ68" s="1229"/>
      <c r="AR68" s="1229"/>
      <c r="AS68" s="1229"/>
      <c r="AT68" s="1229"/>
      <c r="AU68" s="1229"/>
      <c r="AV68" s="1229"/>
      <c r="AW68" s="1229"/>
      <c r="AX68" s="1229"/>
      <c r="AY68" s="1229"/>
      <c r="AZ68" s="1229"/>
      <c r="BA68" s="1229"/>
      <c r="BB68" s="1229"/>
      <c r="BC68" s="1229"/>
      <c r="BD68" s="1229"/>
      <c r="BE68" s="1229"/>
      <c r="BF68" s="1229"/>
      <c r="BG68" s="1229"/>
      <c r="BH68" s="1229"/>
      <c r="BI68" s="1229"/>
      <c r="BJ68" s="1229"/>
      <c r="BK68" s="1229"/>
      <c r="BL68" s="1229"/>
      <c r="BM68" s="1229"/>
      <c r="BN68" s="1229"/>
      <c r="BO68" s="1229"/>
      <c r="BP68" s="1229"/>
      <c r="BQ68" s="1229"/>
      <c r="BR68" s="1229"/>
      <c r="BS68" s="1229"/>
      <c r="BT68" s="1229"/>
      <c r="BU68" s="1229"/>
      <c r="BV68" s="1229"/>
      <c r="BW68" s="1229"/>
      <c r="BX68" s="1229"/>
      <c r="BY68" s="1229"/>
      <c r="BZ68" s="1229"/>
      <c r="CA68" s="1229"/>
      <c r="CB68" s="1229"/>
      <c r="CC68" s="1229"/>
      <c r="CD68" s="1229"/>
      <c r="CE68" s="1229"/>
      <c r="CF68" s="1229"/>
      <c r="CG68" s="1229"/>
      <c r="CH68" s="1229"/>
      <c r="CI68" s="1229"/>
      <c r="CJ68" s="1229"/>
      <c r="CK68" s="1229"/>
      <c r="CL68" s="1229"/>
      <c r="CM68" s="1229"/>
      <c r="CN68" s="1229"/>
      <c r="CO68" s="1229"/>
      <c r="CP68" s="1229"/>
      <c r="CQ68" s="1229"/>
      <c r="CR68" s="1229"/>
      <c r="CS68" s="1229"/>
      <c r="CT68" s="1229"/>
      <c r="CU68" s="1229"/>
      <c r="CV68" s="1229"/>
      <c r="CW68" s="1229"/>
      <c r="CX68" s="1229"/>
      <c r="CY68" s="1229"/>
      <c r="CZ68" s="1229"/>
      <c r="DA68" s="1229"/>
      <c r="DB68" s="1229"/>
      <c r="DC68" s="1228"/>
    </row>
    <row r="69" spans="2:107" ht="13.2" x14ac:dyDescent="0.2">
      <c r="B69" s="259"/>
      <c r="AN69" s="1227"/>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5"/>
    </row>
    <row r="70" spans="2:107" ht="13.2" x14ac:dyDescent="0.2">
      <c r="B70" s="259"/>
      <c r="H70" s="1224"/>
      <c r="I70" s="1224"/>
      <c r="J70" s="1222"/>
      <c r="K70" s="1222"/>
      <c r="L70" s="1221"/>
      <c r="M70" s="1222"/>
      <c r="N70" s="1221"/>
      <c r="AN70" s="1212"/>
      <c r="AO70" s="1212"/>
      <c r="AP70" s="1212"/>
      <c r="AZ70" s="1212"/>
      <c r="BA70" s="1212"/>
      <c r="BB70" s="1212"/>
      <c r="BL70" s="1212"/>
      <c r="BM70" s="1212"/>
      <c r="BN70" s="1212"/>
      <c r="BX70" s="1212"/>
      <c r="BY70" s="1212"/>
      <c r="BZ70" s="1212"/>
      <c r="CJ70" s="1212"/>
      <c r="CK70" s="1212"/>
      <c r="CL70" s="1212"/>
      <c r="CV70" s="1212"/>
      <c r="CW70" s="1212"/>
      <c r="CX70" s="1212"/>
    </row>
    <row r="71" spans="2:107" ht="13.2" x14ac:dyDescent="0.2">
      <c r="B71" s="259"/>
      <c r="G71" s="1220"/>
      <c r="I71" s="1223"/>
      <c r="J71" s="1222"/>
      <c r="K71" s="1222"/>
      <c r="L71" s="1221"/>
      <c r="M71" s="1222"/>
      <c r="N71" s="1221"/>
      <c r="AM71" s="1220"/>
      <c r="AN71" s="255" t="s">
        <v>571</v>
      </c>
    </row>
    <row r="72" spans="2:107" ht="13.2" x14ac:dyDescent="0.2">
      <c r="B72" s="259"/>
      <c r="G72" s="1210"/>
      <c r="H72" s="1210"/>
      <c r="I72" s="1210"/>
      <c r="J72" s="1210"/>
      <c r="K72" s="1219"/>
      <c r="L72" s="1219"/>
      <c r="M72" s="1218"/>
      <c r="N72" s="1218"/>
      <c r="AN72" s="1217"/>
      <c r="AO72" s="1216"/>
      <c r="AP72" s="1216"/>
      <c r="AQ72" s="1216"/>
      <c r="AR72" s="1216"/>
      <c r="AS72" s="1216"/>
      <c r="AT72" s="1216"/>
      <c r="AU72" s="1216"/>
      <c r="AV72" s="1216"/>
      <c r="AW72" s="1216"/>
      <c r="AX72" s="1216"/>
      <c r="AY72" s="1216"/>
      <c r="AZ72" s="1216"/>
      <c r="BA72" s="1216"/>
      <c r="BB72" s="1216"/>
      <c r="BC72" s="1216"/>
      <c r="BD72" s="1216"/>
      <c r="BE72" s="1216"/>
      <c r="BF72" s="1216"/>
      <c r="BG72" s="1216"/>
      <c r="BH72" s="1216"/>
      <c r="BI72" s="1216"/>
      <c r="BJ72" s="1216"/>
      <c r="BK72" s="1216"/>
      <c r="BL72" s="1216"/>
      <c r="BM72" s="1216"/>
      <c r="BN72" s="1216"/>
      <c r="BO72" s="1215"/>
      <c r="BP72" s="1207" t="s">
        <v>526</v>
      </c>
      <c r="BQ72" s="1207"/>
      <c r="BR72" s="1207"/>
      <c r="BS72" s="1207"/>
      <c r="BT72" s="1207"/>
      <c r="BU72" s="1207"/>
      <c r="BV72" s="1207"/>
      <c r="BW72" s="1207"/>
      <c r="BX72" s="1207" t="s">
        <v>527</v>
      </c>
      <c r="BY72" s="1207"/>
      <c r="BZ72" s="1207"/>
      <c r="CA72" s="1207"/>
      <c r="CB72" s="1207"/>
      <c r="CC72" s="1207"/>
      <c r="CD72" s="1207"/>
      <c r="CE72" s="1207"/>
      <c r="CF72" s="1207" t="s">
        <v>528</v>
      </c>
      <c r="CG72" s="1207"/>
      <c r="CH72" s="1207"/>
      <c r="CI72" s="1207"/>
      <c r="CJ72" s="1207"/>
      <c r="CK72" s="1207"/>
      <c r="CL72" s="1207"/>
      <c r="CM72" s="1207"/>
      <c r="CN72" s="1207" t="s">
        <v>529</v>
      </c>
      <c r="CO72" s="1207"/>
      <c r="CP72" s="1207"/>
      <c r="CQ72" s="1207"/>
      <c r="CR72" s="1207"/>
      <c r="CS72" s="1207"/>
      <c r="CT72" s="1207"/>
      <c r="CU72" s="1207"/>
      <c r="CV72" s="1207" t="s">
        <v>530</v>
      </c>
      <c r="CW72" s="1207"/>
      <c r="CX72" s="1207"/>
      <c r="CY72" s="1207"/>
      <c r="CZ72" s="1207"/>
      <c r="DA72" s="1207"/>
      <c r="DB72" s="1207"/>
      <c r="DC72" s="1207"/>
    </row>
    <row r="73" spans="2:107" ht="13.2" x14ac:dyDescent="0.2">
      <c r="B73" s="259"/>
      <c r="G73" s="1214"/>
      <c r="H73" s="1214"/>
      <c r="I73" s="1214"/>
      <c r="J73" s="1214"/>
      <c r="K73" s="1211"/>
      <c r="L73" s="1211"/>
      <c r="M73" s="1211"/>
      <c r="N73" s="1211"/>
      <c r="AM73" s="1212"/>
      <c r="AN73" s="1206" t="s">
        <v>570</v>
      </c>
      <c r="AO73" s="1206"/>
      <c r="AP73" s="1206"/>
      <c r="AQ73" s="1206"/>
      <c r="AR73" s="1206"/>
      <c r="AS73" s="1206"/>
      <c r="AT73" s="1206"/>
      <c r="AU73" s="1206"/>
      <c r="AV73" s="1206"/>
      <c r="AW73" s="1206"/>
      <c r="AX73" s="1206"/>
      <c r="AY73" s="1206"/>
      <c r="AZ73" s="1206"/>
      <c r="BA73" s="1206"/>
      <c r="BB73" s="1206" t="s">
        <v>568</v>
      </c>
      <c r="BC73" s="1206"/>
      <c r="BD73" s="1206"/>
      <c r="BE73" s="1206"/>
      <c r="BF73" s="1206"/>
      <c r="BG73" s="1206"/>
      <c r="BH73" s="1206"/>
      <c r="BI73" s="1206"/>
      <c r="BJ73" s="1206"/>
      <c r="BK73" s="1206"/>
      <c r="BL73" s="1206"/>
      <c r="BM73" s="1206"/>
      <c r="BN73" s="1206"/>
      <c r="BO73" s="1206"/>
      <c r="BP73" s="1205"/>
      <c r="BQ73" s="1205"/>
      <c r="BR73" s="1205"/>
      <c r="BS73" s="1205"/>
      <c r="BT73" s="1205"/>
      <c r="BU73" s="1205"/>
      <c r="BV73" s="1205"/>
      <c r="BW73" s="1205"/>
      <c r="BX73" s="1205"/>
      <c r="BY73" s="1205"/>
      <c r="BZ73" s="1205"/>
      <c r="CA73" s="1205"/>
      <c r="CB73" s="1205"/>
      <c r="CC73" s="1205"/>
      <c r="CD73" s="1205"/>
      <c r="CE73" s="1205"/>
      <c r="CF73" s="1205"/>
      <c r="CG73" s="1205"/>
      <c r="CH73" s="1205"/>
      <c r="CI73" s="1205"/>
      <c r="CJ73" s="1205"/>
      <c r="CK73" s="1205"/>
      <c r="CL73" s="1205"/>
      <c r="CM73" s="1205"/>
      <c r="CN73" s="1205"/>
      <c r="CO73" s="1205"/>
      <c r="CP73" s="1205"/>
      <c r="CQ73" s="1205"/>
      <c r="CR73" s="1205"/>
      <c r="CS73" s="1205"/>
      <c r="CT73" s="1205"/>
      <c r="CU73" s="1205"/>
      <c r="CV73" s="1205"/>
      <c r="CW73" s="1205"/>
      <c r="CX73" s="1205"/>
      <c r="CY73" s="1205"/>
      <c r="CZ73" s="1205"/>
      <c r="DA73" s="1205"/>
      <c r="DB73" s="1205"/>
      <c r="DC73" s="1205"/>
    </row>
    <row r="74" spans="2:107" ht="13.2" x14ac:dyDescent="0.2">
      <c r="B74" s="259"/>
      <c r="G74" s="1214"/>
      <c r="H74" s="1214"/>
      <c r="I74" s="1214"/>
      <c r="J74" s="1214"/>
      <c r="K74" s="1211"/>
      <c r="L74" s="1211"/>
      <c r="M74" s="1211"/>
      <c r="N74" s="1211"/>
      <c r="AM74" s="1212"/>
      <c r="AN74" s="1206"/>
      <c r="AO74" s="1206"/>
      <c r="AP74" s="1206"/>
      <c r="AQ74" s="1206"/>
      <c r="AR74" s="1206"/>
      <c r="AS74" s="1206"/>
      <c r="AT74" s="1206"/>
      <c r="AU74" s="1206"/>
      <c r="AV74" s="1206"/>
      <c r="AW74" s="1206"/>
      <c r="AX74" s="1206"/>
      <c r="AY74" s="1206"/>
      <c r="AZ74" s="1206"/>
      <c r="BA74" s="1206"/>
      <c r="BB74" s="1206"/>
      <c r="BC74" s="1206"/>
      <c r="BD74" s="1206"/>
      <c r="BE74" s="1206"/>
      <c r="BF74" s="1206"/>
      <c r="BG74" s="1206"/>
      <c r="BH74" s="1206"/>
      <c r="BI74" s="1206"/>
      <c r="BJ74" s="1206"/>
      <c r="BK74" s="1206"/>
      <c r="BL74" s="1206"/>
      <c r="BM74" s="1206"/>
      <c r="BN74" s="1206"/>
      <c r="BO74" s="1206"/>
      <c r="BP74" s="1205"/>
      <c r="BQ74" s="1205"/>
      <c r="BR74" s="1205"/>
      <c r="BS74" s="1205"/>
      <c r="BT74" s="1205"/>
      <c r="BU74" s="1205"/>
      <c r="BV74" s="1205"/>
      <c r="BW74" s="1205"/>
      <c r="BX74" s="1205"/>
      <c r="BY74" s="1205"/>
      <c r="BZ74" s="1205"/>
      <c r="CA74" s="1205"/>
      <c r="CB74" s="1205"/>
      <c r="CC74" s="1205"/>
      <c r="CD74" s="1205"/>
      <c r="CE74" s="1205"/>
      <c r="CF74" s="1205"/>
      <c r="CG74" s="1205"/>
      <c r="CH74" s="1205"/>
      <c r="CI74" s="1205"/>
      <c r="CJ74" s="1205"/>
      <c r="CK74" s="1205"/>
      <c r="CL74" s="1205"/>
      <c r="CM74" s="1205"/>
      <c r="CN74" s="1205"/>
      <c r="CO74" s="1205"/>
      <c r="CP74" s="1205"/>
      <c r="CQ74" s="1205"/>
      <c r="CR74" s="1205"/>
      <c r="CS74" s="1205"/>
      <c r="CT74" s="1205"/>
      <c r="CU74" s="1205"/>
      <c r="CV74" s="1205"/>
      <c r="CW74" s="1205"/>
      <c r="CX74" s="1205"/>
      <c r="CY74" s="1205"/>
      <c r="CZ74" s="1205"/>
      <c r="DA74" s="1205"/>
      <c r="DB74" s="1205"/>
      <c r="DC74" s="1205"/>
    </row>
    <row r="75" spans="2:107" ht="13.2" x14ac:dyDescent="0.2">
      <c r="B75" s="259"/>
      <c r="G75" s="1214"/>
      <c r="H75" s="1214"/>
      <c r="I75" s="1210"/>
      <c r="J75" s="1210"/>
      <c r="K75" s="1213"/>
      <c r="L75" s="1213"/>
      <c r="M75" s="1213"/>
      <c r="N75" s="1213"/>
      <c r="AM75" s="1212"/>
      <c r="AN75" s="1206"/>
      <c r="AO75" s="1206"/>
      <c r="AP75" s="1206"/>
      <c r="AQ75" s="1206"/>
      <c r="AR75" s="1206"/>
      <c r="AS75" s="1206"/>
      <c r="AT75" s="1206"/>
      <c r="AU75" s="1206"/>
      <c r="AV75" s="1206"/>
      <c r="AW75" s="1206"/>
      <c r="AX75" s="1206"/>
      <c r="AY75" s="1206"/>
      <c r="AZ75" s="1206"/>
      <c r="BA75" s="1206"/>
      <c r="BB75" s="1206" t="s">
        <v>567</v>
      </c>
      <c r="BC75" s="1206"/>
      <c r="BD75" s="1206"/>
      <c r="BE75" s="1206"/>
      <c r="BF75" s="1206"/>
      <c r="BG75" s="1206"/>
      <c r="BH75" s="1206"/>
      <c r="BI75" s="1206"/>
      <c r="BJ75" s="1206"/>
      <c r="BK75" s="1206"/>
      <c r="BL75" s="1206"/>
      <c r="BM75" s="1206"/>
      <c r="BN75" s="1206"/>
      <c r="BO75" s="1206"/>
      <c r="BP75" s="1205">
        <v>10.1</v>
      </c>
      <c r="BQ75" s="1205"/>
      <c r="BR75" s="1205"/>
      <c r="BS75" s="1205"/>
      <c r="BT75" s="1205"/>
      <c r="BU75" s="1205"/>
      <c r="BV75" s="1205"/>
      <c r="BW75" s="1205"/>
      <c r="BX75" s="1205">
        <v>10.3</v>
      </c>
      <c r="BY75" s="1205"/>
      <c r="BZ75" s="1205"/>
      <c r="CA75" s="1205"/>
      <c r="CB75" s="1205"/>
      <c r="CC75" s="1205"/>
      <c r="CD75" s="1205"/>
      <c r="CE75" s="1205"/>
      <c r="CF75" s="1205">
        <v>10.3</v>
      </c>
      <c r="CG75" s="1205"/>
      <c r="CH75" s="1205"/>
      <c r="CI75" s="1205"/>
      <c r="CJ75" s="1205"/>
      <c r="CK75" s="1205"/>
      <c r="CL75" s="1205"/>
      <c r="CM75" s="1205"/>
      <c r="CN75" s="1205">
        <v>10.199999999999999</v>
      </c>
      <c r="CO75" s="1205"/>
      <c r="CP75" s="1205"/>
      <c r="CQ75" s="1205"/>
      <c r="CR75" s="1205"/>
      <c r="CS75" s="1205"/>
      <c r="CT75" s="1205"/>
      <c r="CU75" s="1205"/>
      <c r="CV75" s="1205">
        <v>10.3</v>
      </c>
      <c r="CW75" s="1205"/>
      <c r="CX75" s="1205"/>
      <c r="CY75" s="1205"/>
      <c r="CZ75" s="1205"/>
      <c r="DA75" s="1205"/>
      <c r="DB75" s="1205"/>
      <c r="DC75" s="1205"/>
    </row>
    <row r="76" spans="2:107" ht="13.2" x14ac:dyDescent="0.2">
      <c r="B76" s="259"/>
      <c r="G76" s="1214"/>
      <c r="H76" s="1214"/>
      <c r="I76" s="1210"/>
      <c r="J76" s="1210"/>
      <c r="K76" s="1213"/>
      <c r="L76" s="1213"/>
      <c r="M76" s="1213"/>
      <c r="N76" s="1213"/>
      <c r="AM76" s="1212"/>
      <c r="AN76" s="1206"/>
      <c r="AO76" s="1206"/>
      <c r="AP76" s="1206"/>
      <c r="AQ76" s="1206"/>
      <c r="AR76" s="1206"/>
      <c r="AS76" s="1206"/>
      <c r="AT76" s="1206"/>
      <c r="AU76" s="1206"/>
      <c r="AV76" s="1206"/>
      <c r="AW76" s="1206"/>
      <c r="AX76" s="1206"/>
      <c r="AY76" s="1206"/>
      <c r="AZ76" s="1206"/>
      <c r="BA76" s="1206"/>
      <c r="BB76" s="1206"/>
      <c r="BC76" s="1206"/>
      <c r="BD76" s="1206"/>
      <c r="BE76" s="1206"/>
      <c r="BF76" s="1206"/>
      <c r="BG76" s="1206"/>
      <c r="BH76" s="1206"/>
      <c r="BI76" s="1206"/>
      <c r="BJ76" s="1206"/>
      <c r="BK76" s="1206"/>
      <c r="BL76" s="1206"/>
      <c r="BM76" s="1206"/>
      <c r="BN76" s="1206"/>
      <c r="BO76" s="1206"/>
      <c r="BP76" s="1205"/>
      <c r="BQ76" s="1205"/>
      <c r="BR76" s="1205"/>
      <c r="BS76" s="1205"/>
      <c r="BT76" s="1205"/>
      <c r="BU76" s="1205"/>
      <c r="BV76" s="1205"/>
      <c r="BW76" s="1205"/>
      <c r="BX76" s="1205"/>
      <c r="BY76" s="1205"/>
      <c r="BZ76" s="1205"/>
      <c r="CA76" s="1205"/>
      <c r="CB76" s="1205"/>
      <c r="CC76" s="1205"/>
      <c r="CD76" s="1205"/>
      <c r="CE76" s="1205"/>
      <c r="CF76" s="1205"/>
      <c r="CG76" s="1205"/>
      <c r="CH76" s="1205"/>
      <c r="CI76" s="1205"/>
      <c r="CJ76" s="1205"/>
      <c r="CK76" s="1205"/>
      <c r="CL76" s="1205"/>
      <c r="CM76" s="1205"/>
      <c r="CN76" s="1205"/>
      <c r="CO76" s="1205"/>
      <c r="CP76" s="1205"/>
      <c r="CQ76" s="1205"/>
      <c r="CR76" s="1205"/>
      <c r="CS76" s="1205"/>
      <c r="CT76" s="1205"/>
      <c r="CU76" s="1205"/>
      <c r="CV76" s="1205"/>
      <c r="CW76" s="1205"/>
      <c r="CX76" s="1205"/>
      <c r="CY76" s="1205"/>
      <c r="CZ76" s="1205"/>
      <c r="DA76" s="1205"/>
      <c r="DB76" s="1205"/>
      <c r="DC76" s="1205"/>
    </row>
    <row r="77" spans="2:107" ht="13.2" x14ac:dyDescent="0.2">
      <c r="B77" s="259"/>
      <c r="G77" s="1210"/>
      <c r="H77" s="1210"/>
      <c r="I77" s="1210"/>
      <c r="J77" s="1210"/>
      <c r="K77" s="1211"/>
      <c r="L77" s="1211"/>
      <c r="M77" s="1211"/>
      <c r="N77" s="1211"/>
      <c r="AN77" s="1207" t="s">
        <v>569</v>
      </c>
      <c r="AO77" s="1207"/>
      <c r="AP77" s="1207"/>
      <c r="AQ77" s="1207"/>
      <c r="AR77" s="1207"/>
      <c r="AS77" s="1207"/>
      <c r="AT77" s="1207"/>
      <c r="AU77" s="1207"/>
      <c r="AV77" s="1207"/>
      <c r="AW77" s="1207"/>
      <c r="AX77" s="1207"/>
      <c r="AY77" s="1207"/>
      <c r="AZ77" s="1207"/>
      <c r="BA77" s="1207"/>
      <c r="BB77" s="1206" t="s">
        <v>568</v>
      </c>
      <c r="BC77" s="1206"/>
      <c r="BD77" s="1206"/>
      <c r="BE77" s="1206"/>
      <c r="BF77" s="1206"/>
      <c r="BG77" s="1206"/>
      <c r="BH77" s="1206"/>
      <c r="BI77" s="1206"/>
      <c r="BJ77" s="1206"/>
      <c r="BK77" s="1206"/>
      <c r="BL77" s="1206"/>
      <c r="BM77" s="1206"/>
      <c r="BN77" s="1206"/>
      <c r="BO77" s="1206"/>
      <c r="BP77" s="1205">
        <v>43</v>
      </c>
      <c r="BQ77" s="1205"/>
      <c r="BR77" s="1205"/>
      <c r="BS77" s="1205"/>
      <c r="BT77" s="1205"/>
      <c r="BU77" s="1205"/>
      <c r="BV77" s="1205"/>
      <c r="BW77" s="1205"/>
      <c r="BX77" s="1205">
        <v>0</v>
      </c>
      <c r="BY77" s="1205"/>
      <c r="BZ77" s="1205"/>
      <c r="CA77" s="1205"/>
      <c r="CB77" s="1205"/>
      <c r="CC77" s="1205"/>
      <c r="CD77" s="1205"/>
      <c r="CE77" s="1205"/>
      <c r="CF77" s="1205">
        <v>0</v>
      </c>
      <c r="CG77" s="1205"/>
      <c r="CH77" s="1205"/>
      <c r="CI77" s="1205"/>
      <c r="CJ77" s="1205"/>
      <c r="CK77" s="1205"/>
      <c r="CL77" s="1205"/>
      <c r="CM77" s="1205"/>
      <c r="CN77" s="1205">
        <v>0</v>
      </c>
      <c r="CO77" s="1205"/>
      <c r="CP77" s="1205"/>
      <c r="CQ77" s="1205"/>
      <c r="CR77" s="1205"/>
      <c r="CS77" s="1205"/>
      <c r="CT77" s="1205"/>
      <c r="CU77" s="1205"/>
      <c r="CV77" s="1205">
        <v>0</v>
      </c>
      <c r="CW77" s="1205"/>
      <c r="CX77" s="1205"/>
      <c r="CY77" s="1205"/>
      <c r="CZ77" s="1205"/>
      <c r="DA77" s="1205"/>
      <c r="DB77" s="1205"/>
      <c r="DC77" s="1205"/>
    </row>
    <row r="78" spans="2:107" ht="13.2" x14ac:dyDescent="0.2">
      <c r="B78" s="259"/>
      <c r="G78" s="1210"/>
      <c r="H78" s="1210"/>
      <c r="I78" s="1210"/>
      <c r="J78" s="1210"/>
      <c r="K78" s="1211"/>
      <c r="L78" s="1211"/>
      <c r="M78" s="1211"/>
      <c r="N78" s="1211"/>
      <c r="AN78" s="1207"/>
      <c r="AO78" s="1207"/>
      <c r="AP78" s="1207"/>
      <c r="AQ78" s="1207"/>
      <c r="AR78" s="1207"/>
      <c r="AS78" s="1207"/>
      <c r="AT78" s="1207"/>
      <c r="AU78" s="1207"/>
      <c r="AV78" s="1207"/>
      <c r="AW78" s="1207"/>
      <c r="AX78" s="1207"/>
      <c r="AY78" s="1207"/>
      <c r="AZ78" s="1207"/>
      <c r="BA78" s="1207"/>
      <c r="BB78" s="1206"/>
      <c r="BC78" s="1206"/>
      <c r="BD78" s="1206"/>
      <c r="BE78" s="1206"/>
      <c r="BF78" s="1206"/>
      <c r="BG78" s="1206"/>
      <c r="BH78" s="1206"/>
      <c r="BI78" s="1206"/>
      <c r="BJ78" s="1206"/>
      <c r="BK78" s="1206"/>
      <c r="BL78" s="1206"/>
      <c r="BM78" s="1206"/>
      <c r="BN78" s="1206"/>
      <c r="BO78" s="1206"/>
      <c r="BP78" s="1205"/>
      <c r="BQ78" s="1205"/>
      <c r="BR78" s="1205"/>
      <c r="BS78" s="1205"/>
      <c r="BT78" s="1205"/>
      <c r="BU78" s="1205"/>
      <c r="BV78" s="1205"/>
      <c r="BW78" s="1205"/>
      <c r="BX78" s="1205"/>
      <c r="BY78" s="1205"/>
      <c r="BZ78" s="1205"/>
      <c r="CA78" s="1205"/>
      <c r="CB78" s="1205"/>
      <c r="CC78" s="1205"/>
      <c r="CD78" s="1205"/>
      <c r="CE78" s="1205"/>
      <c r="CF78" s="1205"/>
      <c r="CG78" s="1205"/>
      <c r="CH78" s="1205"/>
      <c r="CI78" s="1205"/>
      <c r="CJ78" s="1205"/>
      <c r="CK78" s="1205"/>
      <c r="CL78" s="1205"/>
      <c r="CM78" s="1205"/>
      <c r="CN78" s="1205"/>
      <c r="CO78" s="1205"/>
      <c r="CP78" s="1205"/>
      <c r="CQ78" s="1205"/>
      <c r="CR78" s="1205"/>
      <c r="CS78" s="1205"/>
      <c r="CT78" s="1205"/>
      <c r="CU78" s="1205"/>
      <c r="CV78" s="1205"/>
      <c r="CW78" s="1205"/>
      <c r="CX78" s="1205"/>
      <c r="CY78" s="1205"/>
      <c r="CZ78" s="1205"/>
      <c r="DA78" s="1205"/>
      <c r="DB78" s="1205"/>
      <c r="DC78" s="1205"/>
    </row>
    <row r="79" spans="2:107" ht="13.2" x14ac:dyDescent="0.2">
      <c r="B79" s="259"/>
      <c r="G79" s="1210"/>
      <c r="H79" s="1210"/>
      <c r="I79" s="1209"/>
      <c r="J79" s="1209"/>
      <c r="K79" s="1208"/>
      <c r="L79" s="1208"/>
      <c r="M79" s="1208"/>
      <c r="N79" s="1208"/>
      <c r="AN79" s="1207"/>
      <c r="AO79" s="1207"/>
      <c r="AP79" s="1207"/>
      <c r="AQ79" s="1207"/>
      <c r="AR79" s="1207"/>
      <c r="AS79" s="1207"/>
      <c r="AT79" s="1207"/>
      <c r="AU79" s="1207"/>
      <c r="AV79" s="1207"/>
      <c r="AW79" s="1207"/>
      <c r="AX79" s="1207"/>
      <c r="AY79" s="1207"/>
      <c r="AZ79" s="1207"/>
      <c r="BA79" s="1207"/>
      <c r="BB79" s="1206" t="s">
        <v>567</v>
      </c>
      <c r="BC79" s="1206"/>
      <c r="BD79" s="1206"/>
      <c r="BE79" s="1206"/>
      <c r="BF79" s="1206"/>
      <c r="BG79" s="1206"/>
      <c r="BH79" s="1206"/>
      <c r="BI79" s="1206"/>
      <c r="BJ79" s="1206"/>
      <c r="BK79" s="1206"/>
      <c r="BL79" s="1206"/>
      <c r="BM79" s="1206"/>
      <c r="BN79" s="1206"/>
      <c r="BO79" s="1206"/>
      <c r="BP79" s="1205">
        <v>9.9</v>
      </c>
      <c r="BQ79" s="1205"/>
      <c r="BR79" s="1205"/>
      <c r="BS79" s="1205"/>
      <c r="BT79" s="1205"/>
      <c r="BU79" s="1205"/>
      <c r="BV79" s="1205"/>
      <c r="BW79" s="1205"/>
      <c r="BX79" s="1205">
        <v>8.9</v>
      </c>
      <c r="BY79" s="1205"/>
      <c r="BZ79" s="1205"/>
      <c r="CA79" s="1205"/>
      <c r="CB79" s="1205"/>
      <c r="CC79" s="1205"/>
      <c r="CD79" s="1205"/>
      <c r="CE79" s="1205"/>
      <c r="CF79" s="1205">
        <v>8</v>
      </c>
      <c r="CG79" s="1205"/>
      <c r="CH79" s="1205"/>
      <c r="CI79" s="1205"/>
      <c r="CJ79" s="1205"/>
      <c r="CK79" s="1205"/>
      <c r="CL79" s="1205"/>
      <c r="CM79" s="1205"/>
      <c r="CN79" s="1205">
        <v>8.3000000000000007</v>
      </c>
      <c r="CO79" s="1205"/>
      <c r="CP79" s="1205"/>
      <c r="CQ79" s="1205"/>
      <c r="CR79" s="1205"/>
      <c r="CS79" s="1205"/>
      <c r="CT79" s="1205"/>
      <c r="CU79" s="1205"/>
      <c r="CV79" s="1205">
        <v>8.4</v>
      </c>
      <c r="CW79" s="1205"/>
      <c r="CX79" s="1205"/>
      <c r="CY79" s="1205"/>
      <c r="CZ79" s="1205"/>
      <c r="DA79" s="1205"/>
      <c r="DB79" s="1205"/>
      <c r="DC79" s="1205"/>
    </row>
    <row r="80" spans="2:107" ht="13.2" x14ac:dyDescent="0.2">
      <c r="B80" s="259"/>
      <c r="G80" s="1210"/>
      <c r="H80" s="1210"/>
      <c r="I80" s="1209"/>
      <c r="J80" s="1209"/>
      <c r="K80" s="1208"/>
      <c r="L80" s="1208"/>
      <c r="M80" s="1208"/>
      <c r="N80" s="1208"/>
      <c r="AN80" s="1207"/>
      <c r="AO80" s="1207"/>
      <c r="AP80" s="1207"/>
      <c r="AQ80" s="1207"/>
      <c r="AR80" s="1207"/>
      <c r="AS80" s="1207"/>
      <c r="AT80" s="1207"/>
      <c r="AU80" s="1207"/>
      <c r="AV80" s="1207"/>
      <c r="AW80" s="1207"/>
      <c r="AX80" s="1207"/>
      <c r="AY80" s="1207"/>
      <c r="AZ80" s="1207"/>
      <c r="BA80" s="1207"/>
      <c r="BB80" s="1206"/>
      <c r="BC80" s="1206"/>
      <c r="BD80" s="1206"/>
      <c r="BE80" s="1206"/>
      <c r="BF80" s="1206"/>
      <c r="BG80" s="1206"/>
      <c r="BH80" s="1206"/>
      <c r="BI80" s="1206"/>
      <c r="BJ80" s="1206"/>
      <c r="BK80" s="1206"/>
      <c r="BL80" s="1206"/>
      <c r="BM80" s="1206"/>
      <c r="BN80" s="1206"/>
      <c r="BO80" s="1206"/>
      <c r="BP80" s="1205"/>
      <c r="BQ80" s="1205"/>
      <c r="BR80" s="1205"/>
      <c r="BS80" s="1205"/>
      <c r="BT80" s="1205"/>
      <c r="BU80" s="1205"/>
      <c r="BV80" s="1205"/>
      <c r="BW80" s="1205"/>
      <c r="BX80" s="1205"/>
      <c r="BY80" s="1205"/>
      <c r="BZ80" s="1205"/>
      <c r="CA80" s="1205"/>
      <c r="CB80" s="1205"/>
      <c r="CC80" s="1205"/>
      <c r="CD80" s="1205"/>
      <c r="CE80" s="1205"/>
      <c r="CF80" s="1205"/>
      <c r="CG80" s="1205"/>
      <c r="CH80" s="1205"/>
      <c r="CI80" s="1205"/>
      <c r="CJ80" s="1205"/>
      <c r="CK80" s="1205"/>
      <c r="CL80" s="1205"/>
      <c r="CM80" s="1205"/>
      <c r="CN80" s="1205"/>
      <c r="CO80" s="1205"/>
      <c r="CP80" s="1205"/>
      <c r="CQ80" s="1205"/>
      <c r="CR80" s="1205"/>
      <c r="CS80" s="1205"/>
      <c r="CT80" s="1205"/>
      <c r="CU80" s="1205"/>
      <c r="CV80" s="1205"/>
      <c r="CW80" s="1205"/>
      <c r="CX80" s="1205"/>
      <c r="CY80" s="1205"/>
      <c r="CZ80" s="1205"/>
      <c r="DA80" s="1205"/>
      <c r="DB80" s="1205"/>
      <c r="DC80" s="1205"/>
    </row>
    <row r="81" spans="2:109" ht="13.2" x14ac:dyDescent="0.2">
      <c r="B81" s="259"/>
    </row>
    <row r="82" spans="2:109" ht="16.2" x14ac:dyDescent="0.2">
      <c r="B82" s="259"/>
      <c r="K82" s="1204"/>
      <c r="L82" s="1204"/>
      <c r="M82" s="1204"/>
      <c r="N82" s="1204"/>
      <c r="AQ82" s="1204"/>
      <c r="AR82" s="1204"/>
      <c r="AS82" s="1204"/>
      <c r="AT82" s="1204"/>
      <c r="BC82" s="1204"/>
      <c r="BD82" s="1204"/>
      <c r="BE82" s="1204"/>
      <c r="BF82" s="1204"/>
      <c r="BO82" s="1204"/>
      <c r="BP82" s="1204"/>
      <c r="BQ82" s="1204"/>
      <c r="BR82" s="1204"/>
      <c r="CA82" s="1204"/>
      <c r="CB82" s="1204"/>
      <c r="CC82" s="1204"/>
      <c r="CD82" s="1204"/>
      <c r="CM82" s="1204"/>
      <c r="CN82" s="1204"/>
      <c r="CO82" s="1204"/>
      <c r="CP82" s="1204"/>
      <c r="CY82" s="1204"/>
      <c r="CZ82" s="1204"/>
      <c r="DA82" s="1204"/>
      <c r="DB82" s="1204"/>
      <c r="DC82" s="1204"/>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FxkEIdzDYP0vayciSYxVXWzV97TtOTxPk1Bu769m9tdXFx78dp4c5Wpr6rCkoowp7x0o9lhsW1guKwAsQ84TBg==" saltValue="KAv9Q+vJDEVgkZhq56DZFQ=="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D3B32-4B09-4597-82B5-B9D73C2D7A24}">
  <sheetPr>
    <pageSetUpPr fitToPage="1"/>
  </sheetPr>
  <dimension ref="A1:DR125"/>
  <sheetViews>
    <sheetView showGridLines="0" topLeftCell="A78" zoomScale="85" zoomScaleNormal="85" zoomScaleSheetLayoutView="70"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WEQIoeNRRfd1+UN5SA/dhyqnvvhlRld338exl1WdFNte//ixgl4h0jOJxrlrp8yKC6r2cpj1HTsjJFy8NcSvUA==" saltValue="yBOOJEnEZKXqQ77m0qtuT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F8BA7-6983-4069-A656-8BAF68D030BC}">
  <sheetPr>
    <pageSetUpPr fitToPage="1"/>
  </sheetPr>
  <dimension ref="A1:DR125"/>
  <sheetViews>
    <sheetView showGridLines="0" tabSelected="1" zoomScale="70" zoomScaleNormal="70" zoomScaleSheetLayoutView="55"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DIZRYpmcvbF8xjxTx2ZbXxYvu5xpQ69GUICMt7kDwPJaaxdfioPCC+Np8b6I2OXFO3hpK1y+Rs7PjLC1FWg+zQ==" saltValue="TuQoh74O9IY3feFFwxj8n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207765</v>
      </c>
      <c r="E3" s="154"/>
      <c r="F3" s="155">
        <v>118252</v>
      </c>
      <c r="G3" s="156"/>
      <c r="H3" s="157"/>
    </row>
    <row r="4" spans="1:8" x14ac:dyDescent="0.2">
      <c r="A4" s="158"/>
      <c r="B4" s="159"/>
      <c r="C4" s="160"/>
      <c r="D4" s="161">
        <v>113516</v>
      </c>
      <c r="E4" s="162"/>
      <c r="F4" s="163">
        <v>49994</v>
      </c>
      <c r="G4" s="164"/>
      <c r="H4" s="165"/>
    </row>
    <row r="5" spans="1:8" x14ac:dyDescent="0.2">
      <c r="A5" s="146" t="s">
        <v>520</v>
      </c>
      <c r="B5" s="151"/>
      <c r="C5" s="152"/>
      <c r="D5" s="153">
        <v>203496</v>
      </c>
      <c r="E5" s="154"/>
      <c r="F5" s="155">
        <v>200194</v>
      </c>
      <c r="G5" s="156"/>
      <c r="H5" s="157"/>
    </row>
    <row r="6" spans="1:8" x14ac:dyDescent="0.2">
      <c r="A6" s="158"/>
      <c r="B6" s="159"/>
      <c r="C6" s="160"/>
      <c r="D6" s="161">
        <v>114715</v>
      </c>
      <c r="E6" s="162"/>
      <c r="F6" s="163">
        <v>106422</v>
      </c>
      <c r="G6" s="164"/>
      <c r="H6" s="165"/>
    </row>
    <row r="7" spans="1:8" x14ac:dyDescent="0.2">
      <c r="A7" s="146" t="s">
        <v>521</v>
      </c>
      <c r="B7" s="151"/>
      <c r="C7" s="152"/>
      <c r="D7" s="153">
        <v>88467</v>
      </c>
      <c r="E7" s="154"/>
      <c r="F7" s="155">
        <v>122054</v>
      </c>
      <c r="G7" s="156"/>
      <c r="H7" s="157"/>
    </row>
    <row r="8" spans="1:8" x14ac:dyDescent="0.2">
      <c r="A8" s="158"/>
      <c r="B8" s="159"/>
      <c r="C8" s="160"/>
      <c r="D8" s="161">
        <v>44990</v>
      </c>
      <c r="E8" s="162"/>
      <c r="F8" s="163">
        <v>68298</v>
      </c>
      <c r="G8" s="164"/>
      <c r="H8" s="165"/>
    </row>
    <row r="9" spans="1:8" x14ac:dyDescent="0.2">
      <c r="A9" s="146" t="s">
        <v>522</v>
      </c>
      <c r="B9" s="151"/>
      <c r="C9" s="152"/>
      <c r="D9" s="153">
        <v>95020</v>
      </c>
      <c r="E9" s="154"/>
      <c r="F9" s="155">
        <v>111644</v>
      </c>
      <c r="G9" s="156"/>
      <c r="H9" s="157"/>
    </row>
    <row r="10" spans="1:8" x14ac:dyDescent="0.2">
      <c r="A10" s="158"/>
      <c r="B10" s="159"/>
      <c r="C10" s="160"/>
      <c r="D10" s="161">
        <v>54101</v>
      </c>
      <c r="E10" s="162"/>
      <c r="F10" s="163">
        <v>66606</v>
      </c>
      <c r="G10" s="164"/>
      <c r="H10" s="165"/>
    </row>
    <row r="11" spans="1:8" x14ac:dyDescent="0.2">
      <c r="A11" s="146" t="s">
        <v>523</v>
      </c>
      <c r="B11" s="151"/>
      <c r="C11" s="152"/>
      <c r="D11" s="153">
        <v>146924</v>
      </c>
      <c r="E11" s="154"/>
      <c r="F11" s="155">
        <v>127917</v>
      </c>
      <c r="G11" s="156"/>
      <c r="H11" s="157"/>
    </row>
    <row r="12" spans="1:8" x14ac:dyDescent="0.2">
      <c r="A12" s="158"/>
      <c r="B12" s="159"/>
      <c r="C12" s="166"/>
      <c r="D12" s="161">
        <v>96475</v>
      </c>
      <c r="E12" s="162"/>
      <c r="F12" s="163">
        <v>69746</v>
      </c>
      <c r="G12" s="164"/>
      <c r="H12" s="165"/>
    </row>
    <row r="13" spans="1:8" x14ac:dyDescent="0.2">
      <c r="A13" s="146"/>
      <c r="B13" s="151"/>
      <c r="C13" s="152"/>
      <c r="D13" s="153">
        <v>148334</v>
      </c>
      <c r="E13" s="154"/>
      <c r="F13" s="155">
        <v>136012</v>
      </c>
      <c r="G13" s="167"/>
      <c r="H13" s="157"/>
    </row>
    <row r="14" spans="1:8" x14ac:dyDescent="0.2">
      <c r="A14" s="158"/>
      <c r="B14" s="159"/>
      <c r="C14" s="160"/>
      <c r="D14" s="161">
        <v>84759</v>
      </c>
      <c r="E14" s="162"/>
      <c r="F14" s="163">
        <v>72213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22.86</v>
      </c>
      <c r="C19" s="168">
        <f>ROUND(VALUE(SUBSTITUTE(実質収支比率等に係る経年分析!G$48,"▲","-")),2)</f>
        <v>13.06</v>
      </c>
      <c r="D19" s="168">
        <f>ROUND(VALUE(SUBSTITUTE(実質収支比率等に係る経年分析!H$48,"▲","-")),2)</f>
        <v>27.56</v>
      </c>
      <c r="E19" s="168">
        <f>ROUND(VALUE(SUBSTITUTE(実質収支比率等に係る経年分析!I$48,"▲","-")),2)</f>
        <v>12.6</v>
      </c>
      <c r="F19" s="168">
        <f>ROUND(VALUE(SUBSTITUTE(実質収支比率等に係る経年分析!J$48,"▲","-")),2)</f>
        <v>9.82</v>
      </c>
    </row>
    <row r="20" spans="1:11" x14ac:dyDescent="0.2">
      <c r="A20" s="168" t="s">
        <v>53</v>
      </c>
      <c r="B20" s="168">
        <f>ROUND(VALUE(SUBSTITUTE(実質収支比率等に係る経年分析!F$47,"▲","-")),2)</f>
        <v>71.23</v>
      </c>
      <c r="C20" s="168">
        <f>ROUND(VALUE(SUBSTITUTE(実質収支比率等に係る経年分析!G$47,"▲","-")),2)</f>
        <v>68.64</v>
      </c>
      <c r="D20" s="168">
        <f>ROUND(VALUE(SUBSTITUTE(実質収支比率等に係る経年分析!H$47,"▲","-")),2)</f>
        <v>60.61</v>
      </c>
      <c r="E20" s="168">
        <f>ROUND(VALUE(SUBSTITUTE(実質収支比率等に係る経年分析!I$47,"▲","-")),2)</f>
        <v>63.56</v>
      </c>
      <c r="F20" s="168">
        <f>ROUND(VALUE(SUBSTITUTE(実質収支比率等に係る経年分析!J$47,"▲","-")),2)</f>
        <v>60.77</v>
      </c>
    </row>
    <row r="21" spans="1:11" x14ac:dyDescent="0.2">
      <c r="A21" s="168" t="s">
        <v>54</v>
      </c>
      <c r="B21" s="168">
        <f>IF(ISNUMBER(VALUE(SUBSTITUTE(実質収支比率等に係る経年分析!F$49,"▲","-"))),ROUND(VALUE(SUBSTITUTE(実質収支比率等に係る経年分析!F$49,"▲","-")),2),NA())</f>
        <v>0.63</v>
      </c>
      <c r="C21" s="168">
        <f>IF(ISNUMBER(VALUE(SUBSTITUTE(実質収支比率等に係る経年分析!G$49,"▲","-"))),ROUND(VALUE(SUBSTITUTE(実質収支比率等に係る経年分析!G$49,"▲","-")),2),NA())</f>
        <v>-9.36</v>
      </c>
      <c r="D21" s="168">
        <f>IF(ISNUMBER(VALUE(SUBSTITUTE(実質収支比率等に係る経年分析!H$49,"▲","-"))),ROUND(VALUE(SUBSTITUTE(実質収支比率等に係る経年分析!H$49,"▲","-")),2),NA())</f>
        <v>10.23</v>
      </c>
      <c r="E21" s="168">
        <f>IF(ISNUMBER(VALUE(SUBSTITUTE(実質収支比率等に係る経年分析!I$49,"▲","-"))),ROUND(VALUE(SUBSTITUTE(実質収支比率等に係る経年分析!I$49,"▲","-")),2),NA())</f>
        <v>-14.31</v>
      </c>
      <c r="F21" s="168">
        <f>IF(ISNUMBER(VALUE(SUBSTITUTE(実質収支比率等に係る経年分析!J$49,"▲","-"))),ROUND(VALUE(SUBSTITUTE(実質収支比率等に係る経年分析!J$49,"▲","-")),2),NA())</f>
        <v>-5.37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0.17</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特別養護老人ホーム事業会計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0.09</v>
      </c>
    </row>
    <row r="31" spans="1:11" x14ac:dyDescent="0.2">
      <c r="A31" s="169" t="str">
        <f>IF(連結実質赤字比率に係る赤字・黒字の構成分析!C$39="",NA(),連結実質赤字比率に係る赤字・黒字の構成分析!C$39)</f>
        <v>簡易水道事業会計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0.66</v>
      </c>
    </row>
    <row r="32" spans="1:11" x14ac:dyDescent="0.2">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0.74</v>
      </c>
    </row>
    <row r="33" spans="1:16" x14ac:dyDescent="0.2">
      <c r="A33" s="169" t="str">
        <f>IF(連結実質赤字比率に係る赤字・黒字の構成分析!C$37="",NA(),連結実質赤字比率に係る赤字・黒字の構成分析!C$37)</f>
        <v>国民健康保険事業会計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1.33</v>
      </c>
    </row>
    <row r="34" spans="1:16" x14ac:dyDescent="0.2">
      <c r="A34" s="169" t="str">
        <f>IF(連結実質赤字比率に係る赤字・黒字の構成分析!C$36="",NA(),連結実質赤字比率に係る赤字・黒字の構成分析!C$36)</f>
        <v>介護保険事業会計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3.65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3.74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3.42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5.23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6.55</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22.85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13.06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27.56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9.81</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19.309999999999999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30.58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42.26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44.15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741</v>
      </c>
      <c r="E42" s="170"/>
      <c r="F42" s="170"/>
      <c r="G42" s="170">
        <f>'実質公債費比率（分子）の構造'!L$52</f>
        <v>738</v>
      </c>
      <c r="H42" s="170"/>
      <c r="I42" s="170"/>
      <c r="J42" s="170">
        <f>'実質公債費比率（分子）の構造'!M$52</f>
        <v>723</v>
      </c>
      <c r="K42" s="170"/>
      <c r="L42" s="170"/>
      <c r="M42" s="170">
        <f>'実質公債費比率（分子）の構造'!N$52</f>
        <v>742</v>
      </c>
      <c r="N42" s="170"/>
      <c r="O42" s="170"/>
      <c r="P42" s="170">
        <f>'実質公債費比率（分子）の構造'!O$52</f>
        <v>733</v>
      </c>
    </row>
    <row r="43" spans="1:16" x14ac:dyDescent="0.2">
      <c r="A43" s="170" t="s">
        <v>16</v>
      </c>
      <c r="B43" s="170" t="str">
        <f>'実質公債費比率（分子）の構造'!K$51</f>
        <v>-</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63</v>
      </c>
      <c r="B45" s="170">
        <f>'実質公債費比率（分子）の構造'!K$49</f>
        <v>58</v>
      </c>
      <c r="C45" s="170"/>
      <c r="D45" s="170"/>
      <c r="E45" s="170">
        <f>'実質公債費比率（分子）の構造'!L$49</f>
        <v>60</v>
      </c>
      <c r="F45" s="170"/>
      <c r="G45" s="170"/>
      <c r="H45" s="170">
        <f>'実質公債費比率（分子）の構造'!M$49</f>
        <v>31</v>
      </c>
      <c r="I45" s="170"/>
      <c r="J45" s="170"/>
      <c r="K45" s="170">
        <f>'実質公債費比率（分子）の構造'!N$49</f>
        <v>46</v>
      </c>
      <c r="L45" s="170"/>
      <c r="M45" s="170"/>
      <c r="N45" s="170">
        <f>'実質公債費比率（分子）の構造'!O$49</f>
        <v>51</v>
      </c>
      <c r="O45" s="170"/>
      <c r="P45" s="170"/>
    </row>
    <row r="46" spans="1:16" x14ac:dyDescent="0.2">
      <c r="A46" s="170" t="s">
        <v>64</v>
      </c>
      <c r="B46" s="170">
        <f>'実質公債費比率（分子）の構造'!K$48</f>
        <v>131</v>
      </c>
      <c r="C46" s="170"/>
      <c r="D46" s="170"/>
      <c r="E46" s="170">
        <f>'実質公債費比率（分子）の構造'!L$48</f>
        <v>111</v>
      </c>
      <c r="F46" s="170"/>
      <c r="G46" s="170"/>
      <c r="H46" s="170">
        <f>'実質公債費比率（分子）の構造'!M$48</f>
        <v>112</v>
      </c>
      <c r="I46" s="170"/>
      <c r="J46" s="170"/>
      <c r="K46" s="170">
        <f>'実質公債費比率（分子）の構造'!N$48</f>
        <v>114</v>
      </c>
      <c r="L46" s="170"/>
      <c r="M46" s="170"/>
      <c r="N46" s="170">
        <f>'実質公債費比率（分子）の構造'!O$48</f>
        <v>114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924</v>
      </c>
      <c r="C49" s="170"/>
      <c r="D49" s="170"/>
      <c r="E49" s="170">
        <f>'実質公債費比率（分子）の構造'!L$45</f>
        <v>938</v>
      </c>
      <c r="F49" s="170"/>
      <c r="G49" s="170"/>
      <c r="H49" s="170">
        <f>'実質公債費比率（分子）の構造'!M$45</f>
        <v>969</v>
      </c>
      <c r="I49" s="170"/>
      <c r="J49" s="170"/>
      <c r="K49" s="170">
        <f>'実質公債費比率（分子）の構造'!N$45</f>
        <v>968</v>
      </c>
      <c r="L49" s="170"/>
      <c r="M49" s="170"/>
      <c r="N49" s="170">
        <f>'実質公債費比率（分子）の構造'!O$45</f>
        <v>951</v>
      </c>
      <c r="O49" s="170"/>
      <c r="P49" s="170"/>
    </row>
    <row r="50" spans="1:16" x14ac:dyDescent="0.2">
      <c r="A50" s="170" t="s">
        <v>67</v>
      </c>
      <c r="B50" s="170" t="e">
        <f>NA()</f>
        <v>#N/A</v>
      </c>
      <c r="C50" s="170">
        <f>IF(ISNUMBER('実質公債費比率（分子）の構造'!K$53),'実質公債費比率（分子）の構造'!K$53,NA())</f>
        <v>372</v>
      </c>
      <c r="D50" s="170" t="e">
        <f>NA()</f>
        <v>#N/A</v>
      </c>
      <c r="E50" s="170" t="e">
        <f>NA()</f>
        <v>#N/A</v>
      </c>
      <c r="F50" s="170">
        <f>IF(ISNUMBER('実質公債費比率（分子）の構造'!L$53),'実質公債費比率（分子）の構造'!L$53,NA())</f>
        <v>371</v>
      </c>
      <c r="G50" s="170" t="e">
        <f>NA()</f>
        <v>#N/A</v>
      </c>
      <c r="H50" s="170" t="e">
        <f>NA()</f>
        <v>#N/A</v>
      </c>
      <c r="I50" s="170">
        <f>IF(ISNUMBER('実質公債費比率（分子）の構造'!M$53),'実質公債費比率（分子）の構造'!M$53,NA())</f>
        <v>389</v>
      </c>
      <c r="J50" s="170" t="e">
        <f>NA()</f>
        <v>#N/A</v>
      </c>
      <c r="K50" s="170" t="e">
        <f>NA()</f>
        <v>#N/A</v>
      </c>
      <c r="L50" s="170">
        <f>IF(ISNUMBER('実質公債費比率（分子）の構造'!N$53),'実質公債費比率（分子）の構造'!N$53,NA())</f>
        <v>386</v>
      </c>
      <c r="M50" s="170" t="e">
        <f>NA()</f>
        <v>#N/A</v>
      </c>
      <c r="N50" s="170" t="e">
        <f>NA()</f>
        <v>#N/A</v>
      </c>
      <c r="O50" s="170">
        <f>IF(ISNUMBER('実質公債費比率（分子）の構造'!O$53),'実質公債費比率（分子）の構造'!O$53,NA())</f>
        <v>383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6727</v>
      </c>
      <c r="E56" s="169"/>
      <c r="F56" s="169"/>
      <c r="G56" s="169">
        <f>'将来負担比率（分子）の構造'!J$52</f>
        <v>7007</v>
      </c>
      <c r="H56" s="169"/>
      <c r="I56" s="169"/>
      <c r="J56" s="169">
        <f>'将来負担比率（分子）の構造'!K$52</f>
        <v>6971</v>
      </c>
      <c r="K56" s="169"/>
      <c r="L56" s="169"/>
      <c r="M56" s="169">
        <f>'将来負担比率（分子）の構造'!L$52</f>
        <v>6620</v>
      </c>
      <c r="N56" s="169"/>
      <c r="O56" s="169"/>
      <c r="P56" s="169">
        <f>'将来負担比率（分子）の構造'!M$52</f>
        <v>6809</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6936</v>
      </c>
      <c r="E58" s="169"/>
      <c r="F58" s="169"/>
      <c r="G58" s="169">
        <f>'将来負担比率（分子）の構造'!J$50</f>
        <v>7103</v>
      </c>
      <c r="H58" s="169"/>
      <c r="I58" s="169"/>
      <c r="J58" s="169">
        <f>'将来負担比率（分子）の構造'!K$50</f>
        <v>7295</v>
      </c>
      <c r="K58" s="169"/>
      <c r="L58" s="169"/>
      <c r="M58" s="169">
        <f>'将来負担比率（分子）の構造'!L$50</f>
        <v>8386</v>
      </c>
      <c r="N58" s="169"/>
      <c r="O58" s="169"/>
      <c r="P58" s="169">
        <f>'将来負担比率（分子）の構造'!M$50</f>
        <v>8544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629</v>
      </c>
      <c r="C62" s="169"/>
      <c r="D62" s="169"/>
      <c r="E62" s="169">
        <f>'将来負担比率（分子）の構造'!J$45</f>
        <v>554</v>
      </c>
      <c r="F62" s="169"/>
      <c r="G62" s="169"/>
      <c r="H62" s="169">
        <f>'将来負担比率（分子）の構造'!K$45</f>
        <v>396</v>
      </c>
      <c r="I62" s="169"/>
      <c r="J62" s="169"/>
      <c r="K62" s="169">
        <f>'将来負担比率（分子）の構造'!L$45</f>
        <v>404</v>
      </c>
      <c r="L62" s="169"/>
      <c r="M62" s="169"/>
      <c r="N62" s="169">
        <f>'将来負担比率（分子）の構造'!M$45</f>
        <v>403</v>
      </c>
      <c r="O62" s="169"/>
      <c r="P62" s="169"/>
    </row>
    <row r="63" spans="1:16" x14ac:dyDescent="0.2">
      <c r="A63" s="169" t="s">
        <v>34</v>
      </c>
      <c r="B63" s="169">
        <f>'将来負担比率（分子）の構造'!I$44</f>
        <v>403</v>
      </c>
      <c r="C63" s="169"/>
      <c r="D63" s="169"/>
      <c r="E63" s="169">
        <f>'将来負担比率（分子）の構造'!J$44</f>
        <v>503</v>
      </c>
      <c r="F63" s="169"/>
      <c r="G63" s="169"/>
      <c r="H63" s="169">
        <f>'将来負担比率（分子）の構造'!K$44</f>
        <v>535</v>
      </c>
      <c r="I63" s="169"/>
      <c r="J63" s="169"/>
      <c r="K63" s="169">
        <f>'将来負担比率（分子）の構造'!L$44</f>
        <v>544</v>
      </c>
      <c r="L63" s="169"/>
      <c r="M63" s="169"/>
      <c r="N63" s="169">
        <f>'将来負担比率（分子）の構造'!M$44</f>
        <v>621</v>
      </c>
      <c r="O63" s="169"/>
      <c r="P63" s="169"/>
    </row>
    <row r="64" spans="1:16" x14ac:dyDescent="0.2">
      <c r="A64" s="169" t="s">
        <v>33</v>
      </c>
      <c r="B64" s="169">
        <f>'将来負担比率（分子）の構造'!I$43</f>
        <v>963</v>
      </c>
      <c r="C64" s="169"/>
      <c r="D64" s="169"/>
      <c r="E64" s="169">
        <f>'将来負担比率（分子）の構造'!J$43</f>
        <v>966</v>
      </c>
      <c r="F64" s="169"/>
      <c r="G64" s="169"/>
      <c r="H64" s="169">
        <f>'将来負担比率（分子）の構造'!K$43</f>
        <v>858</v>
      </c>
      <c r="I64" s="169"/>
      <c r="J64" s="169"/>
      <c r="K64" s="169">
        <f>'将来負担比率（分子）の構造'!L$43</f>
        <v>788</v>
      </c>
      <c r="L64" s="169"/>
      <c r="M64" s="169"/>
      <c r="N64" s="169">
        <f>'将来負担比率（分子）の構造'!M$43</f>
        <v>767</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7862</v>
      </c>
      <c r="C66" s="169"/>
      <c r="D66" s="169"/>
      <c r="E66" s="169">
        <f>'将来負担比率（分子）の構造'!J$41</f>
        <v>8324</v>
      </c>
      <c r="F66" s="169"/>
      <c r="G66" s="169"/>
      <c r="H66" s="169">
        <f>'将来負担比率（分子）の構造'!K$41</f>
        <v>7880</v>
      </c>
      <c r="I66" s="169"/>
      <c r="J66" s="169"/>
      <c r="K66" s="169">
        <f>'将来負担比率（分子）の構造'!L$41</f>
        <v>7516</v>
      </c>
      <c r="L66" s="169"/>
      <c r="M66" s="169"/>
      <c r="N66" s="169">
        <f>'将来負担比率（分子）の構造'!M$41</f>
        <v>7514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2761</v>
      </c>
      <c r="C72" s="173">
        <f>基金残高に係る経年分析!G55</f>
        <v>2821</v>
      </c>
      <c r="D72" s="173">
        <f>基金残高に係る経年分析!H55</f>
        <v>2705</v>
      </c>
    </row>
    <row r="73" spans="1:16" x14ac:dyDescent="0.2">
      <c r="A73" s="172" t="s">
        <v>74</v>
      </c>
      <c r="B73" s="173">
        <f>基金残高に係る経年分析!F56</f>
        <v>971</v>
      </c>
      <c r="C73" s="173">
        <f>基金残高に係る経年分析!G56</f>
        <v>1788</v>
      </c>
      <c r="D73" s="173">
        <f>基金残高に係る経年分析!H56</f>
        <v>2086</v>
      </c>
    </row>
    <row r="74" spans="1:16" x14ac:dyDescent="0.2">
      <c r="A74" s="172" t="s">
        <v>75</v>
      </c>
      <c r="B74" s="173">
        <f>基金残高に係る経年分析!F57</f>
        <v>3821</v>
      </c>
      <c r="C74" s="173">
        <f>基金残高に係る経年分析!G57</f>
        <v>4039</v>
      </c>
      <c r="D74" s="173">
        <f>基金残高に係る経年分析!H57</f>
        <v>4211</v>
      </c>
    </row>
  </sheetData>
  <sheetProtection algorithmName="SHA-512" hashValue="PZYcjQcRbe4yaapdRb6MhMrl2fCwMfPyD7kPZVgBE0ihaVm7aUH0DnsklFkJuc/bPW/TfB/vKfZNihwHqu8bRA==" saltValue="FyUtB5wlF0BljzT7Wg7g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976988</v>
      </c>
      <c r="S5" s="664"/>
      <c r="T5" s="664"/>
      <c r="U5" s="664"/>
      <c r="V5" s="664"/>
      <c r="W5" s="664"/>
      <c r="X5" s="664"/>
      <c r="Y5" s="689"/>
      <c r="Z5" s="702">
        <v>10.7</v>
      </c>
      <c r="AA5" s="702"/>
      <c r="AB5" s="702"/>
      <c r="AC5" s="702"/>
      <c r="AD5" s="703">
        <v>976988</v>
      </c>
      <c r="AE5" s="703"/>
      <c r="AF5" s="703"/>
      <c r="AG5" s="703"/>
      <c r="AH5" s="703"/>
      <c r="AI5" s="703"/>
      <c r="AJ5" s="703"/>
      <c r="AK5" s="703"/>
      <c r="AL5" s="690">
        <v>22.1</v>
      </c>
      <c r="AM5" s="672"/>
      <c r="AN5" s="672"/>
      <c r="AO5" s="691"/>
      <c r="AP5" s="666" t="s">
        <v>216</v>
      </c>
      <c r="AQ5" s="667"/>
      <c r="AR5" s="667"/>
      <c r="AS5" s="667"/>
      <c r="AT5" s="667"/>
      <c r="AU5" s="667"/>
      <c r="AV5" s="667"/>
      <c r="AW5" s="667"/>
      <c r="AX5" s="667"/>
      <c r="AY5" s="667"/>
      <c r="AZ5" s="667"/>
      <c r="BA5" s="667"/>
      <c r="BB5" s="667"/>
      <c r="BC5" s="667"/>
      <c r="BD5" s="667"/>
      <c r="BE5" s="667"/>
      <c r="BF5" s="668"/>
      <c r="BG5" s="608">
        <v>974300</v>
      </c>
      <c r="BH5" s="609"/>
      <c r="BI5" s="609"/>
      <c r="BJ5" s="609"/>
      <c r="BK5" s="609"/>
      <c r="BL5" s="609"/>
      <c r="BM5" s="609"/>
      <c r="BN5" s="610"/>
      <c r="BO5" s="646">
        <v>99.7</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82743</v>
      </c>
      <c r="S6" s="609"/>
      <c r="T6" s="609"/>
      <c r="U6" s="609"/>
      <c r="V6" s="609"/>
      <c r="W6" s="609"/>
      <c r="X6" s="609"/>
      <c r="Y6" s="610"/>
      <c r="Z6" s="646">
        <v>0.9</v>
      </c>
      <c r="AA6" s="646"/>
      <c r="AB6" s="646"/>
      <c r="AC6" s="646"/>
      <c r="AD6" s="647">
        <v>82743</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974300</v>
      </c>
      <c r="BH6" s="609"/>
      <c r="BI6" s="609"/>
      <c r="BJ6" s="609"/>
      <c r="BK6" s="609"/>
      <c r="BL6" s="609"/>
      <c r="BM6" s="609"/>
      <c r="BN6" s="610"/>
      <c r="BO6" s="646">
        <v>99.7</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79308</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79308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169</v>
      </c>
      <c r="S7" s="609"/>
      <c r="T7" s="609"/>
      <c r="U7" s="609"/>
      <c r="V7" s="609"/>
      <c r="W7" s="609"/>
      <c r="X7" s="609"/>
      <c r="Y7" s="610"/>
      <c r="Z7" s="646">
        <v>0</v>
      </c>
      <c r="AA7" s="646"/>
      <c r="AB7" s="646"/>
      <c r="AC7" s="646"/>
      <c r="AD7" s="647">
        <v>169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349952</v>
      </c>
      <c r="BH7" s="609"/>
      <c r="BI7" s="609"/>
      <c r="BJ7" s="609"/>
      <c r="BK7" s="609"/>
      <c r="BL7" s="609"/>
      <c r="BM7" s="609"/>
      <c r="BN7" s="610"/>
      <c r="BO7" s="646">
        <v>35.799999999999997</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2137110</v>
      </c>
      <c r="CS7" s="609"/>
      <c r="CT7" s="609"/>
      <c r="CU7" s="609"/>
      <c r="CV7" s="609"/>
      <c r="CW7" s="609"/>
      <c r="CX7" s="609"/>
      <c r="CY7" s="610"/>
      <c r="CZ7" s="646">
        <v>24.8</v>
      </c>
      <c r="DA7" s="646"/>
      <c r="DB7" s="646"/>
      <c r="DC7" s="646"/>
      <c r="DD7" s="614">
        <v>39500</v>
      </c>
      <c r="DE7" s="609"/>
      <c r="DF7" s="609"/>
      <c r="DG7" s="609"/>
      <c r="DH7" s="609"/>
      <c r="DI7" s="609"/>
      <c r="DJ7" s="609"/>
      <c r="DK7" s="609"/>
      <c r="DL7" s="609"/>
      <c r="DM7" s="609"/>
      <c r="DN7" s="609"/>
      <c r="DO7" s="609"/>
      <c r="DP7" s="610"/>
      <c r="DQ7" s="614">
        <v>1001466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2570</v>
      </c>
      <c r="S8" s="609"/>
      <c r="T8" s="609"/>
      <c r="U8" s="609"/>
      <c r="V8" s="609"/>
      <c r="W8" s="609"/>
      <c r="X8" s="609"/>
      <c r="Y8" s="610"/>
      <c r="Z8" s="646">
        <v>0</v>
      </c>
      <c r="AA8" s="646"/>
      <c r="AB8" s="646"/>
      <c r="AC8" s="646"/>
      <c r="AD8" s="647">
        <v>2570</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13448</v>
      </c>
      <c r="BH8" s="609"/>
      <c r="BI8" s="609"/>
      <c r="BJ8" s="609"/>
      <c r="BK8" s="609"/>
      <c r="BL8" s="609"/>
      <c r="BM8" s="609"/>
      <c r="BN8" s="610"/>
      <c r="BO8" s="646">
        <v>1.4</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1899086</v>
      </c>
      <c r="CS8" s="609"/>
      <c r="CT8" s="609"/>
      <c r="CU8" s="609"/>
      <c r="CV8" s="609"/>
      <c r="CW8" s="609"/>
      <c r="CX8" s="609"/>
      <c r="CY8" s="610"/>
      <c r="CZ8" s="646">
        <v>22.1</v>
      </c>
      <c r="DA8" s="646"/>
      <c r="DB8" s="646"/>
      <c r="DC8" s="646"/>
      <c r="DD8" s="614">
        <v>16448</v>
      </c>
      <c r="DE8" s="609"/>
      <c r="DF8" s="609"/>
      <c r="DG8" s="609"/>
      <c r="DH8" s="609"/>
      <c r="DI8" s="609"/>
      <c r="DJ8" s="609"/>
      <c r="DK8" s="609"/>
      <c r="DL8" s="609"/>
      <c r="DM8" s="609"/>
      <c r="DN8" s="609"/>
      <c r="DO8" s="609"/>
      <c r="DP8" s="610"/>
      <c r="DQ8" s="614">
        <v>1118666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2627</v>
      </c>
      <c r="S9" s="609"/>
      <c r="T9" s="609"/>
      <c r="U9" s="609"/>
      <c r="V9" s="609"/>
      <c r="W9" s="609"/>
      <c r="X9" s="609"/>
      <c r="Y9" s="610"/>
      <c r="Z9" s="646">
        <v>0</v>
      </c>
      <c r="AA9" s="646"/>
      <c r="AB9" s="646"/>
      <c r="AC9" s="646"/>
      <c r="AD9" s="647">
        <v>2627</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287662</v>
      </c>
      <c r="BH9" s="609"/>
      <c r="BI9" s="609"/>
      <c r="BJ9" s="609"/>
      <c r="BK9" s="609"/>
      <c r="BL9" s="609"/>
      <c r="BM9" s="609"/>
      <c r="BN9" s="610"/>
      <c r="BO9" s="646">
        <v>29.4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780304</v>
      </c>
      <c r="CS9" s="609"/>
      <c r="CT9" s="609"/>
      <c r="CU9" s="609"/>
      <c r="CV9" s="609"/>
      <c r="CW9" s="609"/>
      <c r="CX9" s="609"/>
      <c r="CY9" s="610"/>
      <c r="CZ9" s="646">
        <v>9.1</v>
      </c>
      <c r="DA9" s="646"/>
      <c r="DB9" s="646"/>
      <c r="DC9" s="646"/>
      <c r="DD9" s="614" t="s">
        <v>122</v>
      </c>
      <c r="DE9" s="609"/>
      <c r="DF9" s="609"/>
      <c r="DG9" s="609"/>
      <c r="DH9" s="609"/>
      <c r="DI9" s="609"/>
      <c r="DJ9" s="609"/>
      <c r="DK9" s="609"/>
      <c r="DL9" s="609"/>
      <c r="DM9" s="609"/>
      <c r="DN9" s="609"/>
      <c r="DO9" s="609"/>
      <c r="DP9" s="610"/>
      <c r="DQ9" s="614">
        <v>723574</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25581</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228162</v>
      </c>
      <c r="S11" s="609"/>
      <c r="T11" s="609"/>
      <c r="U11" s="609"/>
      <c r="V11" s="609"/>
      <c r="W11" s="609"/>
      <c r="X11" s="609"/>
      <c r="Y11" s="610"/>
      <c r="Z11" s="611">
        <v>2.5</v>
      </c>
      <c r="AA11" s="612"/>
      <c r="AB11" s="612"/>
      <c r="AC11" s="613"/>
      <c r="AD11" s="614">
        <v>228162</v>
      </c>
      <c r="AE11" s="609"/>
      <c r="AF11" s="609"/>
      <c r="AG11" s="609"/>
      <c r="AH11" s="609"/>
      <c r="AI11" s="609"/>
      <c r="AJ11" s="609"/>
      <c r="AK11" s="610"/>
      <c r="AL11" s="611">
        <v>5.2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23261</v>
      </c>
      <c r="BH11" s="609"/>
      <c r="BI11" s="609"/>
      <c r="BJ11" s="609"/>
      <c r="BK11" s="609"/>
      <c r="BL11" s="609"/>
      <c r="BM11" s="609"/>
      <c r="BN11" s="610"/>
      <c r="BO11" s="646">
        <v>2.4</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238950</v>
      </c>
      <c r="CS11" s="609"/>
      <c r="CT11" s="609"/>
      <c r="CU11" s="609"/>
      <c r="CV11" s="609"/>
      <c r="CW11" s="609"/>
      <c r="CX11" s="609"/>
      <c r="CY11" s="610"/>
      <c r="CZ11" s="646">
        <v>2.8</v>
      </c>
      <c r="DA11" s="646"/>
      <c r="DB11" s="646"/>
      <c r="DC11" s="646"/>
      <c r="DD11" s="614">
        <v>24104</v>
      </c>
      <c r="DE11" s="609"/>
      <c r="DF11" s="609"/>
      <c r="DG11" s="609"/>
      <c r="DH11" s="609"/>
      <c r="DI11" s="609"/>
      <c r="DJ11" s="609"/>
      <c r="DK11" s="609"/>
      <c r="DL11" s="609"/>
      <c r="DM11" s="609"/>
      <c r="DN11" s="609"/>
      <c r="DO11" s="609"/>
      <c r="DP11" s="610"/>
      <c r="DQ11" s="614">
        <v>148244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11724</v>
      </c>
      <c r="S12" s="609"/>
      <c r="T12" s="609"/>
      <c r="U12" s="609"/>
      <c r="V12" s="609"/>
      <c r="W12" s="609"/>
      <c r="X12" s="609"/>
      <c r="Y12" s="610"/>
      <c r="Z12" s="646">
        <v>0.1</v>
      </c>
      <c r="AA12" s="646"/>
      <c r="AB12" s="646"/>
      <c r="AC12" s="646"/>
      <c r="AD12" s="647">
        <v>11724</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518466</v>
      </c>
      <c r="BH12" s="609"/>
      <c r="BI12" s="609"/>
      <c r="BJ12" s="609"/>
      <c r="BK12" s="609"/>
      <c r="BL12" s="609"/>
      <c r="BM12" s="609"/>
      <c r="BN12" s="610"/>
      <c r="BO12" s="646">
        <v>53.1</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292568</v>
      </c>
      <c r="CS12" s="609"/>
      <c r="CT12" s="609"/>
      <c r="CU12" s="609"/>
      <c r="CV12" s="609"/>
      <c r="CW12" s="609"/>
      <c r="CX12" s="609"/>
      <c r="CY12" s="610"/>
      <c r="CZ12" s="646">
        <v>3.4</v>
      </c>
      <c r="DA12" s="646"/>
      <c r="DB12" s="646"/>
      <c r="DC12" s="646"/>
      <c r="DD12" s="614">
        <v>65567</v>
      </c>
      <c r="DE12" s="609"/>
      <c r="DF12" s="609"/>
      <c r="DG12" s="609"/>
      <c r="DH12" s="609"/>
      <c r="DI12" s="609"/>
      <c r="DJ12" s="609"/>
      <c r="DK12" s="609"/>
      <c r="DL12" s="609"/>
      <c r="DM12" s="609"/>
      <c r="DN12" s="609"/>
      <c r="DO12" s="609"/>
      <c r="DP12" s="610"/>
      <c r="DQ12" s="614">
        <v>195978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518466</v>
      </c>
      <c r="BH13" s="609"/>
      <c r="BI13" s="609"/>
      <c r="BJ13" s="609"/>
      <c r="BK13" s="609"/>
      <c r="BL13" s="609"/>
      <c r="BM13" s="609"/>
      <c r="BN13" s="610"/>
      <c r="BO13" s="646">
        <v>53.1</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918462</v>
      </c>
      <c r="CS13" s="609"/>
      <c r="CT13" s="609"/>
      <c r="CU13" s="609"/>
      <c r="CV13" s="609"/>
      <c r="CW13" s="609"/>
      <c r="CX13" s="609"/>
      <c r="CY13" s="610"/>
      <c r="CZ13" s="646">
        <v>10.7</v>
      </c>
      <c r="DA13" s="646"/>
      <c r="DB13" s="646"/>
      <c r="DC13" s="646"/>
      <c r="DD13" s="614">
        <v>725284</v>
      </c>
      <c r="DE13" s="609"/>
      <c r="DF13" s="609"/>
      <c r="DG13" s="609"/>
      <c r="DH13" s="609"/>
      <c r="DI13" s="609"/>
      <c r="DJ13" s="609"/>
      <c r="DK13" s="609"/>
      <c r="DL13" s="609"/>
      <c r="DM13" s="609"/>
      <c r="DN13" s="609"/>
      <c r="DO13" s="609"/>
      <c r="DP13" s="610"/>
      <c r="DQ13" s="614">
        <v>186703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460</v>
      </c>
      <c r="S14" s="609"/>
      <c r="T14" s="609"/>
      <c r="U14" s="609"/>
      <c r="V14" s="609"/>
      <c r="W14" s="609"/>
      <c r="X14" s="609"/>
      <c r="Y14" s="610"/>
      <c r="Z14" s="646">
        <v>0</v>
      </c>
      <c r="AA14" s="646"/>
      <c r="AB14" s="646"/>
      <c r="AC14" s="646"/>
      <c r="AD14" s="647">
        <v>460</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52181</v>
      </c>
      <c r="BH14" s="609"/>
      <c r="BI14" s="609"/>
      <c r="BJ14" s="609"/>
      <c r="BK14" s="609"/>
      <c r="BL14" s="609"/>
      <c r="BM14" s="609"/>
      <c r="BN14" s="610"/>
      <c r="BO14" s="646">
        <v>5.3</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298543</v>
      </c>
      <c r="CS14" s="609"/>
      <c r="CT14" s="609"/>
      <c r="CU14" s="609"/>
      <c r="CV14" s="609"/>
      <c r="CW14" s="609"/>
      <c r="CX14" s="609"/>
      <c r="CY14" s="610"/>
      <c r="CZ14" s="646">
        <v>3.5</v>
      </c>
      <c r="DA14" s="646"/>
      <c r="DB14" s="646"/>
      <c r="DC14" s="646"/>
      <c r="DD14" s="614">
        <v>25683</v>
      </c>
      <c r="DE14" s="609"/>
      <c r="DF14" s="609"/>
      <c r="DG14" s="609"/>
      <c r="DH14" s="609"/>
      <c r="DI14" s="609"/>
      <c r="DJ14" s="609"/>
      <c r="DK14" s="609"/>
      <c r="DL14" s="609"/>
      <c r="DM14" s="609"/>
      <c r="DN14" s="609"/>
      <c r="DO14" s="609"/>
      <c r="DP14" s="610"/>
      <c r="DQ14" s="614">
        <v>261112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53701</v>
      </c>
      <c r="BH15" s="609"/>
      <c r="BI15" s="609"/>
      <c r="BJ15" s="609"/>
      <c r="BK15" s="609"/>
      <c r="BL15" s="609"/>
      <c r="BM15" s="609"/>
      <c r="BN15" s="610"/>
      <c r="BO15" s="646">
        <v>5.5</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946549</v>
      </c>
      <c r="CS15" s="609"/>
      <c r="CT15" s="609"/>
      <c r="CU15" s="609"/>
      <c r="CV15" s="609"/>
      <c r="CW15" s="609"/>
      <c r="CX15" s="609"/>
      <c r="CY15" s="610"/>
      <c r="CZ15" s="646">
        <v>11</v>
      </c>
      <c r="DA15" s="646"/>
      <c r="DB15" s="646"/>
      <c r="DC15" s="646"/>
      <c r="DD15" s="614">
        <v>441009</v>
      </c>
      <c r="DE15" s="609"/>
      <c r="DF15" s="609"/>
      <c r="DG15" s="609"/>
      <c r="DH15" s="609"/>
      <c r="DI15" s="609"/>
      <c r="DJ15" s="609"/>
      <c r="DK15" s="609"/>
      <c r="DL15" s="609"/>
      <c r="DM15" s="609"/>
      <c r="DN15" s="609"/>
      <c r="DO15" s="609"/>
      <c r="DP15" s="610"/>
      <c r="DQ15" s="614">
        <v>505467</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7660</v>
      </c>
      <c r="S16" s="609"/>
      <c r="T16" s="609"/>
      <c r="U16" s="609"/>
      <c r="V16" s="609"/>
      <c r="W16" s="609"/>
      <c r="X16" s="609"/>
      <c r="Y16" s="610"/>
      <c r="Z16" s="646">
        <v>0.1</v>
      </c>
      <c r="AA16" s="646"/>
      <c r="AB16" s="646"/>
      <c r="AC16" s="646"/>
      <c r="AD16" s="647">
        <v>7660</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67483</v>
      </c>
      <c r="CS16" s="609"/>
      <c r="CT16" s="609"/>
      <c r="CU16" s="609"/>
      <c r="CV16" s="609"/>
      <c r="CW16" s="609"/>
      <c r="CX16" s="609"/>
      <c r="CY16" s="610"/>
      <c r="CZ16" s="646">
        <v>0.8</v>
      </c>
      <c r="DA16" s="646"/>
      <c r="DB16" s="646"/>
      <c r="DC16" s="646"/>
      <c r="DD16" s="614" t="s">
        <v>122</v>
      </c>
      <c r="DE16" s="609"/>
      <c r="DF16" s="609"/>
      <c r="DG16" s="609"/>
      <c r="DH16" s="609"/>
      <c r="DI16" s="609"/>
      <c r="DJ16" s="609"/>
      <c r="DK16" s="609"/>
      <c r="DL16" s="609"/>
      <c r="DM16" s="609"/>
      <c r="DN16" s="609"/>
      <c r="DO16" s="609"/>
      <c r="DP16" s="610"/>
      <c r="DQ16" s="614">
        <v>20394</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16287</v>
      </c>
      <c r="S17" s="609"/>
      <c r="T17" s="609"/>
      <c r="U17" s="609"/>
      <c r="V17" s="609"/>
      <c r="W17" s="609"/>
      <c r="X17" s="609"/>
      <c r="Y17" s="610"/>
      <c r="Z17" s="646">
        <v>0.2</v>
      </c>
      <c r="AA17" s="646"/>
      <c r="AB17" s="646"/>
      <c r="AC17" s="646"/>
      <c r="AD17" s="647">
        <v>16287</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951352</v>
      </c>
      <c r="CS17" s="609"/>
      <c r="CT17" s="609"/>
      <c r="CU17" s="609"/>
      <c r="CV17" s="609"/>
      <c r="CW17" s="609"/>
      <c r="CX17" s="609"/>
      <c r="CY17" s="610"/>
      <c r="CZ17" s="646">
        <v>11</v>
      </c>
      <c r="DA17" s="646"/>
      <c r="DB17" s="646"/>
      <c r="DC17" s="646"/>
      <c r="DD17" s="614" t="s">
        <v>122</v>
      </c>
      <c r="DE17" s="609"/>
      <c r="DF17" s="609"/>
      <c r="DG17" s="609"/>
      <c r="DH17" s="609"/>
      <c r="DI17" s="609"/>
      <c r="DJ17" s="609"/>
      <c r="DK17" s="609"/>
      <c r="DL17" s="609"/>
      <c r="DM17" s="609"/>
      <c r="DN17" s="609"/>
      <c r="DO17" s="609"/>
      <c r="DP17" s="610"/>
      <c r="DQ17" s="614">
        <v>951352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5898</v>
      </c>
      <c r="S18" s="609"/>
      <c r="T18" s="609"/>
      <c r="U18" s="609"/>
      <c r="V18" s="609"/>
      <c r="W18" s="609"/>
      <c r="X18" s="609"/>
      <c r="Y18" s="610"/>
      <c r="Z18" s="646">
        <v>0.1</v>
      </c>
      <c r="AA18" s="646"/>
      <c r="AB18" s="646"/>
      <c r="AC18" s="646"/>
      <c r="AD18" s="647">
        <v>5898</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5687</v>
      </c>
      <c r="S19" s="609"/>
      <c r="T19" s="609"/>
      <c r="U19" s="609"/>
      <c r="V19" s="609"/>
      <c r="W19" s="609"/>
      <c r="X19" s="609"/>
      <c r="Y19" s="610"/>
      <c r="Z19" s="646">
        <v>0.1</v>
      </c>
      <c r="AA19" s="646"/>
      <c r="AB19" s="646"/>
      <c r="AC19" s="646"/>
      <c r="AD19" s="647">
        <v>5687</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2688</v>
      </c>
      <c r="BH19" s="609"/>
      <c r="BI19" s="609"/>
      <c r="BJ19" s="609"/>
      <c r="BK19" s="609"/>
      <c r="BL19" s="609"/>
      <c r="BM19" s="609"/>
      <c r="BN19" s="610"/>
      <c r="BO19" s="646">
        <v>0.3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211</v>
      </c>
      <c r="S20" s="609"/>
      <c r="T20" s="609"/>
      <c r="U20" s="609"/>
      <c r="V20" s="609"/>
      <c r="W20" s="609"/>
      <c r="X20" s="609"/>
      <c r="Y20" s="610"/>
      <c r="Z20" s="646">
        <v>0</v>
      </c>
      <c r="AA20" s="646"/>
      <c r="AB20" s="646"/>
      <c r="AC20" s="646"/>
      <c r="AD20" s="647">
        <v>211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2688</v>
      </c>
      <c r="BH20" s="609"/>
      <c r="BI20" s="609"/>
      <c r="BJ20" s="609"/>
      <c r="BK20" s="609"/>
      <c r="BL20" s="609"/>
      <c r="BM20" s="609"/>
      <c r="BN20" s="610"/>
      <c r="BO20" s="646">
        <v>0.3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8609715</v>
      </c>
      <c r="CS20" s="609"/>
      <c r="CT20" s="609"/>
      <c r="CU20" s="609"/>
      <c r="CV20" s="609"/>
      <c r="CW20" s="609"/>
      <c r="CX20" s="609"/>
      <c r="CY20" s="610"/>
      <c r="CZ20" s="646">
        <v>100</v>
      </c>
      <c r="DA20" s="646"/>
      <c r="DB20" s="646"/>
      <c r="DC20" s="646"/>
      <c r="DD20" s="614">
        <v>1337595</v>
      </c>
      <c r="DE20" s="609"/>
      <c r="DF20" s="609"/>
      <c r="DG20" s="609"/>
      <c r="DH20" s="609"/>
      <c r="DI20" s="609"/>
      <c r="DJ20" s="609"/>
      <c r="DK20" s="609"/>
      <c r="DL20" s="609"/>
      <c r="DM20" s="609"/>
      <c r="DN20" s="609"/>
      <c r="DO20" s="609"/>
      <c r="DP20" s="610"/>
      <c r="DQ20" s="614">
        <v>5192264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3344147</v>
      </c>
      <c r="S21" s="609"/>
      <c r="T21" s="609"/>
      <c r="U21" s="609"/>
      <c r="V21" s="609"/>
      <c r="W21" s="609"/>
      <c r="X21" s="609"/>
      <c r="Y21" s="610"/>
      <c r="Z21" s="646">
        <v>36.799999999999997</v>
      </c>
      <c r="AA21" s="646"/>
      <c r="AB21" s="646"/>
      <c r="AC21" s="646"/>
      <c r="AD21" s="647">
        <v>3076542</v>
      </c>
      <c r="AE21" s="647"/>
      <c r="AF21" s="647"/>
      <c r="AG21" s="647"/>
      <c r="AH21" s="647"/>
      <c r="AI21" s="647"/>
      <c r="AJ21" s="647"/>
      <c r="AK21" s="647"/>
      <c r="AL21" s="611">
        <v>69.7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2688</v>
      </c>
      <c r="BH21" s="609"/>
      <c r="BI21" s="609"/>
      <c r="BJ21" s="609"/>
      <c r="BK21" s="609"/>
      <c r="BL21" s="609"/>
      <c r="BM21" s="609"/>
      <c r="BN21" s="610"/>
      <c r="BO21" s="646">
        <v>0.3</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3076542</v>
      </c>
      <c r="S22" s="609"/>
      <c r="T22" s="609"/>
      <c r="U22" s="609"/>
      <c r="V22" s="609"/>
      <c r="W22" s="609"/>
      <c r="X22" s="609"/>
      <c r="Y22" s="610"/>
      <c r="Z22" s="646">
        <v>33.799999999999997</v>
      </c>
      <c r="AA22" s="646"/>
      <c r="AB22" s="646"/>
      <c r="AC22" s="646"/>
      <c r="AD22" s="647">
        <v>3076542</v>
      </c>
      <c r="AE22" s="647"/>
      <c r="AF22" s="647"/>
      <c r="AG22" s="647"/>
      <c r="AH22" s="647"/>
      <c r="AI22" s="647"/>
      <c r="AJ22" s="647"/>
      <c r="AK22" s="647"/>
      <c r="AL22" s="611">
        <v>69.7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267605</v>
      </c>
      <c r="S23" s="609"/>
      <c r="T23" s="609"/>
      <c r="U23" s="609"/>
      <c r="V23" s="609"/>
      <c r="W23" s="609"/>
      <c r="X23" s="609"/>
      <c r="Y23" s="610"/>
      <c r="Z23" s="646">
        <v>2.9</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2779249</v>
      </c>
      <c r="CS24" s="664"/>
      <c r="CT24" s="664"/>
      <c r="CU24" s="664"/>
      <c r="CV24" s="664"/>
      <c r="CW24" s="664"/>
      <c r="CX24" s="664"/>
      <c r="CY24" s="689"/>
      <c r="CZ24" s="690">
        <v>32.299999999999997</v>
      </c>
      <c r="DA24" s="672"/>
      <c r="DB24" s="672"/>
      <c r="DC24" s="692"/>
      <c r="DD24" s="688">
        <v>2217107</v>
      </c>
      <c r="DE24" s="664"/>
      <c r="DF24" s="664"/>
      <c r="DG24" s="664"/>
      <c r="DH24" s="664"/>
      <c r="DI24" s="664"/>
      <c r="DJ24" s="664"/>
      <c r="DK24" s="689"/>
      <c r="DL24" s="688">
        <v>2055224</v>
      </c>
      <c r="DM24" s="664"/>
      <c r="DN24" s="664"/>
      <c r="DO24" s="664"/>
      <c r="DP24" s="664"/>
      <c r="DQ24" s="664"/>
      <c r="DR24" s="664"/>
      <c r="DS24" s="664"/>
      <c r="DT24" s="664"/>
      <c r="DU24" s="664"/>
      <c r="DV24" s="689"/>
      <c r="DW24" s="690">
        <v>46.4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4679435</v>
      </c>
      <c r="S25" s="609"/>
      <c r="T25" s="609"/>
      <c r="U25" s="609"/>
      <c r="V25" s="609"/>
      <c r="W25" s="609"/>
      <c r="X25" s="609"/>
      <c r="Y25" s="610"/>
      <c r="Z25" s="646">
        <v>51.5</v>
      </c>
      <c r="AA25" s="646"/>
      <c r="AB25" s="646"/>
      <c r="AC25" s="646"/>
      <c r="AD25" s="647">
        <v>4411830</v>
      </c>
      <c r="AE25" s="647"/>
      <c r="AF25" s="647"/>
      <c r="AG25" s="647"/>
      <c r="AH25" s="647"/>
      <c r="AI25" s="647"/>
      <c r="AJ25" s="647"/>
      <c r="AK25" s="647"/>
      <c r="AL25" s="611">
        <v>100</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1011683</v>
      </c>
      <c r="CS25" s="621"/>
      <c r="CT25" s="621"/>
      <c r="CU25" s="621"/>
      <c r="CV25" s="621"/>
      <c r="CW25" s="621"/>
      <c r="CX25" s="621"/>
      <c r="CY25" s="622"/>
      <c r="CZ25" s="611">
        <v>11.8</v>
      </c>
      <c r="DA25" s="623"/>
      <c r="DB25" s="623"/>
      <c r="DC25" s="624"/>
      <c r="DD25" s="614">
        <v>938065</v>
      </c>
      <c r="DE25" s="621"/>
      <c r="DF25" s="621"/>
      <c r="DG25" s="621"/>
      <c r="DH25" s="621"/>
      <c r="DI25" s="621"/>
      <c r="DJ25" s="621"/>
      <c r="DK25" s="622"/>
      <c r="DL25" s="614">
        <v>932778</v>
      </c>
      <c r="DM25" s="621"/>
      <c r="DN25" s="621"/>
      <c r="DO25" s="621"/>
      <c r="DP25" s="621"/>
      <c r="DQ25" s="621"/>
      <c r="DR25" s="621"/>
      <c r="DS25" s="621"/>
      <c r="DT25" s="621"/>
      <c r="DU25" s="621"/>
      <c r="DV25" s="622"/>
      <c r="DW25" s="611">
        <v>21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887</v>
      </c>
      <c r="S26" s="609"/>
      <c r="T26" s="609"/>
      <c r="U26" s="609"/>
      <c r="V26" s="609"/>
      <c r="W26" s="609"/>
      <c r="X26" s="609"/>
      <c r="Y26" s="610"/>
      <c r="Z26" s="646">
        <v>0</v>
      </c>
      <c r="AA26" s="646"/>
      <c r="AB26" s="646"/>
      <c r="AC26" s="646"/>
      <c r="AD26" s="647">
        <v>887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599559</v>
      </c>
      <c r="CS26" s="609"/>
      <c r="CT26" s="609"/>
      <c r="CU26" s="609"/>
      <c r="CV26" s="609"/>
      <c r="CW26" s="609"/>
      <c r="CX26" s="609"/>
      <c r="CY26" s="610"/>
      <c r="CZ26" s="611">
        <v>7</v>
      </c>
      <c r="DA26" s="623"/>
      <c r="DB26" s="623"/>
      <c r="DC26" s="624"/>
      <c r="DD26" s="614">
        <v>562828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18158</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976988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816214</v>
      </c>
      <c r="CS27" s="621"/>
      <c r="CT27" s="621"/>
      <c r="CU27" s="621"/>
      <c r="CV27" s="621"/>
      <c r="CW27" s="621"/>
      <c r="CX27" s="621"/>
      <c r="CY27" s="622"/>
      <c r="CZ27" s="611">
        <v>9.5</v>
      </c>
      <c r="DA27" s="623"/>
      <c r="DB27" s="623"/>
      <c r="DC27" s="624"/>
      <c r="DD27" s="614">
        <v>327690</v>
      </c>
      <c r="DE27" s="621"/>
      <c r="DF27" s="621"/>
      <c r="DG27" s="621"/>
      <c r="DH27" s="621"/>
      <c r="DI27" s="621"/>
      <c r="DJ27" s="621"/>
      <c r="DK27" s="622"/>
      <c r="DL27" s="614">
        <v>171094</v>
      </c>
      <c r="DM27" s="621"/>
      <c r="DN27" s="621"/>
      <c r="DO27" s="621"/>
      <c r="DP27" s="621"/>
      <c r="DQ27" s="621"/>
      <c r="DR27" s="621"/>
      <c r="DS27" s="621"/>
      <c r="DT27" s="621"/>
      <c r="DU27" s="621"/>
      <c r="DV27" s="622"/>
      <c r="DW27" s="611">
        <v>3.9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36645</v>
      </c>
      <c r="S28" s="609"/>
      <c r="T28" s="609"/>
      <c r="U28" s="609"/>
      <c r="V28" s="609"/>
      <c r="W28" s="609"/>
      <c r="X28" s="609"/>
      <c r="Y28" s="610"/>
      <c r="Z28" s="646">
        <v>0.4</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951352</v>
      </c>
      <c r="CS28" s="609"/>
      <c r="CT28" s="609"/>
      <c r="CU28" s="609"/>
      <c r="CV28" s="609"/>
      <c r="CW28" s="609"/>
      <c r="CX28" s="609"/>
      <c r="CY28" s="610"/>
      <c r="CZ28" s="611">
        <v>11</v>
      </c>
      <c r="DA28" s="623"/>
      <c r="DB28" s="623"/>
      <c r="DC28" s="624"/>
      <c r="DD28" s="614">
        <v>951352</v>
      </c>
      <c r="DE28" s="609"/>
      <c r="DF28" s="609"/>
      <c r="DG28" s="609"/>
      <c r="DH28" s="609"/>
      <c r="DI28" s="609"/>
      <c r="DJ28" s="609"/>
      <c r="DK28" s="610"/>
      <c r="DL28" s="614">
        <v>951352</v>
      </c>
      <c r="DM28" s="609"/>
      <c r="DN28" s="609"/>
      <c r="DO28" s="609"/>
      <c r="DP28" s="609"/>
      <c r="DQ28" s="609"/>
      <c r="DR28" s="609"/>
      <c r="DS28" s="609"/>
      <c r="DT28" s="609"/>
      <c r="DU28" s="609"/>
      <c r="DV28" s="610"/>
      <c r="DW28" s="611">
        <v>21.5</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15895</v>
      </c>
      <c r="S29" s="609"/>
      <c r="T29" s="609"/>
      <c r="U29" s="609"/>
      <c r="V29" s="609"/>
      <c r="W29" s="609"/>
      <c r="X29" s="609"/>
      <c r="Y29" s="610"/>
      <c r="Z29" s="646">
        <v>0.2</v>
      </c>
      <c r="AA29" s="646"/>
      <c r="AB29" s="646"/>
      <c r="AC29" s="646"/>
      <c r="AD29" s="647">
        <v>44</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951352</v>
      </c>
      <c r="CS29" s="621"/>
      <c r="CT29" s="621"/>
      <c r="CU29" s="621"/>
      <c r="CV29" s="621"/>
      <c r="CW29" s="621"/>
      <c r="CX29" s="621"/>
      <c r="CY29" s="622"/>
      <c r="CZ29" s="611">
        <v>11</v>
      </c>
      <c r="DA29" s="623"/>
      <c r="DB29" s="623"/>
      <c r="DC29" s="624"/>
      <c r="DD29" s="614">
        <v>951352</v>
      </c>
      <c r="DE29" s="621"/>
      <c r="DF29" s="621"/>
      <c r="DG29" s="621"/>
      <c r="DH29" s="621"/>
      <c r="DI29" s="621"/>
      <c r="DJ29" s="621"/>
      <c r="DK29" s="622"/>
      <c r="DL29" s="614">
        <v>951352</v>
      </c>
      <c r="DM29" s="621"/>
      <c r="DN29" s="621"/>
      <c r="DO29" s="621"/>
      <c r="DP29" s="621"/>
      <c r="DQ29" s="621"/>
      <c r="DR29" s="621"/>
      <c r="DS29" s="621"/>
      <c r="DT29" s="621"/>
      <c r="DU29" s="621"/>
      <c r="DV29" s="622"/>
      <c r="DW29" s="611">
        <v>21.5</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1045551</v>
      </c>
      <c r="S30" s="609"/>
      <c r="T30" s="609"/>
      <c r="U30" s="609"/>
      <c r="V30" s="609"/>
      <c r="W30" s="609"/>
      <c r="X30" s="609"/>
      <c r="Y30" s="610"/>
      <c r="Z30" s="646">
        <v>11.5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925902</v>
      </c>
      <c r="CS30" s="609"/>
      <c r="CT30" s="609"/>
      <c r="CU30" s="609"/>
      <c r="CV30" s="609"/>
      <c r="CW30" s="609"/>
      <c r="CX30" s="609"/>
      <c r="CY30" s="610"/>
      <c r="CZ30" s="611">
        <v>10.8</v>
      </c>
      <c r="DA30" s="623"/>
      <c r="DB30" s="623"/>
      <c r="DC30" s="624"/>
      <c r="DD30" s="614">
        <v>925902</v>
      </c>
      <c r="DE30" s="609"/>
      <c r="DF30" s="609"/>
      <c r="DG30" s="609"/>
      <c r="DH30" s="609"/>
      <c r="DI30" s="609"/>
      <c r="DJ30" s="609"/>
      <c r="DK30" s="610"/>
      <c r="DL30" s="614">
        <v>925902</v>
      </c>
      <c r="DM30" s="609"/>
      <c r="DN30" s="609"/>
      <c r="DO30" s="609"/>
      <c r="DP30" s="609"/>
      <c r="DQ30" s="609"/>
      <c r="DR30" s="609"/>
      <c r="DS30" s="609"/>
      <c r="DT30" s="609"/>
      <c r="DU30" s="609"/>
      <c r="DV30" s="610"/>
      <c r="DW30" s="611">
        <v>20.9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98.3</v>
      </c>
      <c r="BH31" s="671"/>
      <c r="BI31" s="671"/>
      <c r="BJ31" s="671"/>
      <c r="BK31" s="671"/>
      <c r="BL31" s="671"/>
      <c r="BM31" s="672">
        <v>95.4</v>
      </c>
      <c r="BN31" s="671"/>
      <c r="BO31" s="671"/>
      <c r="BP31" s="671"/>
      <c r="BQ31" s="673"/>
      <c r="BR31" s="670">
        <v>99.3</v>
      </c>
      <c r="BS31" s="671"/>
      <c r="BT31" s="671"/>
      <c r="BU31" s="671"/>
      <c r="BV31" s="671"/>
      <c r="BW31" s="671"/>
      <c r="BX31" s="672">
        <v>95.8</v>
      </c>
      <c r="BY31" s="671"/>
      <c r="BZ31" s="671"/>
      <c r="CA31" s="671"/>
      <c r="CB31" s="673"/>
      <c r="CD31" s="629"/>
      <c r="CE31" s="630"/>
      <c r="CF31" s="605" t="s">
        <v>300</v>
      </c>
      <c r="CG31" s="606"/>
      <c r="CH31" s="606"/>
      <c r="CI31" s="606"/>
      <c r="CJ31" s="606"/>
      <c r="CK31" s="606"/>
      <c r="CL31" s="606"/>
      <c r="CM31" s="606"/>
      <c r="CN31" s="606"/>
      <c r="CO31" s="606"/>
      <c r="CP31" s="606"/>
      <c r="CQ31" s="607"/>
      <c r="CR31" s="608">
        <v>25450</v>
      </c>
      <c r="CS31" s="621"/>
      <c r="CT31" s="621"/>
      <c r="CU31" s="621"/>
      <c r="CV31" s="621"/>
      <c r="CW31" s="621"/>
      <c r="CX31" s="621"/>
      <c r="CY31" s="622"/>
      <c r="CZ31" s="611">
        <v>0.3</v>
      </c>
      <c r="DA31" s="623"/>
      <c r="DB31" s="623"/>
      <c r="DC31" s="624"/>
      <c r="DD31" s="614">
        <v>25450</v>
      </c>
      <c r="DE31" s="621"/>
      <c r="DF31" s="621"/>
      <c r="DG31" s="621"/>
      <c r="DH31" s="621"/>
      <c r="DI31" s="621"/>
      <c r="DJ31" s="621"/>
      <c r="DK31" s="622"/>
      <c r="DL31" s="614">
        <v>25450</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479654</v>
      </c>
      <c r="S32" s="609"/>
      <c r="T32" s="609"/>
      <c r="U32" s="609"/>
      <c r="V32" s="609"/>
      <c r="W32" s="609"/>
      <c r="X32" s="609"/>
      <c r="Y32" s="610"/>
      <c r="Z32" s="646">
        <v>5.3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96.6</v>
      </c>
      <c r="BH32" s="621"/>
      <c r="BI32" s="621"/>
      <c r="BJ32" s="621"/>
      <c r="BK32" s="621"/>
      <c r="BL32" s="621"/>
      <c r="BM32" s="612">
        <v>91.6</v>
      </c>
      <c r="BN32" s="621"/>
      <c r="BO32" s="621"/>
      <c r="BP32" s="621"/>
      <c r="BQ32" s="644"/>
      <c r="BR32" s="674">
        <v>98.9</v>
      </c>
      <c r="BS32" s="621"/>
      <c r="BT32" s="621"/>
      <c r="BU32" s="621"/>
      <c r="BV32" s="621"/>
      <c r="BW32" s="621"/>
      <c r="BX32" s="612">
        <v>94.5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9316</v>
      </c>
      <c r="S33" s="609"/>
      <c r="T33" s="609"/>
      <c r="U33" s="609"/>
      <c r="V33" s="609"/>
      <c r="W33" s="609"/>
      <c r="X33" s="609"/>
      <c r="Y33" s="610"/>
      <c r="Z33" s="646">
        <v>0.1</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99.2</v>
      </c>
      <c r="BH33" s="593"/>
      <c r="BI33" s="593"/>
      <c r="BJ33" s="593"/>
      <c r="BK33" s="593"/>
      <c r="BL33" s="593"/>
      <c r="BM33" s="639">
        <v>97.4</v>
      </c>
      <c r="BN33" s="593"/>
      <c r="BO33" s="593"/>
      <c r="BP33" s="593"/>
      <c r="BQ33" s="656"/>
      <c r="BR33" s="669">
        <v>99.4</v>
      </c>
      <c r="BS33" s="593"/>
      <c r="BT33" s="593"/>
      <c r="BU33" s="593"/>
      <c r="BV33" s="593"/>
      <c r="BW33" s="593"/>
      <c r="BX33" s="639">
        <v>96</v>
      </c>
      <c r="BY33" s="593"/>
      <c r="BZ33" s="593"/>
      <c r="CA33" s="593"/>
      <c r="CB33" s="656"/>
      <c r="CD33" s="605" t="s">
        <v>307</v>
      </c>
      <c r="CE33" s="606"/>
      <c r="CF33" s="606"/>
      <c r="CG33" s="606"/>
      <c r="CH33" s="606"/>
      <c r="CI33" s="606"/>
      <c r="CJ33" s="606"/>
      <c r="CK33" s="606"/>
      <c r="CL33" s="606"/>
      <c r="CM33" s="606"/>
      <c r="CN33" s="606"/>
      <c r="CO33" s="606"/>
      <c r="CP33" s="606"/>
      <c r="CQ33" s="607"/>
      <c r="CR33" s="608">
        <v>4425388</v>
      </c>
      <c r="CS33" s="621"/>
      <c r="CT33" s="621"/>
      <c r="CU33" s="621"/>
      <c r="CV33" s="621"/>
      <c r="CW33" s="621"/>
      <c r="CX33" s="621"/>
      <c r="CY33" s="622"/>
      <c r="CZ33" s="611">
        <v>51.4</v>
      </c>
      <c r="DA33" s="623"/>
      <c r="DB33" s="623"/>
      <c r="DC33" s="624"/>
      <c r="DD33" s="614">
        <v>2845520</v>
      </c>
      <c r="DE33" s="621"/>
      <c r="DF33" s="621"/>
      <c r="DG33" s="621"/>
      <c r="DH33" s="621"/>
      <c r="DI33" s="621"/>
      <c r="DJ33" s="621"/>
      <c r="DK33" s="622"/>
      <c r="DL33" s="614">
        <v>2133920</v>
      </c>
      <c r="DM33" s="621"/>
      <c r="DN33" s="621"/>
      <c r="DO33" s="621"/>
      <c r="DP33" s="621"/>
      <c r="DQ33" s="621"/>
      <c r="DR33" s="621"/>
      <c r="DS33" s="621"/>
      <c r="DT33" s="621"/>
      <c r="DU33" s="621"/>
      <c r="DV33" s="622"/>
      <c r="DW33" s="611">
        <v>48.1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765624</v>
      </c>
      <c r="S34" s="609"/>
      <c r="T34" s="609"/>
      <c r="U34" s="609"/>
      <c r="V34" s="609"/>
      <c r="W34" s="609"/>
      <c r="X34" s="609"/>
      <c r="Y34" s="610"/>
      <c r="Z34" s="646">
        <v>8.4</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1109145</v>
      </c>
      <c r="CS34" s="609"/>
      <c r="CT34" s="609"/>
      <c r="CU34" s="609"/>
      <c r="CV34" s="609"/>
      <c r="CW34" s="609"/>
      <c r="CX34" s="609"/>
      <c r="CY34" s="610"/>
      <c r="CZ34" s="611">
        <v>12.9</v>
      </c>
      <c r="DA34" s="623"/>
      <c r="DB34" s="623"/>
      <c r="DC34" s="624"/>
      <c r="DD34" s="614">
        <v>658875</v>
      </c>
      <c r="DE34" s="609"/>
      <c r="DF34" s="609"/>
      <c r="DG34" s="609"/>
      <c r="DH34" s="609"/>
      <c r="DI34" s="609"/>
      <c r="DJ34" s="609"/>
      <c r="DK34" s="610"/>
      <c r="DL34" s="614">
        <v>624999</v>
      </c>
      <c r="DM34" s="609"/>
      <c r="DN34" s="609"/>
      <c r="DO34" s="609"/>
      <c r="DP34" s="609"/>
      <c r="DQ34" s="609"/>
      <c r="DR34" s="609"/>
      <c r="DS34" s="609"/>
      <c r="DT34" s="609"/>
      <c r="DU34" s="609"/>
      <c r="DV34" s="610"/>
      <c r="DW34" s="611">
        <v>14.1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476295</v>
      </c>
      <c r="S35" s="609"/>
      <c r="T35" s="609"/>
      <c r="U35" s="609"/>
      <c r="V35" s="609"/>
      <c r="W35" s="609"/>
      <c r="X35" s="609"/>
      <c r="Y35" s="610"/>
      <c r="Z35" s="646">
        <v>5.2</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94785</v>
      </c>
      <c r="CS35" s="621"/>
      <c r="CT35" s="621"/>
      <c r="CU35" s="621"/>
      <c r="CV35" s="621"/>
      <c r="CW35" s="621"/>
      <c r="CX35" s="621"/>
      <c r="CY35" s="622"/>
      <c r="CZ35" s="611">
        <v>1.1000000000000001</v>
      </c>
      <c r="DA35" s="623"/>
      <c r="DB35" s="623"/>
      <c r="DC35" s="624"/>
      <c r="DD35" s="614">
        <v>77087</v>
      </c>
      <c r="DE35" s="621"/>
      <c r="DF35" s="621"/>
      <c r="DG35" s="621"/>
      <c r="DH35" s="621"/>
      <c r="DI35" s="621"/>
      <c r="DJ35" s="621"/>
      <c r="DK35" s="622"/>
      <c r="DL35" s="614">
        <v>76023</v>
      </c>
      <c r="DM35" s="621"/>
      <c r="DN35" s="621"/>
      <c r="DO35" s="621"/>
      <c r="DP35" s="621"/>
      <c r="DQ35" s="621"/>
      <c r="DR35" s="621"/>
      <c r="DS35" s="621"/>
      <c r="DT35" s="621"/>
      <c r="DU35" s="621"/>
      <c r="DV35" s="622"/>
      <c r="DW35" s="611">
        <v>1.7</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599767</v>
      </c>
      <c r="S36" s="609"/>
      <c r="T36" s="609"/>
      <c r="U36" s="609"/>
      <c r="V36" s="609"/>
      <c r="W36" s="609"/>
      <c r="X36" s="609"/>
      <c r="Y36" s="610"/>
      <c r="Z36" s="646">
        <v>6.6</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1046743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59199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1731394</v>
      </c>
      <c r="CS36" s="609"/>
      <c r="CT36" s="609"/>
      <c r="CU36" s="609"/>
      <c r="CV36" s="609"/>
      <c r="CW36" s="609"/>
      <c r="CX36" s="609"/>
      <c r="CY36" s="610"/>
      <c r="CZ36" s="611">
        <v>20.100000000000001</v>
      </c>
      <c r="DA36" s="623"/>
      <c r="DB36" s="623"/>
      <c r="DC36" s="624"/>
      <c r="DD36" s="614">
        <v>1244367</v>
      </c>
      <c r="DE36" s="609"/>
      <c r="DF36" s="609"/>
      <c r="DG36" s="609"/>
      <c r="DH36" s="609"/>
      <c r="DI36" s="609"/>
      <c r="DJ36" s="609"/>
      <c r="DK36" s="610"/>
      <c r="DL36" s="614">
        <v>963356</v>
      </c>
      <c r="DM36" s="609"/>
      <c r="DN36" s="609"/>
      <c r="DO36" s="609"/>
      <c r="DP36" s="609"/>
      <c r="DQ36" s="609"/>
      <c r="DR36" s="609"/>
      <c r="DS36" s="609"/>
      <c r="DT36" s="609"/>
      <c r="DU36" s="609"/>
      <c r="DV36" s="610"/>
      <c r="DW36" s="611">
        <v>21.7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38877</v>
      </c>
      <c r="S37" s="609"/>
      <c r="T37" s="609"/>
      <c r="U37" s="609"/>
      <c r="V37" s="609"/>
      <c r="W37" s="609"/>
      <c r="X37" s="609"/>
      <c r="Y37" s="610"/>
      <c r="Z37" s="646">
        <v>0.4</v>
      </c>
      <c r="AA37" s="646"/>
      <c r="AB37" s="646"/>
      <c r="AC37" s="646"/>
      <c r="AD37" s="647" t="s">
        <v>122</v>
      </c>
      <c r="AE37" s="647"/>
      <c r="AF37" s="647"/>
      <c r="AG37" s="647"/>
      <c r="AH37" s="647"/>
      <c r="AI37" s="647"/>
      <c r="AJ37" s="647"/>
      <c r="AK37" s="647"/>
      <c r="AL37" s="611" t="s">
        <v>122</v>
      </c>
      <c r="AM37" s="612"/>
      <c r="AN37" s="612"/>
      <c r="AO37" s="648"/>
      <c r="AQ37" s="641" t="s">
        <v>319</v>
      </c>
      <c r="AR37" s="642"/>
      <c r="AS37" s="642"/>
      <c r="AT37" s="642"/>
      <c r="AU37" s="642"/>
      <c r="AV37" s="642"/>
      <c r="AW37" s="642"/>
      <c r="AX37" s="642"/>
      <c r="AY37" s="643"/>
      <c r="AZ37" s="608">
        <v>241445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59199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438101</v>
      </c>
      <c r="CS37" s="621"/>
      <c r="CT37" s="621"/>
      <c r="CU37" s="621"/>
      <c r="CV37" s="621"/>
      <c r="CW37" s="621"/>
      <c r="CX37" s="621"/>
      <c r="CY37" s="622"/>
      <c r="CZ37" s="611">
        <v>5.0999999999999996</v>
      </c>
      <c r="DA37" s="623"/>
      <c r="DB37" s="623"/>
      <c r="DC37" s="624"/>
      <c r="DD37" s="614">
        <v>434499</v>
      </c>
      <c r="DE37" s="621"/>
      <c r="DF37" s="621"/>
      <c r="DG37" s="621"/>
      <c r="DH37" s="621"/>
      <c r="DI37" s="621"/>
      <c r="DJ37" s="621"/>
      <c r="DK37" s="622"/>
      <c r="DL37" s="614">
        <v>399337</v>
      </c>
      <c r="DM37" s="621"/>
      <c r="DN37" s="621"/>
      <c r="DO37" s="621"/>
      <c r="DP37" s="621"/>
      <c r="DQ37" s="621"/>
      <c r="DR37" s="621"/>
      <c r="DS37" s="621"/>
      <c r="DT37" s="621"/>
      <c r="DU37" s="621"/>
      <c r="DV37" s="622"/>
      <c r="DW37" s="611">
        <v>9</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923967</v>
      </c>
      <c r="S38" s="609"/>
      <c r="T38" s="609"/>
      <c r="U38" s="609"/>
      <c r="V38" s="609"/>
      <c r="W38" s="609"/>
      <c r="X38" s="609"/>
      <c r="Y38" s="610"/>
      <c r="Z38" s="646">
        <v>10.199999999999999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117155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1405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630113</v>
      </c>
      <c r="CS38" s="609"/>
      <c r="CT38" s="609"/>
      <c r="CU38" s="609"/>
      <c r="CV38" s="609"/>
      <c r="CW38" s="609"/>
      <c r="CX38" s="609"/>
      <c r="CY38" s="610"/>
      <c r="CZ38" s="611">
        <v>7.3</v>
      </c>
      <c r="DA38" s="623"/>
      <c r="DB38" s="623"/>
      <c r="DC38" s="624"/>
      <c r="DD38" s="614">
        <v>518388</v>
      </c>
      <c r="DE38" s="609"/>
      <c r="DF38" s="609"/>
      <c r="DG38" s="609"/>
      <c r="DH38" s="609"/>
      <c r="DI38" s="609"/>
      <c r="DJ38" s="609"/>
      <c r="DK38" s="610"/>
      <c r="DL38" s="614">
        <v>438722</v>
      </c>
      <c r="DM38" s="609"/>
      <c r="DN38" s="609"/>
      <c r="DO38" s="609"/>
      <c r="DP38" s="609"/>
      <c r="DQ38" s="609"/>
      <c r="DR38" s="609"/>
      <c r="DS38" s="609"/>
      <c r="DT38" s="609"/>
      <c r="DU38" s="609"/>
      <c r="DV38" s="610"/>
      <c r="DW38" s="611">
        <v>9.9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58030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2235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814850</v>
      </c>
      <c r="CS39" s="621"/>
      <c r="CT39" s="621"/>
      <c r="CU39" s="621"/>
      <c r="CV39" s="621"/>
      <c r="CW39" s="621"/>
      <c r="CX39" s="621"/>
      <c r="CY39" s="622"/>
      <c r="CZ39" s="611">
        <v>9.5</v>
      </c>
      <c r="DA39" s="623"/>
      <c r="DB39" s="623"/>
      <c r="DC39" s="624"/>
      <c r="DD39" s="614">
        <v>302182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19567</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56148</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45101</v>
      </c>
      <c r="CS40" s="609"/>
      <c r="CT40" s="609"/>
      <c r="CU40" s="609"/>
      <c r="CV40" s="609"/>
      <c r="CW40" s="609"/>
      <c r="CX40" s="609"/>
      <c r="CY40" s="610"/>
      <c r="CZ40" s="611">
        <v>0.5</v>
      </c>
      <c r="DA40" s="623"/>
      <c r="DB40" s="623"/>
      <c r="DC40" s="624"/>
      <c r="DD40" s="614">
        <v>44621</v>
      </c>
      <c r="DE40" s="609"/>
      <c r="DF40" s="609"/>
      <c r="DG40" s="609"/>
      <c r="DH40" s="609"/>
      <c r="DI40" s="609"/>
      <c r="DJ40" s="609"/>
      <c r="DK40" s="610"/>
      <c r="DL40" s="614">
        <v>30820</v>
      </c>
      <c r="DM40" s="609"/>
      <c r="DN40" s="609"/>
      <c r="DO40" s="609"/>
      <c r="DP40" s="609"/>
      <c r="DQ40" s="609"/>
      <c r="DR40" s="609"/>
      <c r="DS40" s="609"/>
      <c r="DT40" s="609"/>
      <c r="DU40" s="609"/>
      <c r="DV40" s="610"/>
      <c r="DW40" s="611">
        <v>0.7</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9090071</v>
      </c>
      <c r="S41" s="633"/>
      <c r="T41" s="633"/>
      <c r="U41" s="633"/>
      <c r="V41" s="633"/>
      <c r="W41" s="633"/>
      <c r="X41" s="633"/>
      <c r="Y41" s="636"/>
      <c r="Z41" s="637">
        <v>100</v>
      </c>
      <c r="AA41" s="637"/>
      <c r="AB41" s="637"/>
      <c r="AC41" s="637"/>
      <c r="AD41" s="638">
        <v>4412761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111091</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462874</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413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1405078</v>
      </c>
      <c r="CS42" s="621"/>
      <c r="CT42" s="621"/>
      <c r="CU42" s="621"/>
      <c r="CV42" s="621"/>
      <c r="CW42" s="621"/>
      <c r="CX42" s="621"/>
      <c r="CY42" s="622"/>
      <c r="CZ42" s="611">
        <v>16.3</v>
      </c>
      <c r="DA42" s="623"/>
      <c r="DB42" s="623"/>
      <c r="DC42" s="624"/>
      <c r="DD42" s="614">
        <v>129637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39914</v>
      </c>
      <c r="CS43" s="621"/>
      <c r="CT43" s="621"/>
      <c r="CU43" s="621"/>
      <c r="CV43" s="621"/>
      <c r="CW43" s="621"/>
      <c r="CX43" s="621"/>
      <c r="CY43" s="622"/>
      <c r="CZ43" s="611">
        <v>0.5</v>
      </c>
      <c r="DA43" s="623"/>
      <c r="DB43" s="623"/>
      <c r="DC43" s="624"/>
      <c r="DD43" s="614">
        <v>39914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1337595</v>
      </c>
      <c r="CS44" s="609"/>
      <c r="CT44" s="609"/>
      <c r="CU44" s="609"/>
      <c r="CV44" s="609"/>
      <c r="CW44" s="609"/>
      <c r="CX44" s="609"/>
      <c r="CY44" s="610"/>
      <c r="CZ44" s="611">
        <v>15.5</v>
      </c>
      <c r="DA44" s="612"/>
      <c r="DB44" s="612"/>
      <c r="DC44" s="613"/>
      <c r="DD44" s="614">
        <v>109243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436859</v>
      </c>
      <c r="CS45" s="621"/>
      <c r="CT45" s="621"/>
      <c r="CU45" s="621"/>
      <c r="CV45" s="621"/>
      <c r="CW45" s="621"/>
      <c r="CX45" s="621"/>
      <c r="CY45" s="622"/>
      <c r="CZ45" s="611">
        <v>5.0999999999999996</v>
      </c>
      <c r="DA45" s="623"/>
      <c r="DB45" s="623"/>
      <c r="DC45" s="624"/>
      <c r="DD45" s="614">
        <v>18730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878311</v>
      </c>
      <c r="CS46" s="609"/>
      <c r="CT46" s="609"/>
      <c r="CU46" s="609"/>
      <c r="CV46" s="609"/>
      <c r="CW46" s="609"/>
      <c r="CX46" s="609"/>
      <c r="CY46" s="610"/>
      <c r="CZ46" s="611">
        <v>10.199999999999999</v>
      </c>
      <c r="DA46" s="612"/>
      <c r="DB46" s="612"/>
      <c r="DC46" s="613"/>
      <c r="DD46" s="614">
        <v>89288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67483</v>
      </c>
      <c r="CS47" s="621"/>
      <c r="CT47" s="621"/>
      <c r="CU47" s="621"/>
      <c r="CV47" s="621"/>
      <c r="CW47" s="621"/>
      <c r="CX47" s="621"/>
      <c r="CY47" s="622"/>
      <c r="CZ47" s="611">
        <v>0.8</v>
      </c>
      <c r="DA47" s="623"/>
      <c r="DB47" s="623"/>
      <c r="DC47" s="624"/>
      <c r="DD47" s="614">
        <v>20394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8609715</v>
      </c>
      <c r="CS49" s="593"/>
      <c r="CT49" s="593"/>
      <c r="CU49" s="593"/>
      <c r="CV49" s="593"/>
      <c r="CW49" s="593"/>
      <c r="CX49" s="593"/>
      <c r="CY49" s="594"/>
      <c r="CZ49" s="595">
        <v>100</v>
      </c>
      <c r="DA49" s="596"/>
      <c r="DB49" s="596"/>
      <c r="DC49" s="597"/>
      <c r="DD49" s="598">
        <v>5192264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KtNaSCNpMhXoQ8dsFl7hh+sWRHGENmxLiBaO8DZPR09aa9DZpqaYLymVJinlQbUydQxxUj3PfKe9PPJRMLqCQ==" saltValue="fHXHO5fVzWafRiFsEL2nl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22"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9" t="s">
        <v>352</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79"/>
      <c r="BC2" s="1079"/>
      <c r="BD2" s="1079"/>
      <c r="BE2" s="1079"/>
      <c r="BF2" s="1079"/>
      <c r="BG2" s="1079"/>
      <c r="BH2" s="1079"/>
      <c r="BI2" s="1079"/>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80" t="s">
        <v>353</v>
      </c>
      <c r="DK2" s="1081"/>
      <c r="DL2" s="1081"/>
      <c r="DM2" s="1081"/>
      <c r="DN2" s="1081"/>
      <c r="DO2" s="1082"/>
      <c r="DP2" s="222"/>
      <c r="DQ2" s="1080" t="s">
        <v>354</v>
      </c>
      <c r="DR2" s="1081"/>
      <c r="DS2" s="1081"/>
      <c r="DT2" s="1081"/>
      <c r="DU2" s="1081"/>
      <c r="DV2" s="1081"/>
      <c r="DW2" s="1081"/>
      <c r="DX2" s="1081"/>
      <c r="DY2" s="1081"/>
      <c r="DZ2" s="1082"/>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7" t="s">
        <v>355</v>
      </c>
      <c r="B4" s="1047"/>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c r="AH4" s="1047"/>
      <c r="AI4" s="1047"/>
      <c r="AJ4" s="1047"/>
      <c r="AK4" s="1047"/>
      <c r="AL4" s="1047"/>
      <c r="AM4" s="1047"/>
      <c r="AN4" s="1047"/>
      <c r="AO4" s="1047"/>
      <c r="AP4" s="1047"/>
      <c r="AQ4" s="1047"/>
      <c r="AR4" s="1047"/>
      <c r="AS4" s="1047"/>
      <c r="AT4" s="1047"/>
      <c r="AU4" s="1047"/>
      <c r="AV4" s="1047"/>
      <c r="AW4" s="1047"/>
      <c r="AX4" s="1047"/>
      <c r="AY4" s="1047"/>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3" t="s">
        <v>357</v>
      </c>
      <c r="B5" s="984"/>
      <c r="C5" s="984"/>
      <c r="D5" s="984"/>
      <c r="E5" s="984"/>
      <c r="F5" s="984"/>
      <c r="G5" s="984"/>
      <c r="H5" s="984"/>
      <c r="I5" s="984"/>
      <c r="J5" s="984"/>
      <c r="K5" s="984"/>
      <c r="L5" s="984"/>
      <c r="M5" s="984"/>
      <c r="N5" s="984"/>
      <c r="O5" s="984"/>
      <c r="P5" s="985"/>
      <c r="Q5" s="989" t="s">
        <v>358</v>
      </c>
      <c r="R5" s="990"/>
      <c r="S5" s="990"/>
      <c r="T5" s="990"/>
      <c r="U5" s="991"/>
      <c r="V5" s="989" t="s">
        <v>359</v>
      </c>
      <c r="W5" s="990"/>
      <c r="X5" s="990"/>
      <c r="Y5" s="990"/>
      <c r="Z5" s="991"/>
      <c r="AA5" s="989" t="s">
        <v>360</v>
      </c>
      <c r="AB5" s="990"/>
      <c r="AC5" s="990"/>
      <c r="AD5" s="990"/>
      <c r="AE5" s="990"/>
      <c r="AF5" s="1083" t="s">
        <v>361</v>
      </c>
      <c r="AG5" s="990"/>
      <c r="AH5" s="990"/>
      <c r="AI5" s="990"/>
      <c r="AJ5" s="1003"/>
      <c r="AK5" s="990" t="s">
        <v>362</v>
      </c>
      <c r="AL5" s="990"/>
      <c r="AM5" s="990"/>
      <c r="AN5" s="990"/>
      <c r="AO5" s="991"/>
      <c r="AP5" s="989" t="s">
        <v>363</v>
      </c>
      <c r="AQ5" s="990"/>
      <c r="AR5" s="990"/>
      <c r="AS5" s="990"/>
      <c r="AT5" s="991"/>
      <c r="AU5" s="989" t="s">
        <v>364</v>
      </c>
      <c r="AV5" s="990"/>
      <c r="AW5" s="990"/>
      <c r="AX5" s="990"/>
      <c r="AY5" s="1003"/>
      <c r="AZ5" s="226"/>
      <c r="BA5" s="226"/>
      <c r="BB5" s="226"/>
      <c r="BC5" s="226"/>
      <c r="BD5" s="226"/>
      <c r="BE5" s="227"/>
      <c r="BF5" s="227"/>
      <c r="BG5" s="227"/>
      <c r="BH5" s="227"/>
      <c r="BI5" s="227"/>
      <c r="BJ5" s="227"/>
      <c r="BK5" s="227"/>
      <c r="BL5" s="227"/>
      <c r="BM5" s="227"/>
      <c r="BN5" s="227"/>
      <c r="BO5" s="227"/>
      <c r="BP5" s="227"/>
      <c r="BQ5" s="983" t="s">
        <v>365</v>
      </c>
      <c r="BR5" s="984"/>
      <c r="BS5" s="984"/>
      <c r="BT5" s="984"/>
      <c r="BU5" s="984"/>
      <c r="BV5" s="984"/>
      <c r="BW5" s="984"/>
      <c r="BX5" s="984"/>
      <c r="BY5" s="984"/>
      <c r="BZ5" s="984"/>
      <c r="CA5" s="984"/>
      <c r="CB5" s="984"/>
      <c r="CC5" s="984"/>
      <c r="CD5" s="984"/>
      <c r="CE5" s="984"/>
      <c r="CF5" s="984"/>
      <c r="CG5" s="985"/>
      <c r="CH5" s="989" t="s">
        <v>366</v>
      </c>
      <c r="CI5" s="990"/>
      <c r="CJ5" s="990"/>
      <c r="CK5" s="990"/>
      <c r="CL5" s="991"/>
      <c r="CM5" s="989" t="s">
        <v>367</v>
      </c>
      <c r="CN5" s="990"/>
      <c r="CO5" s="990"/>
      <c r="CP5" s="990"/>
      <c r="CQ5" s="991"/>
      <c r="CR5" s="989" t="s">
        <v>368</v>
      </c>
      <c r="CS5" s="990"/>
      <c r="CT5" s="990"/>
      <c r="CU5" s="990"/>
      <c r="CV5" s="991"/>
      <c r="CW5" s="989" t="s">
        <v>369</v>
      </c>
      <c r="CX5" s="990"/>
      <c r="CY5" s="990"/>
      <c r="CZ5" s="990"/>
      <c r="DA5" s="991"/>
      <c r="DB5" s="989" t="s">
        <v>370</v>
      </c>
      <c r="DC5" s="990"/>
      <c r="DD5" s="990"/>
      <c r="DE5" s="990"/>
      <c r="DF5" s="991"/>
      <c r="DG5" s="1073" t="s">
        <v>371</v>
      </c>
      <c r="DH5" s="1074"/>
      <c r="DI5" s="1074"/>
      <c r="DJ5" s="1074"/>
      <c r="DK5" s="1075"/>
      <c r="DL5" s="1073" t="s">
        <v>372</v>
      </c>
      <c r="DM5" s="1074"/>
      <c r="DN5" s="1074"/>
      <c r="DO5" s="1074"/>
      <c r="DP5" s="1075"/>
      <c r="DQ5" s="989" t="s">
        <v>373</v>
      </c>
      <c r="DR5" s="990"/>
      <c r="DS5" s="990"/>
      <c r="DT5" s="990"/>
      <c r="DU5" s="991"/>
      <c r="DV5" s="989" t="s">
        <v>364</v>
      </c>
      <c r="DW5" s="990"/>
      <c r="DX5" s="990"/>
      <c r="DY5" s="990"/>
      <c r="DZ5" s="1003"/>
      <c r="EA5" s="228"/>
    </row>
    <row r="6" spans="1:131" s="229" customFormat="1" ht="26.25" customHeight="1" thickBot="1" x14ac:dyDescent="0.25">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084"/>
      <c r="AG6" s="993"/>
      <c r="AH6" s="993"/>
      <c r="AI6" s="993"/>
      <c r="AJ6" s="1004"/>
      <c r="AK6" s="993"/>
      <c r="AL6" s="993"/>
      <c r="AM6" s="993"/>
      <c r="AN6" s="993"/>
      <c r="AO6" s="994"/>
      <c r="AP6" s="992"/>
      <c r="AQ6" s="993"/>
      <c r="AR6" s="993"/>
      <c r="AS6" s="993"/>
      <c r="AT6" s="994"/>
      <c r="AU6" s="992"/>
      <c r="AV6" s="993"/>
      <c r="AW6" s="993"/>
      <c r="AX6" s="993"/>
      <c r="AY6" s="1004"/>
      <c r="AZ6" s="226"/>
      <c r="BA6" s="226"/>
      <c r="BB6" s="226"/>
      <c r="BC6" s="226"/>
      <c r="BD6" s="226"/>
      <c r="BE6" s="227"/>
      <c r="BF6" s="227"/>
      <c r="BG6" s="227"/>
      <c r="BH6" s="227"/>
      <c r="BI6" s="227"/>
      <c r="BJ6" s="227"/>
      <c r="BK6" s="227"/>
      <c r="BL6" s="227"/>
      <c r="BM6" s="227"/>
      <c r="BN6" s="227"/>
      <c r="BO6" s="227"/>
      <c r="BP6" s="227"/>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076"/>
      <c r="DH6" s="1077"/>
      <c r="DI6" s="1077"/>
      <c r="DJ6" s="1077"/>
      <c r="DK6" s="1078"/>
      <c r="DL6" s="1076"/>
      <c r="DM6" s="1077"/>
      <c r="DN6" s="1077"/>
      <c r="DO6" s="1077"/>
      <c r="DP6" s="1078"/>
      <c r="DQ6" s="992"/>
      <c r="DR6" s="993"/>
      <c r="DS6" s="993"/>
      <c r="DT6" s="993"/>
      <c r="DU6" s="994"/>
      <c r="DV6" s="992"/>
      <c r="DW6" s="993"/>
      <c r="DX6" s="993"/>
      <c r="DY6" s="993"/>
      <c r="DZ6" s="1004"/>
      <c r="EA6" s="228"/>
    </row>
    <row r="7" spans="1:131" s="229" customFormat="1" ht="26.25" customHeight="1" thickTop="1" x14ac:dyDescent="0.2">
      <c r="A7" s="230">
        <v>1</v>
      </c>
      <c r="B7" s="1035" t="s">
        <v>374</v>
      </c>
      <c r="C7" s="1036"/>
      <c r="D7" s="1036"/>
      <c r="E7" s="1036"/>
      <c r="F7" s="1036"/>
      <c r="G7" s="1036"/>
      <c r="H7" s="1036"/>
      <c r="I7" s="1036"/>
      <c r="J7" s="1036"/>
      <c r="K7" s="1036"/>
      <c r="L7" s="1036"/>
      <c r="M7" s="1036"/>
      <c r="N7" s="1036"/>
      <c r="O7" s="1036"/>
      <c r="P7" s="1037"/>
      <c r="Q7" s="1091">
        <v>9090</v>
      </c>
      <c r="R7" s="1092"/>
      <c r="S7" s="1092"/>
      <c r="T7" s="1092"/>
      <c r="U7" s="1092"/>
      <c r="V7" s="1092">
        <v>8610</v>
      </c>
      <c r="W7" s="1092"/>
      <c r="X7" s="1092"/>
      <c r="Y7" s="1092"/>
      <c r="Z7" s="1092"/>
      <c r="AA7" s="1092">
        <v>480</v>
      </c>
      <c r="AB7" s="1092"/>
      <c r="AC7" s="1092"/>
      <c r="AD7" s="1092"/>
      <c r="AE7" s="1093"/>
      <c r="AF7" s="1094">
        <v>437</v>
      </c>
      <c r="AG7" s="1095"/>
      <c r="AH7" s="1095"/>
      <c r="AI7" s="1095"/>
      <c r="AJ7" s="1096"/>
      <c r="AK7" s="1097">
        <v>476</v>
      </c>
      <c r="AL7" s="1098"/>
      <c r="AM7" s="1098"/>
      <c r="AN7" s="1098"/>
      <c r="AO7" s="1098"/>
      <c r="AP7" s="1098">
        <v>7514</v>
      </c>
      <c r="AQ7" s="1098"/>
      <c r="AR7" s="1098"/>
      <c r="AS7" s="1098"/>
      <c r="AT7" s="1098"/>
      <c r="AU7" s="1099"/>
      <c r="AV7" s="1099"/>
      <c r="AW7" s="1099"/>
      <c r="AX7" s="1099"/>
      <c r="AY7" s="1100"/>
      <c r="AZ7" s="226"/>
      <c r="BA7" s="226"/>
      <c r="BB7" s="226"/>
      <c r="BC7" s="226"/>
      <c r="BD7" s="226"/>
      <c r="BE7" s="227"/>
      <c r="BF7" s="227"/>
      <c r="BG7" s="227"/>
      <c r="BH7" s="227"/>
      <c r="BI7" s="227"/>
      <c r="BJ7" s="227"/>
      <c r="BK7" s="227"/>
      <c r="BL7" s="227"/>
      <c r="BM7" s="227"/>
      <c r="BN7" s="227"/>
      <c r="BO7" s="227"/>
      <c r="BP7" s="227"/>
      <c r="BQ7" s="230">
        <v>1</v>
      </c>
      <c r="BR7" s="231"/>
      <c r="BS7" s="1088" t="s">
        <v>549</v>
      </c>
      <c r="BT7" s="1089"/>
      <c r="BU7" s="1089"/>
      <c r="BV7" s="1089"/>
      <c r="BW7" s="1089"/>
      <c r="BX7" s="1089"/>
      <c r="BY7" s="1089"/>
      <c r="BZ7" s="1089"/>
      <c r="CA7" s="1089"/>
      <c r="CB7" s="1089"/>
      <c r="CC7" s="1089"/>
      <c r="CD7" s="1089"/>
      <c r="CE7" s="1089"/>
      <c r="CF7" s="1089"/>
      <c r="CG7" s="1101"/>
      <c r="CH7" s="1085">
        <v>4</v>
      </c>
      <c r="CI7" s="1086"/>
      <c r="CJ7" s="1086"/>
      <c r="CK7" s="1086"/>
      <c r="CL7" s="1087"/>
      <c r="CM7" s="1085">
        <v>28</v>
      </c>
      <c r="CN7" s="1086"/>
      <c r="CO7" s="1086"/>
      <c r="CP7" s="1086"/>
      <c r="CQ7" s="1087"/>
      <c r="CR7" s="1085">
        <v>50</v>
      </c>
      <c r="CS7" s="1086"/>
      <c r="CT7" s="1086"/>
      <c r="CU7" s="1086"/>
      <c r="CV7" s="1087"/>
      <c r="CW7" s="1085"/>
      <c r="CX7" s="1086"/>
      <c r="CY7" s="1086"/>
      <c r="CZ7" s="1086"/>
      <c r="DA7" s="1087"/>
      <c r="DB7" s="1085"/>
      <c r="DC7" s="1086"/>
      <c r="DD7" s="1086"/>
      <c r="DE7" s="1086"/>
      <c r="DF7" s="1087"/>
      <c r="DG7" s="1085"/>
      <c r="DH7" s="1086"/>
      <c r="DI7" s="1086"/>
      <c r="DJ7" s="1086"/>
      <c r="DK7" s="1087"/>
      <c r="DL7" s="1085"/>
      <c r="DM7" s="1086"/>
      <c r="DN7" s="1086"/>
      <c r="DO7" s="1086"/>
      <c r="DP7" s="1087"/>
      <c r="DQ7" s="1085"/>
      <c r="DR7" s="1086"/>
      <c r="DS7" s="1086"/>
      <c r="DT7" s="1086"/>
      <c r="DU7" s="1087"/>
      <c r="DV7" s="1088"/>
      <c r="DW7" s="1089"/>
      <c r="DX7" s="1089"/>
      <c r="DY7" s="1089"/>
      <c r="DZ7" s="1090"/>
      <c r="EA7" s="228"/>
    </row>
    <row r="8" spans="1:131" s="229" customFormat="1" ht="26.25" customHeight="1" x14ac:dyDescent="0.2">
      <c r="A8" s="232">
        <v>2</v>
      </c>
      <c r="B8" s="1018"/>
      <c r="C8" s="1019"/>
      <c r="D8" s="1019"/>
      <c r="E8" s="1019"/>
      <c r="F8" s="1019"/>
      <c r="G8" s="1019"/>
      <c r="H8" s="1019"/>
      <c r="I8" s="1019"/>
      <c r="J8" s="1019"/>
      <c r="K8" s="1019"/>
      <c r="L8" s="1019"/>
      <c r="M8" s="1019"/>
      <c r="N8" s="1019"/>
      <c r="O8" s="1019"/>
      <c r="P8" s="1020"/>
      <c r="Q8" s="1026"/>
      <c r="R8" s="1027"/>
      <c r="S8" s="1027"/>
      <c r="T8" s="1027"/>
      <c r="U8" s="1027"/>
      <c r="V8" s="1027"/>
      <c r="W8" s="1027"/>
      <c r="X8" s="1027"/>
      <c r="Y8" s="1027"/>
      <c r="Z8" s="1027"/>
      <c r="AA8" s="1027"/>
      <c r="AB8" s="1027"/>
      <c r="AC8" s="1027"/>
      <c r="AD8" s="1027"/>
      <c r="AE8" s="1028"/>
      <c r="AF8" s="1023"/>
      <c r="AG8" s="1024"/>
      <c r="AH8" s="1024"/>
      <c r="AI8" s="1024"/>
      <c r="AJ8" s="1025"/>
      <c r="AK8" s="1069"/>
      <c r="AL8" s="1070"/>
      <c r="AM8" s="1070"/>
      <c r="AN8" s="1070"/>
      <c r="AO8" s="1070"/>
      <c r="AP8" s="1070"/>
      <c r="AQ8" s="1070"/>
      <c r="AR8" s="1070"/>
      <c r="AS8" s="1070"/>
      <c r="AT8" s="1070"/>
      <c r="AU8" s="1071"/>
      <c r="AV8" s="1071"/>
      <c r="AW8" s="1071"/>
      <c r="AX8" s="1071"/>
      <c r="AY8" s="1072"/>
      <c r="AZ8" s="226"/>
      <c r="BA8" s="226"/>
      <c r="BB8" s="226"/>
      <c r="BC8" s="226"/>
      <c r="BD8" s="226"/>
      <c r="BE8" s="227"/>
      <c r="BF8" s="227"/>
      <c r="BG8" s="227"/>
      <c r="BH8" s="227"/>
      <c r="BI8" s="227"/>
      <c r="BJ8" s="227"/>
      <c r="BK8" s="227"/>
      <c r="BL8" s="227"/>
      <c r="BM8" s="227"/>
      <c r="BN8" s="227"/>
      <c r="BO8" s="227"/>
      <c r="BP8" s="227"/>
      <c r="BQ8" s="232">
        <v>2</v>
      </c>
      <c r="BR8" s="233"/>
      <c r="BS8" s="980"/>
      <c r="BT8" s="981"/>
      <c r="BU8" s="981"/>
      <c r="BV8" s="981"/>
      <c r="BW8" s="981"/>
      <c r="BX8" s="981"/>
      <c r="BY8" s="981"/>
      <c r="BZ8" s="981"/>
      <c r="CA8" s="981"/>
      <c r="CB8" s="981"/>
      <c r="CC8" s="981"/>
      <c r="CD8" s="981"/>
      <c r="CE8" s="981"/>
      <c r="CF8" s="981"/>
      <c r="CG8" s="1002"/>
      <c r="CH8" s="977"/>
      <c r="CI8" s="978"/>
      <c r="CJ8" s="978"/>
      <c r="CK8" s="978"/>
      <c r="CL8" s="979"/>
      <c r="CM8" s="977"/>
      <c r="CN8" s="978"/>
      <c r="CO8" s="978"/>
      <c r="CP8" s="978"/>
      <c r="CQ8" s="979"/>
      <c r="CR8" s="977"/>
      <c r="CS8" s="978"/>
      <c r="CT8" s="978"/>
      <c r="CU8" s="978"/>
      <c r="CV8" s="979"/>
      <c r="CW8" s="977"/>
      <c r="CX8" s="978"/>
      <c r="CY8" s="978"/>
      <c r="CZ8" s="978"/>
      <c r="DA8" s="979"/>
      <c r="DB8" s="977"/>
      <c r="DC8" s="978"/>
      <c r="DD8" s="978"/>
      <c r="DE8" s="978"/>
      <c r="DF8" s="979"/>
      <c r="DG8" s="977"/>
      <c r="DH8" s="978"/>
      <c r="DI8" s="978"/>
      <c r="DJ8" s="978"/>
      <c r="DK8" s="979"/>
      <c r="DL8" s="977"/>
      <c r="DM8" s="978"/>
      <c r="DN8" s="978"/>
      <c r="DO8" s="978"/>
      <c r="DP8" s="979"/>
      <c r="DQ8" s="977"/>
      <c r="DR8" s="978"/>
      <c r="DS8" s="978"/>
      <c r="DT8" s="978"/>
      <c r="DU8" s="979"/>
      <c r="DV8" s="980"/>
      <c r="DW8" s="981"/>
      <c r="DX8" s="981"/>
      <c r="DY8" s="981"/>
      <c r="DZ8" s="982"/>
      <c r="EA8" s="228"/>
    </row>
    <row r="9" spans="1:131" s="229" customFormat="1" ht="26.25" customHeight="1" x14ac:dyDescent="0.2">
      <c r="A9" s="232">
        <v>3</v>
      </c>
      <c r="B9" s="1018"/>
      <c r="C9" s="1019"/>
      <c r="D9" s="1019"/>
      <c r="E9" s="1019"/>
      <c r="F9" s="1019"/>
      <c r="G9" s="1019"/>
      <c r="H9" s="1019"/>
      <c r="I9" s="1019"/>
      <c r="J9" s="1019"/>
      <c r="K9" s="1019"/>
      <c r="L9" s="1019"/>
      <c r="M9" s="1019"/>
      <c r="N9" s="1019"/>
      <c r="O9" s="1019"/>
      <c r="P9" s="1020"/>
      <c r="Q9" s="1026"/>
      <c r="R9" s="1027"/>
      <c r="S9" s="1027"/>
      <c r="T9" s="1027"/>
      <c r="U9" s="1027"/>
      <c r="V9" s="1027"/>
      <c r="W9" s="1027"/>
      <c r="X9" s="1027"/>
      <c r="Y9" s="1027"/>
      <c r="Z9" s="1027"/>
      <c r="AA9" s="1027"/>
      <c r="AB9" s="1027"/>
      <c r="AC9" s="1027"/>
      <c r="AD9" s="1027"/>
      <c r="AE9" s="1028"/>
      <c r="AF9" s="1023"/>
      <c r="AG9" s="1024"/>
      <c r="AH9" s="1024"/>
      <c r="AI9" s="1024"/>
      <c r="AJ9" s="1025"/>
      <c r="AK9" s="1069"/>
      <c r="AL9" s="1070"/>
      <c r="AM9" s="1070"/>
      <c r="AN9" s="1070"/>
      <c r="AO9" s="1070"/>
      <c r="AP9" s="1070"/>
      <c r="AQ9" s="1070"/>
      <c r="AR9" s="1070"/>
      <c r="AS9" s="1070"/>
      <c r="AT9" s="1070"/>
      <c r="AU9" s="1071"/>
      <c r="AV9" s="1071"/>
      <c r="AW9" s="1071"/>
      <c r="AX9" s="1071"/>
      <c r="AY9" s="1072"/>
      <c r="AZ9" s="226"/>
      <c r="BA9" s="226"/>
      <c r="BB9" s="226"/>
      <c r="BC9" s="226"/>
      <c r="BD9" s="226"/>
      <c r="BE9" s="227"/>
      <c r="BF9" s="227"/>
      <c r="BG9" s="227"/>
      <c r="BH9" s="227"/>
      <c r="BI9" s="227"/>
      <c r="BJ9" s="227"/>
      <c r="BK9" s="227"/>
      <c r="BL9" s="227"/>
      <c r="BM9" s="227"/>
      <c r="BN9" s="227"/>
      <c r="BO9" s="227"/>
      <c r="BP9" s="227"/>
      <c r="BQ9" s="232">
        <v>3</v>
      </c>
      <c r="BR9" s="233"/>
      <c r="BS9" s="980"/>
      <c r="BT9" s="981"/>
      <c r="BU9" s="981"/>
      <c r="BV9" s="981"/>
      <c r="BW9" s="981"/>
      <c r="BX9" s="981"/>
      <c r="BY9" s="981"/>
      <c r="BZ9" s="981"/>
      <c r="CA9" s="981"/>
      <c r="CB9" s="981"/>
      <c r="CC9" s="981"/>
      <c r="CD9" s="981"/>
      <c r="CE9" s="981"/>
      <c r="CF9" s="981"/>
      <c r="CG9" s="1002"/>
      <c r="CH9" s="977"/>
      <c r="CI9" s="978"/>
      <c r="CJ9" s="978"/>
      <c r="CK9" s="978"/>
      <c r="CL9" s="979"/>
      <c r="CM9" s="977"/>
      <c r="CN9" s="978"/>
      <c r="CO9" s="978"/>
      <c r="CP9" s="978"/>
      <c r="CQ9" s="979"/>
      <c r="CR9" s="977"/>
      <c r="CS9" s="978"/>
      <c r="CT9" s="978"/>
      <c r="CU9" s="978"/>
      <c r="CV9" s="979"/>
      <c r="CW9" s="977"/>
      <c r="CX9" s="978"/>
      <c r="CY9" s="978"/>
      <c r="CZ9" s="978"/>
      <c r="DA9" s="979"/>
      <c r="DB9" s="977"/>
      <c r="DC9" s="978"/>
      <c r="DD9" s="978"/>
      <c r="DE9" s="978"/>
      <c r="DF9" s="979"/>
      <c r="DG9" s="977"/>
      <c r="DH9" s="978"/>
      <c r="DI9" s="978"/>
      <c r="DJ9" s="978"/>
      <c r="DK9" s="979"/>
      <c r="DL9" s="977"/>
      <c r="DM9" s="978"/>
      <c r="DN9" s="978"/>
      <c r="DO9" s="978"/>
      <c r="DP9" s="979"/>
      <c r="DQ9" s="977"/>
      <c r="DR9" s="978"/>
      <c r="DS9" s="978"/>
      <c r="DT9" s="978"/>
      <c r="DU9" s="979"/>
      <c r="DV9" s="980"/>
      <c r="DW9" s="981"/>
      <c r="DX9" s="981"/>
      <c r="DY9" s="981"/>
      <c r="DZ9" s="982"/>
      <c r="EA9" s="228"/>
    </row>
    <row r="10" spans="1:131" s="229" customFormat="1" ht="26.25" customHeight="1" x14ac:dyDescent="0.2">
      <c r="A10" s="232">
        <v>4</v>
      </c>
      <c r="B10" s="1018"/>
      <c r="C10" s="1019"/>
      <c r="D10" s="1019"/>
      <c r="E10" s="1019"/>
      <c r="F10" s="1019"/>
      <c r="G10" s="1019"/>
      <c r="H10" s="1019"/>
      <c r="I10" s="1019"/>
      <c r="J10" s="1019"/>
      <c r="K10" s="1019"/>
      <c r="L10" s="1019"/>
      <c r="M10" s="1019"/>
      <c r="N10" s="1019"/>
      <c r="O10" s="1019"/>
      <c r="P10" s="1020"/>
      <c r="Q10" s="1026"/>
      <c r="R10" s="1027"/>
      <c r="S10" s="1027"/>
      <c r="T10" s="1027"/>
      <c r="U10" s="1027"/>
      <c r="V10" s="1027"/>
      <c r="W10" s="1027"/>
      <c r="X10" s="1027"/>
      <c r="Y10" s="1027"/>
      <c r="Z10" s="1027"/>
      <c r="AA10" s="1027"/>
      <c r="AB10" s="1027"/>
      <c r="AC10" s="1027"/>
      <c r="AD10" s="1027"/>
      <c r="AE10" s="1028"/>
      <c r="AF10" s="1023"/>
      <c r="AG10" s="1024"/>
      <c r="AH10" s="1024"/>
      <c r="AI10" s="1024"/>
      <c r="AJ10" s="1025"/>
      <c r="AK10" s="1069"/>
      <c r="AL10" s="1070"/>
      <c r="AM10" s="1070"/>
      <c r="AN10" s="1070"/>
      <c r="AO10" s="1070"/>
      <c r="AP10" s="1070"/>
      <c r="AQ10" s="1070"/>
      <c r="AR10" s="1070"/>
      <c r="AS10" s="1070"/>
      <c r="AT10" s="1070"/>
      <c r="AU10" s="1071"/>
      <c r="AV10" s="1071"/>
      <c r="AW10" s="1071"/>
      <c r="AX10" s="1071"/>
      <c r="AY10" s="1072"/>
      <c r="AZ10" s="226"/>
      <c r="BA10" s="226"/>
      <c r="BB10" s="226"/>
      <c r="BC10" s="226"/>
      <c r="BD10" s="226"/>
      <c r="BE10" s="227"/>
      <c r="BF10" s="227"/>
      <c r="BG10" s="227"/>
      <c r="BH10" s="227"/>
      <c r="BI10" s="227"/>
      <c r="BJ10" s="227"/>
      <c r="BK10" s="227"/>
      <c r="BL10" s="227"/>
      <c r="BM10" s="227"/>
      <c r="BN10" s="227"/>
      <c r="BO10" s="227"/>
      <c r="BP10" s="227"/>
      <c r="BQ10" s="232">
        <v>4</v>
      </c>
      <c r="BR10" s="233"/>
      <c r="BS10" s="980"/>
      <c r="BT10" s="981"/>
      <c r="BU10" s="981"/>
      <c r="BV10" s="981"/>
      <c r="BW10" s="981"/>
      <c r="BX10" s="981"/>
      <c r="BY10" s="981"/>
      <c r="BZ10" s="981"/>
      <c r="CA10" s="981"/>
      <c r="CB10" s="981"/>
      <c r="CC10" s="981"/>
      <c r="CD10" s="981"/>
      <c r="CE10" s="981"/>
      <c r="CF10" s="981"/>
      <c r="CG10" s="1002"/>
      <c r="CH10" s="977"/>
      <c r="CI10" s="978"/>
      <c r="CJ10" s="978"/>
      <c r="CK10" s="978"/>
      <c r="CL10" s="979"/>
      <c r="CM10" s="977"/>
      <c r="CN10" s="978"/>
      <c r="CO10" s="978"/>
      <c r="CP10" s="978"/>
      <c r="CQ10" s="979"/>
      <c r="CR10" s="977"/>
      <c r="CS10" s="978"/>
      <c r="CT10" s="978"/>
      <c r="CU10" s="978"/>
      <c r="CV10" s="979"/>
      <c r="CW10" s="977"/>
      <c r="CX10" s="978"/>
      <c r="CY10" s="978"/>
      <c r="CZ10" s="978"/>
      <c r="DA10" s="979"/>
      <c r="DB10" s="977"/>
      <c r="DC10" s="978"/>
      <c r="DD10" s="978"/>
      <c r="DE10" s="978"/>
      <c r="DF10" s="979"/>
      <c r="DG10" s="977"/>
      <c r="DH10" s="978"/>
      <c r="DI10" s="978"/>
      <c r="DJ10" s="978"/>
      <c r="DK10" s="979"/>
      <c r="DL10" s="977"/>
      <c r="DM10" s="978"/>
      <c r="DN10" s="978"/>
      <c r="DO10" s="978"/>
      <c r="DP10" s="979"/>
      <c r="DQ10" s="977"/>
      <c r="DR10" s="978"/>
      <c r="DS10" s="978"/>
      <c r="DT10" s="978"/>
      <c r="DU10" s="979"/>
      <c r="DV10" s="980"/>
      <c r="DW10" s="981"/>
      <c r="DX10" s="981"/>
      <c r="DY10" s="981"/>
      <c r="DZ10" s="982"/>
      <c r="EA10" s="228"/>
    </row>
    <row r="11" spans="1:131" s="229" customFormat="1" ht="26.25" customHeight="1" x14ac:dyDescent="0.2">
      <c r="A11" s="232">
        <v>5</v>
      </c>
      <c r="B11" s="1018"/>
      <c r="C11" s="1019"/>
      <c r="D11" s="1019"/>
      <c r="E11" s="1019"/>
      <c r="F11" s="1019"/>
      <c r="G11" s="1019"/>
      <c r="H11" s="1019"/>
      <c r="I11" s="1019"/>
      <c r="J11" s="1019"/>
      <c r="K11" s="1019"/>
      <c r="L11" s="1019"/>
      <c r="M11" s="1019"/>
      <c r="N11" s="1019"/>
      <c r="O11" s="1019"/>
      <c r="P11" s="1020"/>
      <c r="Q11" s="1026"/>
      <c r="R11" s="1027"/>
      <c r="S11" s="1027"/>
      <c r="T11" s="1027"/>
      <c r="U11" s="1027"/>
      <c r="V11" s="1027"/>
      <c r="W11" s="1027"/>
      <c r="X11" s="1027"/>
      <c r="Y11" s="1027"/>
      <c r="Z11" s="1027"/>
      <c r="AA11" s="1027"/>
      <c r="AB11" s="1027"/>
      <c r="AC11" s="1027"/>
      <c r="AD11" s="1027"/>
      <c r="AE11" s="1028"/>
      <c r="AF11" s="1023"/>
      <c r="AG11" s="1024"/>
      <c r="AH11" s="1024"/>
      <c r="AI11" s="1024"/>
      <c r="AJ11" s="1025"/>
      <c r="AK11" s="1069"/>
      <c r="AL11" s="1070"/>
      <c r="AM11" s="1070"/>
      <c r="AN11" s="1070"/>
      <c r="AO11" s="1070"/>
      <c r="AP11" s="1070"/>
      <c r="AQ11" s="1070"/>
      <c r="AR11" s="1070"/>
      <c r="AS11" s="1070"/>
      <c r="AT11" s="1070"/>
      <c r="AU11" s="1071"/>
      <c r="AV11" s="1071"/>
      <c r="AW11" s="1071"/>
      <c r="AX11" s="1071"/>
      <c r="AY11" s="1072"/>
      <c r="AZ11" s="226"/>
      <c r="BA11" s="226"/>
      <c r="BB11" s="226"/>
      <c r="BC11" s="226"/>
      <c r="BD11" s="226"/>
      <c r="BE11" s="227"/>
      <c r="BF11" s="227"/>
      <c r="BG11" s="227"/>
      <c r="BH11" s="227"/>
      <c r="BI11" s="227"/>
      <c r="BJ11" s="227"/>
      <c r="BK11" s="227"/>
      <c r="BL11" s="227"/>
      <c r="BM11" s="227"/>
      <c r="BN11" s="227"/>
      <c r="BO11" s="227"/>
      <c r="BP11" s="227"/>
      <c r="BQ11" s="232">
        <v>5</v>
      </c>
      <c r="BR11" s="233"/>
      <c r="BS11" s="980"/>
      <c r="BT11" s="981"/>
      <c r="BU11" s="981"/>
      <c r="BV11" s="981"/>
      <c r="BW11" s="981"/>
      <c r="BX11" s="981"/>
      <c r="BY11" s="981"/>
      <c r="BZ11" s="981"/>
      <c r="CA11" s="981"/>
      <c r="CB11" s="981"/>
      <c r="CC11" s="981"/>
      <c r="CD11" s="981"/>
      <c r="CE11" s="981"/>
      <c r="CF11" s="981"/>
      <c r="CG11" s="1002"/>
      <c r="CH11" s="977"/>
      <c r="CI11" s="978"/>
      <c r="CJ11" s="978"/>
      <c r="CK11" s="978"/>
      <c r="CL11" s="979"/>
      <c r="CM11" s="977"/>
      <c r="CN11" s="978"/>
      <c r="CO11" s="978"/>
      <c r="CP11" s="978"/>
      <c r="CQ11" s="979"/>
      <c r="CR11" s="977"/>
      <c r="CS11" s="978"/>
      <c r="CT11" s="978"/>
      <c r="CU11" s="978"/>
      <c r="CV11" s="979"/>
      <c r="CW11" s="977"/>
      <c r="CX11" s="978"/>
      <c r="CY11" s="978"/>
      <c r="CZ11" s="978"/>
      <c r="DA11" s="979"/>
      <c r="DB11" s="977"/>
      <c r="DC11" s="978"/>
      <c r="DD11" s="978"/>
      <c r="DE11" s="978"/>
      <c r="DF11" s="979"/>
      <c r="DG11" s="977"/>
      <c r="DH11" s="978"/>
      <c r="DI11" s="978"/>
      <c r="DJ11" s="978"/>
      <c r="DK11" s="979"/>
      <c r="DL11" s="977"/>
      <c r="DM11" s="978"/>
      <c r="DN11" s="978"/>
      <c r="DO11" s="978"/>
      <c r="DP11" s="979"/>
      <c r="DQ11" s="977"/>
      <c r="DR11" s="978"/>
      <c r="DS11" s="978"/>
      <c r="DT11" s="978"/>
      <c r="DU11" s="979"/>
      <c r="DV11" s="980"/>
      <c r="DW11" s="981"/>
      <c r="DX11" s="981"/>
      <c r="DY11" s="981"/>
      <c r="DZ11" s="982"/>
      <c r="EA11" s="228"/>
    </row>
    <row r="12" spans="1:131" s="229" customFormat="1" ht="26.25" customHeight="1" x14ac:dyDescent="0.2">
      <c r="A12" s="232">
        <v>6</v>
      </c>
      <c r="B12" s="1018"/>
      <c r="C12" s="1019"/>
      <c r="D12" s="1019"/>
      <c r="E12" s="1019"/>
      <c r="F12" s="1019"/>
      <c r="G12" s="1019"/>
      <c r="H12" s="1019"/>
      <c r="I12" s="1019"/>
      <c r="J12" s="1019"/>
      <c r="K12" s="1019"/>
      <c r="L12" s="1019"/>
      <c r="M12" s="1019"/>
      <c r="N12" s="1019"/>
      <c r="O12" s="1019"/>
      <c r="P12" s="1020"/>
      <c r="Q12" s="1026"/>
      <c r="R12" s="1027"/>
      <c r="S12" s="1027"/>
      <c r="T12" s="1027"/>
      <c r="U12" s="1027"/>
      <c r="V12" s="1027"/>
      <c r="W12" s="1027"/>
      <c r="X12" s="1027"/>
      <c r="Y12" s="1027"/>
      <c r="Z12" s="1027"/>
      <c r="AA12" s="1027"/>
      <c r="AB12" s="1027"/>
      <c r="AC12" s="1027"/>
      <c r="AD12" s="1027"/>
      <c r="AE12" s="1028"/>
      <c r="AF12" s="1023"/>
      <c r="AG12" s="1024"/>
      <c r="AH12" s="1024"/>
      <c r="AI12" s="1024"/>
      <c r="AJ12" s="1025"/>
      <c r="AK12" s="1069"/>
      <c r="AL12" s="1070"/>
      <c r="AM12" s="1070"/>
      <c r="AN12" s="1070"/>
      <c r="AO12" s="1070"/>
      <c r="AP12" s="1070"/>
      <c r="AQ12" s="1070"/>
      <c r="AR12" s="1070"/>
      <c r="AS12" s="1070"/>
      <c r="AT12" s="1070"/>
      <c r="AU12" s="1071"/>
      <c r="AV12" s="1071"/>
      <c r="AW12" s="1071"/>
      <c r="AX12" s="1071"/>
      <c r="AY12" s="1072"/>
      <c r="AZ12" s="226"/>
      <c r="BA12" s="226"/>
      <c r="BB12" s="226"/>
      <c r="BC12" s="226"/>
      <c r="BD12" s="226"/>
      <c r="BE12" s="227"/>
      <c r="BF12" s="227"/>
      <c r="BG12" s="227"/>
      <c r="BH12" s="227"/>
      <c r="BI12" s="227"/>
      <c r="BJ12" s="227"/>
      <c r="BK12" s="227"/>
      <c r="BL12" s="227"/>
      <c r="BM12" s="227"/>
      <c r="BN12" s="227"/>
      <c r="BO12" s="227"/>
      <c r="BP12" s="227"/>
      <c r="BQ12" s="232">
        <v>6</v>
      </c>
      <c r="BR12" s="233"/>
      <c r="BS12" s="980"/>
      <c r="BT12" s="981"/>
      <c r="BU12" s="981"/>
      <c r="BV12" s="981"/>
      <c r="BW12" s="981"/>
      <c r="BX12" s="981"/>
      <c r="BY12" s="981"/>
      <c r="BZ12" s="981"/>
      <c r="CA12" s="981"/>
      <c r="CB12" s="981"/>
      <c r="CC12" s="981"/>
      <c r="CD12" s="981"/>
      <c r="CE12" s="981"/>
      <c r="CF12" s="981"/>
      <c r="CG12" s="1002"/>
      <c r="CH12" s="977"/>
      <c r="CI12" s="978"/>
      <c r="CJ12" s="978"/>
      <c r="CK12" s="978"/>
      <c r="CL12" s="979"/>
      <c r="CM12" s="977"/>
      <c r="CN12" s="978"/>
      <c r="CO12" s="978"/>
      <c r="CP12" s="978"/>
      <c r="CQ12" s="979"/>
      <c r="CR12" s="977"/>
      <c r="CS12" s="978"/>
      <c r="CT12" s="978"/>
      <c r="CU12" s="978"/>
      <c r="CV12" s="979"/>
      <c r="CW12" s="977"/>
      <c r="CX12" s="978"/>
      <c r="CY12" s="978"/>
      <c r="CZ12" s="978"/>
      <c r="DA12" s="979"/>
      <c r="DB12" s="977"/>
      <c r="DC12" s="978"/>
      <c r="DD12" s="978"/>
      <c r="DE12" s="978"/>
      <c r="DF12" s="979"/>
      <c r="DG12" s="977"/>
      <c r="DH12" s="978"/>
      <c r="DI12" s="978"/>
      <c r="DJ12" s="978"/>
      <c r="DK12" s="979"/>
      <c r="DL12" s="977"/>
      <c r="DM12" s="978"/>
      <c r="DN12" s="978"/>
      <c r="DO12" s="978"/>
      <c r="DP12" s="979"/>
      <c r="DQ12" s="977"/>
      <c r="DR12" s="978"/>
      <c r="DS12" s="978"/>
      <c r="DT12" s="978"/>
      <c r="DU12" s="979"/>
      <c r="DV12" s="980"/>
      <c r="DW12" s="981"/>
      <c r="DX12" s="981"/>
      <c r="DY12" s="981"/>
      <c r="DZ12" s="982"/>
      <c r="EA12" s="228"/>
    </row>
    <row r="13" spans="1:131" s="229" customFormat="1" ht="26.25" customHeight="1" x14ac:dyDescent="0.2">
      <c r="A13" s="232">
        <v>7</v>
      </c>
      <c r="B13" s="1018"/>
      <c r="C13" s="1019"/>
      <c r="D13" s="1019"/>
      <c r="E13" s="1019"/>
      <c r="F13" s="1019"/>
      <c r="G13" s="1019"/>
      <c r="H13" s="1019"/>
      <c r="I13" s="1019"/>
      <c r="J13" s="1019"/>
      <c r="K13" s="1019"/>
      <c r="L13" s="1019"/>
      <c r="M13" s="1019"/>
      <c r="N13" s="1019"/>
      <c r="O13" s="1019"/>
      <c r="P13" s="1020"/>
      <c r="Q13" s="1026"/>
      <c r="R13" s="1027"/>
      <c r="S13" s="1027"/>
      <c r="T13" s="1027"/>
      <c r="U13" s="1027"/>
      <c r="V13" s="1027"/>
      <c r="W13" s="1027"/>
      <c r="X13" s="1027"/>
      <c r="Y13" s="1027"/>
      <c r="Z13" s="1027"/>
      <c r="AA13" s="1027"/>
      <c r="AB13" s="1027"/>
      <c r="AC13" s="1027"/>
      <c r="AD13" s="1027"/>
      <c r="AE13" s="1028"/>
      <c r="AF13" s="1023"/>
      <c r="AG13" s="1024"/>
      <c r="AH13" s="1024"/>
      <c r="AI13" s="1024"/>
      <c r="AJ13" s="1025"/>
      <c r="AK13" s="1069"/>
      <c r="AL13" s="1070"/>
      <c r="AM13" s="1070"/>
      <c r="AN13" s="1070"/>
      <c r="AO13" s="1070"/>
      <c r="AP13" s="1070"/>
      <c r="AQ13" s="1070"/>
      <c r="AR13" s="1070"/>
      <c r="AS13" s="1070"/>
      <c r="AT13" s="1070"/>
      <c r="AU13" s="1071"/>
      <c r="AV13" s="1071"/>
      <c r="AW13" s="1071"/>
      <c r="AX13" s="1071"/>
      <c r="AY13" s="1072"/>
      <c r="AZ13" s="226"/>
      <c r="BA13" s="226"/>
      <c r="BB13" s="226"/>
      <c r="BC13" s="226"/>
      <c r="BD13" s="226"/>
      <c r="BE13" s="227"/>
      <c r="BF13" s="227"/>
      <c r="BG13" s="227"/>
      <c r="BH13" s="227"/>
      <c r="BI13" s="227"/>
      <c r="BJ13" s="227"/>
      <c r="BK13" s="227"/>
      <c r="BL13" s="227"/>
      <c r="BM13" s="227"/>
      <c r="BN13" s="227"/>
      <c r="BO13" s="227"/>
      <c r="BP13" s="227"/>
      <c r="BQ13" s="232">
        <v>7</v>
      </c>
      <c r="BR13" s="233"/>
      <c r="BS13" s="980"/>
      <c r="BT13" s="981"/>
      <c r="BU13" s="981"/>
      <c r="BV13" s="981"/>
      <c r="BW13" s="981"/>
      <c r="BX13" s="981"/>
      <c r="BY13" s="981"/>
      <c r="BZ13" s="981"/>
      <c r="CA13" s="981"/>
      <c r="CB13" s="981"/>
      <c r="CC13" s="981"/>
      <c r="CD13" s="981"/>
      <c r="CE13" s="981"/>
      <c r="CF13" s="981"/>
      <c r="CG13" s="1002"/>
      <c r="CH13" s="977"/>
      <c r="CI13" s="978"/>
      <c r="CJ13" s="978"/>
      <c r="CK13" s="978"/>
      <c r="CL13" s="979"/>
      <c r="CM13" s="977"/>
      <c r="CN13" s="978"/>
      <c r="CO13" s="978"/>
      <c r="CP13" s="978"/>
      <c r="CQ13" s="979"/>
      <c r="CR13" s="977"/>
      <c r="CS13" s="978"/>
      <c r="CT13" s="978"/>
      <c r="CU13" s="978"/>
      <c r="CV13" s="979"/>
      <c r="CW13" s="977"/>
      <c r="CX13" s="978"/>
      <c r="CY13" s="978"/>
      <c r="CZ13" s="978"/>
      <c r="DA13" s="979"/>
      <c r="DB13" s="977"/>
      <c r="DC13" s="978"/>
      <c r="DD13" s="978"/>
      <c r="DE13" s="978"/>
      <c r="DF13" s="979"/>
      <c r="DG13" s="977"/>
      <c r="DH13" s="978"/>
      <c r="DI13" s="978"/>
      <c r="DJ13" s="978"/>
      <c r="DK13" s="979"/>
      <c r="DL13" s="977"/>
      <c r="DM13" s="978"/>
      <c r="DN13" s="978"/>
      <c r="DO13" s="978"/>
      <c r="DP13" s="979"/>
      <c r="DQ13" s="977"/>
      <c r="DR13" s="978"/>
      <c r="DS13" s="978"/>
      <c r="DT13" s="978"/>
      <c r="DU13" s="979"/>
      <c r="DV13" s="980"/>
      <c r="DW13" s="981"/>
      <c r="DX13" s="981"/>
      <c r="DY13" s="981"/>
      <c r="DZ13" s="982"/>
      <c r="EA13" s="228"/>
    </row>
    <row r="14" spans="1:131" s="229" customFormat="1" ht="26.25" customHeight="1" x14ac:dyDescent="0.2">
      <c r="A14" s="232">
        <v>8</v>
      </c>
      <c r="B14" s="1018"/>
      <c r="C14" s="1019"/>
      <c r="D14" s="1019"/>
      <c r="E14" s="1019"/>
      <c r="F14" s="1019"/>
      <c r="G14" s="1019"/>
      <c r="H14" s="1019"/>
      <c r="I14" s="1019"/>
      <c r="J14" s="1019"/>
      <c r="K14" s="1019"/>
      <c r="L14" s="1019"/>
      <c r="M14" s="1019"/>
      <c r="N14" s="1019"/>
      <c r="O14" s="1019"/>
      <c r="P14" s="1020"/>
      <c r="Q14" s="1026"/>
      <c r="R14" s="1027"/>
      <c r="S14" s="1027"/>
      <c r="T14" s="1027"/>
      <c r="U14" s="1027"/>
      <c r="V14" s="1027"/>
      <c r="W14" s="1027"/>
      <c r="X14" s="1027"/>
      <c r="Y14" s="1027"/>
      <c r="Z14" s="1027"/>
      <c r="AA14" s="1027"/>
      <c r="AB14" s="1027"/>
      <c r="AC14" s="1027"/>
      <c r="AD14" s="1027"/>
      <c r="AE14" s="1028"/>
      <c r="AF14" s="1023"/>
      <c r="AG14" s="1024"/>
      <c r="AH14" s="1024"/>
      <c r="AI14" s="1024"/>
      <c r="AJ14" s="1025"/>
      <c r="AK14" s="1069"/>
      <c r="AL14" s="1070"/>
      <c r="AM14" s="1070"/>
      <c r="AN14" s="1070"/>
      <c r="AO14" s="1070"/>
      <c r="AP14" s="1070"/>
      <c r="AQ14" s="1070"/>
      <c r="AR14" s="1070"/>
      <c r="AS14" s="1070"/>
      <c r="AT14" s="1070"/>
      <c r="AU14" s="1071"/>
      <c r="AV14" s="1071"/>
      <c r="AW14" s="1071"/>
      <c r="AX14" s="1071"/>
      <c r="AY14" s="1072"/>
      <c r="AZ14" s="226"/>
      <c r="BA14" s="226"/>
      <c r="BB14" s="226"/>
      <c r="BC14" s="226"/>
      <c r="BD14" s="226"/>
      <c r="BE14" s="227"/>
      <c r="BF14" s="227"/>
      <c r="BG14" s="227"/>
      <c r="BH14" s="227"/>
      <c r="BI14" s="227"/>
      <c r="BJ14" s="227"/>
      <c r="BK14" s="227"/>
      <c r="BL14" s="227"/>
      <c r="BM14" s="227"/>
      <c r="BN14" s="227"/>
      <c r="BO14" s="227"/>
      <c r="BP14" s="227"/>
      <c r="BQ14" s="232">
        <v>8</v>
      </c>
      <c r="BR14" s="233"/>
      <c r="BS14" s="980"/>
      <c r="BT14" s="981"/>
      <c r="BU14" s="981"/>
      <c r="BV14" s="981"/>
      <c r="BW14" s="981"/>
      <c r="BX14" s="981"/>
      <c r="BY14" s="981"/>
      <c r="BZ14" s="981"/>
      <c r="CA14" s="981"/>
      <c r="CB14" s="981"/>
      <c r="CC14" s="981"/>
      <c r="CD14" s="981"/>
      <c r="CE14" s="981"/>
      <c r="CF14" s="981"/>
      <c r="CG14" s="1002"/>
      <c r="CH14" s="977"/>
      <c r="CI14" s="978"/>
      <c r="CJ14" s="978"/>
      <c r="CK14" s="978"/>
      <c r="CL14" s="979"/>
      <c r="CM14" s="977"/>
      <c r="CN14" s="978"/>
      <c r="CO14" s="978"/>
      <c r="CP14" s="978"/>
      <c r="CQ14" s="979"/>
      <c r="CR14" s="977"/>
      <c r="CS14" s="978"/>
      <c r="CT14" s="978"/>
      <c r="CU14" s="978"/>
      <c r="CV14" s="979"/>
      <c r="CW14" s="977"/>
      <c r="CX14" s="978"/>
      <c r="CY14" s="978"/>
      <c r="CZ14" s="978"/>
      <c r="DA14" s="979"/>
      <c r="DB14" s="977"/>
      <c r="DC14" s="978"/>
      <c r="DD14" s="978"/>
      <c r="DE14" s="978"/>
      <c r="DF14" s="979"/>
      <c r="DG14" s="977"/>
      <c r="DH14" s="978"/>
      <c r="DI14" s="978"/>
      <c r="DJ14" s="978"/>
      <c r="DK14" s="979"/>
      <c r="DL14" s="977"/>
      <c r="DM14" s="978"/>
      <c r="DN14" s="978"/>
      <c r="DO14" s="978"/>
      <c r="DP14" s="979"/>
      <c r="DQ14" s="977"/>
      <c r="DR14" s="978"/>
      <c r="DS14" s="978"/>
      <c r="DT14" s="978"/>
      <c r="DU14" s="979"/>
      <c r="DV14" s="980"/>
      <c r="DW14" s="981"/>
      <c r="DX14" s="981"/>
      <c r="DY14" s="981"/>
      <c r="DZ14" s="982"/>
      <c r="EA14" s="228"/>
    </row>
    <row r="15" spans="1:131" s="229" customFormat="1" ht="26.25" customHeight="1" x14ac:dyDescent="0.2">
      <c r="A15" s="232">
        <v>9</v>
      </c>
      <c r="B15" s="1018"/>
      <c r="C15" s="1019"/>
      <c r="D15" s="1019"/>
      <c r="E15" s="1019"/>
      <c r="F15" s="1019"/>
      <c r="G15" s="1019"/>
      <c r="H15" s="1019"/>
      <c r="I15" s="1019"/>
      <c r="J15" s="1019"/>
      <c r="K15" s="1019"/>
      <c r="L15" s="1019"/>
      <c r="M15" s="1019"/>
      <c r="N15" s="1019"/>
      <c r="O15" s="1019"/>
      <c r="P15" s="1020"/>
      <c r="Q15" s="1026"/>
      <c r="R15" s="1027"/>
      <c r="S15" s="1027"/>
      <c r="T15" s="1027"/>
      <c r="U15" s="1027"/>
      <c r="V15" s="1027"/>
      <c r="W15" s="1027"/>
      <c r="X15" s="1027"/>
      <c r="Y15" s="1027"/>
      <c r="Z15" s="1027"/>
      <c r="AA15" s="1027"/>
      <c r="AB15" s="1027"/>
      <c r="AC15" s="1027"/>
      <c r="AD15" s="1027"/>
      <c r="AE15" s="1028"/>
      <c r="AF15" s="1023"/>
      <c r="AG15" s="1024"/>
      <c r="AH15" s="1024"/>
      <c r="AI15" s="1024"/>
      <c r="AJ15" s="1025"/>
      <c r="AK15" s="1069"/>
      <c r="AL15" s="1070"/>
      <c r="AM15" s="1070"/>
      <c r="AN15" s="1070"/>
      <c r="AO15" s="1070"/>
      <c r="AP15" s="1070"/>
      <c r="AQ15" s="1070"/>
      <c r="AR15" s="1070"/>
      <c r="AS15" s="1070"/>
      <c r="AT15" s="1070"/>
      <c r="AU15" s="1071"/>
      <c r="AV15" s="1071"/>
      <c r="AW15" s="1071"/>
      <c r="AX15" s="1071"/>
      <c r="AY15" s="1072"/>
      <c r="AZ15" s="226"/>
      <c r="BA15" s="226"/>
      <c r="BB15" s="226"/>
      <c r="BC15" s="226"/>
      <c r="BD15" s="226"/>
      <c r="BE15" s="227"/>
      <c r="BF15" s="227"/>
      <c r="BG15" s="227"/>
      <c r="BH15" s="227"/>
      <c r="BI15" s="227"/>
      <c r="BJ15" s="227"/>
      <c r="BK15" s="227"/>
      <c r="BL15" s="227"/>
      <c r="BM15" s="227"/>
      <c r="BN15" s="227"/>
      <c r="BO15" s="227"/>
      <c r="BP15" s="227"/>
      <c r="BQ15" s="232">
        <v>9</v>
      </c>
      <c r="BR15" s="233"/>
      <c r="BS15" s="980"/>
      <c r="BT15" s="981"/>
      <c r="BU15" s="981"/>
      <c r="BV15" s="981"/>
      <c r="BW15" s="981"/>
      <c r="BX15" s="981"/>
      <c r="BY15" s="981"/>
      <c r="BZ15" s="981"/>
      <c r="CA15" s="981"/>
      <c r="CB15" s="981"/>
      <c r="CC15" s="981"/>
      <c r="CD15" s="981"/>
      <c r="CE15" s="981"/>
      <c r="CF15" s="981"/>
      <c r="CG15" s="1002"/>
      <c r="CH15" s="977"/>
      <c r="CI15" s="978"/>
      <c r="CJ15" s="978"/>
      <c r="CK15" s="978"/>
      <c r="CL15" s="979"/>
      <c r="CM15" s="977"/>
      <c r="CN15" s="978"/>
      <c r="CO15" s="978"/>
      <c r="CP15" s="978"/>
      <c r="CQ15" s="979"/>
      <c r="CR15" s="977"/>
      <c r="CS15" s="978"/>
      <c r="CT15" s="978"/>
      <c r="CU15" s="978"/>
      <c r="CV15" s="979"/>
      <c r="CW15" s="977"/>
      <c r="CX15" s="978"/>
      <c r="CY15" s="978"/>
      <c r="CZ15" s="978"/>
      <c r="DA15" s="979"/>
      <c r="DB15" s="977"/>
      <c r="DC15" s="978"/>
      <c r="DD15" s="978"/>
      <c r="DE15" s="978"/>
      <c r="DF15" s="979"/>
      <c r="DG15" s="977"/>
      <c r="DH15" s="978"/>
      <c r="DI15" s="978"/>
      <c r="DJ15" s="978"/>
      <c r="DK15" s="979"/>
      <c r="DL15" s="977"/>
      <c r="DM15" s="978"/>
      <c r="DN15" s="978"/>
      <c r="DO15" s="978"/>
      <c r="DP15" s="979"/>
      <c r="DQ15" s="977"/>
      <c r="DR15" s="978"/>
      <c r="DS15" s="978"/>
      <c r="DT15" s="978"/>
      <c r="DU15" s="979"/>
      <c r="DV15" s="980"/>
      <c r="DW15" s="981"/>
      <c r="DX15" s="981"/>
      <c r="DY15" s="981"/>
      <c r="DZ15" s="982"/>
      <c r="EA15" s="228"/>
    </row>
    <row r="16" spans="1:131" s="229" customFormat="1" ht="26.25" customHeight="1" x14ac:dyDescent="0.2">
      <c r="A16" s="232">
        <v>10</v>
      </c>
      <c r="B16" s="1018"/>
      <c r="C16" s="1019"/>
      <c r="D16" s="1019"/>
      <c r="E16" s="1019"/>
      <c r="F16" s="1019"/>
      <c r="G16" s="1019"/>
      <c r="H16" s="1019"/>
      <c r="I16" s="1019"/>
      <c r="J16" s="1019"/>
      <c r="K16" s="1019"/>
      <c r="L16" s="1019"/>
      <c r="M16" s="1019"/>
      <c r="N16" s="1019"/>
      <c r="O16" s="1019"/>
      <c r="P16" s="1020"/>
      <c r="Q16" s="1026"/>
      <c r="R16" s="1027"/>
      <c r="S16" s="1027"/>
      <c r="T16" s="1027"/>
      <c r="U16" s="1027"/>
      <c r="V16" s="1027"/>
      <c r="W16" s="1027"/>
      <c r="X16" s="1027"/>
      <c r="Y16" s="1027"/>
      <c r="Z16" s="1027"/>
      <c r="AA16" s="1027"/>
      <c r="AB16" s="1027"/>
      <c r="AC16" s="1027"/>
      <c r="AD16" s="1027"/>
      <c r="AE16" s="1028"/>
      <c r="AF16" s="1023"/>
      <c r="AG16" s="1024"/>
      <c r="AH16" s="1024"/>
      <c r="AI16" s="1024"/>
      <c r="AJ16" s="1025"/>
      <c r="AK16" s="1069"/>
      <c r="AL16" s="1070"/>
      <c r="AM16" s="1070"/>
      <c r="AN16" s="1070"/>
      <c r="AO16" s="1070"/>
      <c r="AP16" s="1070"/>
      <c r="AQ16" s="1070"/>
      <c r="AR16" s="1070"/>
      <c r="AS16" s="1070"/>
      <c r="AT16" s="1070"/>
      <c r="AU16" s="1071"/>
      <c r="AV16" s="1071"/>
      <c r="AW16" s="1071"/>
      <c r="AX16" s="1071"/>
      <c r="AY16" s="1072"/>
      <c r="AZ16" s="226"/>
      <c r="BA16" s="226"/>
      <c r="BB16" s="226"/>
      <c r="BC16" s="226"/>
      <c r="BD16" s="226"/>
      <c r="BE16" s="227"/>
      <c r="BF16" s="227"/>
      <c r="BG16" s="227"/>
      <c r="BH16" s="227"/>
      <c r="BI16" s="227"/>
      <c r="BJ16" s="227"/>
      <c r="BK16" s="227"/>
      <c r="BL16" s="227"/>
      <c r="BM16" s="227"/>
      <c r="BN16" s="227"/>
      <c r="BO16" s="227"/>
      <c r="BP16" s="227"/>
      <c r="BQ16" s="232">
        <v>10</v>
      </c>
      <c r="BR16" s="233"/>
      <c r="BS16" s="980"/>
      <c r="BT16" s="981"/>
      <c r="BU16" s="981"/>
      <c r="BV16" s="981"/>
      <c r="BW16" s="981"/>
      <c r="BX16" s="981"/>
      <c r="BY16" s="981"/>
      <c r="BZ16" s="981"/>
      <c r="CA16" s="981"/>
      <c r="CB16" s="981"/>
      <c r="CC16" s="981"/>
      <c r="CD16" s="981"/>
      <c r="CE16" s="981"/>
      <c r="CF16" s="981"/>
      <c r="CG16" s="1002"/>
      <c r="CH16" s="977"/>
      <c r="CI16" s="978"/>
      <c r="CJ16" s="978"/>
      <c r="CK16" s="978"/>
      <c r="CL16" s="979"/>
      <c r="CM16" s="977"/>
      <c r="CN16" s="978"/>
      <c r="CO16" s="978"/>
      <c r="CP16" s="978"/>
      <c r="CQ16" s="979"/>
      <c r="CR16" s="977"/>
      <c r="CS16" s="978"/>
      <c r="CT16" s="978"/>
      <c r="CU16" s="978"/>
      <c r="CV16" s="979"/>
      <c r="CW16" s="977"/>
      <c r="CX16" s="978"/>
      <c r="CY16" s="978"/>
      <c r="CZ16" s="978"/>
      <c r="DA16" s="979"/>
      <c r="DB16" s="977"/>
      <c r="DC16" s="978"/>
      <c r="DD16" s="978"/>
      <c r="DE16" s="978"/>
      <c r="DF16" s="979"/>
      <c r="DG16" s="977"/>
      <c r="DH16" s="978"/>
      <c r="DI16" s="978"/>
      <c r="DJ16" s="978"/>
      <c r="DK16" s="979"/>
      <c r="DL16" s="977"/>
      <c r="DM16" s="978"/>
      <c r="DN16" s="978"/>
      <c r="DO16" s="978"/>
      <c r="DP16" s="979"/>
      <c r="DQ16" s="977"/>
      <c r="DR16" s="978"/>
      <c r="DS16" s="978"/>
      <c r="DT16" s="978"/>
      <c r="DU16" s="979"/>
      <c r="DV16" s="980"/>
      <c r="DW16" s="981"/>
      <c r="DX16" s="981"/>
      <c r="DY16" s="981"/>
      <c r="DZ16" s="982"/>
      <c r="EA16" s="228"/>
    </row>
    <row r="17" spans="1:131" s="229" customFormat="1" ht="26.25" customHeight="1" x14ac:dyDescent="0.2">
      <c r="A17" s="232">
        <v>11</v>
      </c>
      <c r="B17" s="1018"/>
      <c r="C17" s="1019"/>
      <c r="D17" s="1019"/>
      <c r="E17" s="1019"/>
      <c r="F17" s="1019"/>
      <c r="G17" s="1019"/>
      <c r="H17" s="1019"/>
      <c r="I17" s="1019"/>
      <c r="J17" s="1019"/>
      <c r="K17" s="1019"/>
      <c r="L17" s="1019"/>
      <c r="M17" s="1019"/>
      <c r="N17" s="1019"/>
      <c r="O17" s="1019"/>
      <c r="P17" s="1020"/>
      <c r="Q17" s="1026"/>
      <c r="R17" s="1027"/>
      <c r="S17" s="1027"/>
      <c r="T17" s="1027"/>
      <c r="U17" s="1027"/>
      <c r="V17" s="1027"/>
      <c r="W17" s="1027"/>
      <c r="X17" s="1027"/>
      <c r="Y17" s="1027"/>
      <c r="Z17" s="1027"/>
      <c r="AA17" s="1027"/>
      <c r="AB17" s="1027"/>
      <c r="AC17" s="1027"/>
      <c r="AD17" s="1027"/>
      <c r="AE17" s="1028"/>
      <c r="AF17" s="1023"/>
      <c r="AG17" s="1024"/>
      <c r="AH17" s="1024"/>
      <c r="AI17" s="1024"/>
      <c r="AJ17" s="1025"/>
      <c r="AK17" s="1069"/>
      <c r="AL17" s="1070"/>
      <c r="AM17" s="1070"/>
      <c r="AN17" s="1070"/>
      <c r="AO17" s="1070"/>
      <c r="AP17" s="1070"/>
      <c r="AQ17" s="1070"/>
      <c r="AR17" s="1070"/>
      <c r="AS17" s="1070"/>
      <c r="AT17" s="1070"/>
      <c r="AU17" s="1071"/>
      <c r="AV17" s="1071"/>
      <c r="AW17" s="1071"/>
      <c r="AX17" s="1071"/>
      <c r="AY17" s="1072"/>
      <c r="AZ17" s="226"/>
      <c r="BA17" s="226"/>
      <c r="BB17" s="226"/>
      <c r="BC17" s="226"/>
      <c r="BD17" s="226"/>
      <c r="BE17" s="227"/>
      <c r="BF17" s="227"/>
      <c r="BG17" s="227"/>
      <c r="BH17" s="227"/>
      <c r="BI17" s="227"/>
      <c r="BJ17" s="227"/>
      <c r="BK17" s="227"/>
      <c r="BL17" s="227"/>
      <c r="BM17" s="227"/>
      <c r="BN17" s="227"/>
      <c r="BO17" s="227"/>
      <c r="BP17" s="227"/>
      <c r="BQ17" s="232">
        <v>11</v>
      </c>
      <c r="BR17" s="233"/>
      <c r="BS17" s="980"/>
      <c r="BT17" s="981"/>
      <c r="BU17" s="981"/>
      <c r="BV17" s="981"/>
      <c r="BW17" s="981"/>
      <c r="BX17" s="981"/>
      <c r="BY17" s="981"/>
      <c r="BZ17" s="981"/>
      <c r="CA17" s="981"/>
      <c r="CB17" s="981"/>
      <c r="CC17" s="981"/>
      <c r="CD17" s="981"/>
      <c r="CE17" s="981"/>
      <c r="CF17" s="981"/>
      <c r="CG17" s="1002"/>
      <c r="CH17" s="977"/>
      <c r="CI17" s="978"/>
      <c r="CJ17" s="978"/>
      <c r="CK17" s="978"/>
      <c r="CL17" s="979"/>
      <c r="CM17" s="977"/>
      <c r="CN17" s="978"/>
      <c r="CO17" s="978"/>
      <c r="CP17" s="978"/>
      <c r="CQ17" s="979"/>
      <c r="CR17" s="977"/>
      <c r="CS17" s="978"/>
      <c r="CT17" s="978"/>
      <c r="CU17" s="978"/>
      <c r="CV17" s="979"/>
      <c r="CW17" s="977"/>
      <c r="CX17" s="978"/>
      <c r="CY17" s="978"/>
      <c r="CZ17" s="978"/>
      <c r="DA17" s="979"/>
      <c r="DB17" s="977"/>
      <c r="DC17" s="978"/>
      <c r="DD17" s="978"/>
      <c r="DE17" s="978"/>
      <c r="DF17" s="979"/>
      <c r="DG17" s="977"/>
      <c r="DH17" s="978"/>
      <c r="DI17" s="978"/>
      <c r="DJ17" s="978"/>
      <c r="DK17" s="979"/>
      <c r="DL17" s="977"/>
      <c r="DM17" s="978"/>
      <c r="DN17" s="978"/>
      <c r="DO17" s="978"/>
      <c r="DP17" s="979"/>
      <c r="DQ17" s="977"/>
      <c r="DR17" s="978"/>
      <c r="DS17" s="978"/>
      <c r="DT17" s="978"/>
      <c r="DU17" s="979"/>
      <c r="DV17" s="980"/>
      <c r="DW17" s="981"/>
      <c r="DX17" s="981"/>
      <c r="DY17" s="981"/>
      <c r="DZ17" s="982"/>
      <c r="EA17" s="228"/>
    </row>
    <row r="18" spans="1:131" s="229" customFormat="1" ht="26.25" customHeight="1" x14ac:dyDescent="0.2">
      <c r="A18" s="232">
        <v>12</v>
      </c>
      <c r="B18" s="1018"/>
      <c r="C18" s="1019"/>
      <c r="D18" s="1019"/>
      <c r="E18" s="1019"/>
      <c r="F18" s="1019"/>
      <c r="G18" s="1019"/>
      <c r="H18" s="1019"/>
      <c r="I18" s="1019"/>
      <c r="J18" s="1019"/>
      <c r="K18" s="1019"/>
      <c r="L18" s="1019"/>
      <c r="M18" s="1019"/>
      <c r="N18" s="1019"/>
      <c r="O18" s="1019"/>
      <c r="P18" s="1020"/>
      <c r="Q18" s="1026"/>
      <c r="R18" s="1027"/>
      <c r="S18" s="1027"/>
      <c r="T18" s="1027"/>
      <c r="U18" s="1027"/>
      <c r="V18" s="1027"/>
      <c r="W18" s="1027"/>
      <c r="X18" s="1027"/>
      <c r="Y18" s="1027"/>
      <c r="Z18" s="1027"/>
      <c r="AA18" s="1027"/>
      <c r="AB18" s="1027"/>
      <c r="AC18" s="1027"/>
      <c r="AD18" s="1027"/>
      <c r="AE18" s="1028"/>
      <c r="AF18" s="1023"/>
      <c r="AG18" s="1024"/>
      <c r="AH18" s="1024"/>
      <c r="AI18" s="1024"/>
      <c r="AJ18" s="1025"/>
      <c r="AK18" s="1069"/>
      <c r="AL18" s="1070"/>
      <c r="AM18" s="1070"/>
      <c r="AN18" s="1070"/>
      <c r="AO18" s="1070"/>
      <c r="AP18" s="1070"/>
      <c r="AQ18" s="1070"/>
      <c r="AR18" s="1070"/>
      <c r="AS18" s="1070"/>
      <c r="AT18" s="1070"/>
      <c r="AU18" s="1071"/>
      <c r="AV18" s="1071"/>
      <c r="AW18" s="1071"/>
      <c r="AX18" s="1071"/>
      <c r="AY18" s="1072"/>
      <c r="AZ18" s="226"/>
      <c r="BA18" s="226"/>
      <c r="BB18" s="226"/>
      <c r="BC18" s="226"/>
      <c r="BD18" s="226"/>
      <c r="BE18" s="227"/>
      <c r="BF18" s="227"/>
      <c r="BG18" s="227"/>
      <c r="BH18" s="227"/>
      <c r="BI18" s="227"/>
      <c r="BJ18" s="227"/>
      <c r="BK18" s="227"/>
      <c r="BL18" s="227"/>
      <c r="BM18" s="227"/>
      <c r="BN18" s="227"/>
      <c r="BO18" s="227"/>
      <c r="BP18" s="227"/>
      <c r="BQ18" s="232">
        <v>12</v>
      </c>
      <c r="BR18" s="233"/>
      <c r="BS18" s="980"/>
      <c r="BT18" s="981"/>
      <c r="BU18" s="981"/>
      <c r="BV18" s="981"/>
      <c r="BW18" s="981"/>
      <c r="BX18" s="981"/>
      <c r="BY18" s="981"/>
      <c r="BZ18" s="981"/>
      <c r="CA18" s="981"/>
      <c r="CB18" s="981"/>
      <c r="CC18" s="981"/>
      <c r="CD18" s="981"/>
      <c r="CE18" s="981"/>
      <c r="CF18" s="981"/>
      <c r="CG18" s="1002"/>
      <c r="CH18" s="977"/>
      <c r="CI18" s="978"/>
      <c r="CJ18" s="978"/>
      <c r="CK18" s="978"/>
      <c r="CL18" s="979"/>
      <c r="CM18" s="977"/>
      <c r="CN18" s="978"/>
      <c r="CO18" s="978"/>
      <c r="CP18" s="978"/>
      <c r="CQ18" s="979"/>
      <c r="CR18" s="977"/>
      <c r="CS18" s="978"/>
      <c r="CT18" s="978"/>
      <c r="CU18" s="978"/>
      <c r="CV18" s="979"/>
      <c r="CW18" s="977"/>
      <c r="CX18" s="978"/>
      <c r="CY18" s="978"/>
      <c r="CZ18" s="978"/>
      <c r="DA18" s="979"/>
      <c r="DB18" s="977"/>
      <c r="DC18" s="978"/>
      <c r="DD18" s="978"/>
      <c r="DE18" s="978"/>
      <c r="DF18" s="979"/>
      <c r="DG18" s="977"/>
      <c r="DH18" s="978"/>
      <c r="DI18" s="978"/>
      <c r="DJ18" s="978"/>
      <c r="DK18" s="979"/>
      <c r="DL18" s="977"/>
      <c r="DM18" s="978"/>
      <c r="DN18" s="978"/>
      <c r="DO18" s="978"/>
      <c r="DP18" s="979"/>
      <c r="DQ18" s="977"/>
      <c r="DR18" s="978"/>
      <c r="DS18" s="978"/>
      <c r="DT18" s="978"/>
      <c r="DU18" s="979"/>
      <c r="DV18" s="980"/>
      <c r="DW18" s="981"/>
      <c r="DX18" s="981"/>
      <c r="DY18" s="981"/>
      <c r="DZ18" s="982"/>
      <c r="EA18" s="228"/>
    </row>
    <row r="19" spans="1:131" s="229" customFormat="1" ht="26.25" customHeight="1" x14ac:dyDescent="0.2">
      <c r="A19" s="232">
        <v>13</v>
      </c>
      <c r="B19" s="1018"/>
      <c r="C19" s="1019"/>
      <c r="D19" s="1019"/>
      <c r="E19" s="1019"/>
      <c r="F19" s="1019"/>
      <c r="G19" s="1019"/>
      <c r="H19" s="1019"/>
      <c r="I19" s="1019"/>
      <c r="J19" s="1019"/>
      <c r="K19" s="1019"/>
      <c r="L19" s="1019"/>
      <c r="M19" s="1019"/>
      <c r="N19" s="1019"/>
      <c r="O19" s="1019"/>
      <c r="P19" s="1020"/>
      <c r="Q19" s="1026"/>
      <c r="R19" s="1027"/>
      <c r="S19" s="1027"/>
      <c r="T19" s="1027"/>
      <c r="U19" s="1027"/>
      <c r="V19" s="1027"/>
      <c r="W19" s="1027"/>
      <c r="X19" s="1027"/>
      <c r="Y19" s="1027"/>
      <c r="Z19" s="1027"/>
      <c r="AA19" s="1027"/>
      <c r="AB19" s="1027"/>
      <c r="AC19" s="1027"/>
      <c r="AD19" s="1027"/>
      <c r="AE19" s="1028"/>
      <c r="AF19" s="1023"/>
      <c r="AG19" s="1024"/>
      <c r="AH19" s="1024"/>
      <c r="AI19" s="1024"/>
      <c r="AJ19" s="1025"/>
      <c r="AK19" s="1069"/>
      <c r="AL19" s="1070"/>
      <c r="AM19" s="1070"/>
      <c r="AN19" s="1070"/>
      <c r="AO19" s="1070"/>
      <c r="AP19" s="1070"/>
      <c r="AQ19" s="1070"/>
      <c r="AR19" s="1070"/>
      <c r="AS19" s="1070"/>
      <c r="AT19" s="1070"/>
      <c r="AU19" s="1071"/>
      <c r="AV19" s="1071"/>
      <c r="AW19" s="1071"/>
      <c r="AX19" s="1071"/>
      <c r="AY19" s="1072"/>
      <c r="AZ19" s="226"/>
      <c r="BA19" s="226"/>
      <c r="BB19" s="226"/>
      <c r="BC19" s="226"/>
      <c r="BD19" s="226"/>
      <c r="BE19" s="227"/>
      <c r="BF19" s="227"/>
      <c r="BG19" s="227"/>
      <c r="BH19" s="227"/>
      <c r="BI19" s="227"/>
      <c r="BJ19" s="227"/>
      <c r="BK19" s="227"/>
      <c r="BL19" s="227"/>
      <c r="BM19" s="227"/>
      <c r="BN19" s="227"/>
      <c r="BO19" s="227"/>
      <c r="BP19" s="227"/>
      <c r="BQ19" s="232">
        <v>13</v>
      </c>
      <c r="BR19" s="233"/>
      <c r="BS19" s="980"/>
      <c r="BT19" s="981"/>
      <c r="BU19" s="981"/>
      <c r="BV19" s="981"/>
      <c r="BW19" s="981"/>
      <c r="BX19" s="981"/>
      <c r="BY19" s="981"/>
      <c r="BZ19" s="981"/>
      <c r="CA19" s="981"/>
      <c r="CB19" s="981"/>
      <c r="CC19" s="981"/>
      <c r="CD19" s="981"/>
      <c r="CE19" s="981"/>
      <c r="CF19" s="981"/>
      <c r="CG19" s="1002"/>
      <c r="CH19" s="977"/>
      <c r="CI19" s="978"/>
      <c r="CJ19" s="978"/>
      <c r="CK19" s="978"/>
      <c r="CL19" s="979"/>
      <c r="CM19" s="977"/>
      <c r="CN19" s="978"/>
      <c r="CO19" s="978"/>
      <c r="CP19" s="978"/>
      <c r="CQ19" s="979"/>
      <c r="CR19" s="977"/>
      <c r="CS19" s="978"/>
      <c r="CT19" s="978"/>
      <c r="CU19" s="978"/>
      <c r="CV19" s="979"/>
      <c r="CW19" s="977"/>
      <c r="CX19" s="978"/>
      <c r="CY19" s="978"/>
      <c r="CZ19" s="978"/>
      <c r="DA19" s="979"/>
      <c r="DB19" s="977"/>
      <c r="DC19" s="978"/>
      <c r="DD19" s="978"/>
      <c r="DE19" s="978"/>
      <c r="DF19" s="979"/>
      <c r="DG19" s="977"/>
      <c r="DH19" s="978"/>
      <c r="DI19" s="978"/>
      <c r="DJ19" s="978"/>
      <c r="DK19" s="979"/>
      <c r="DL19" s="977"/>
      <c r="DM19" s="978"/>
      <c r="DN19" s="978"/>
      <c r="DO19" s="978"/>
      <c r="DP19" s="979"/>
      <c r="DQ19" s="977"/>
      <c r="DR19" s="978"/>
      <c r="DS19" s="978"/>
      <c r="DT19" s="978"/>
      <c r="DU19" s="979"/>
      <c r="DV19" s="980"/>
      <c r="DW19" s="981"/>
      <c r="DX19" s="981"/>
      <c r="DY19" s="981"/>
      <c r="DZ19" s="982"/>
      <c r="EA19" s="228"/>
    </row>
    <row r="20" spans="1:131" s="229" customFormat="1" ht="26.25" customHeight="1" x14ac:dyDescent="0.2">
      <c r="A20" s="232">
        <v>14</v>
      </c>
      <c r="B20" s="1018"/>
      <c r="C20" s="1019"/>
      <c r="D20" s="1019"/>
      <c r="E20" s="1019"/>
      <c r="F20" s="1019"/>
      <c r="G20" s="1019"/>
      <c r="H20" s="1019"/>
      <c r="I20" s="1019"/>
      <c r="J20" s="1019"/>
      <c r="K20" s="1019"/>
      <c r="L20" s="1019"/>
      <c r="M20" s="1019"/>
      <c r="N20" s="1019"/>
      <c r="O20" s="1019"/>
      <c r="P20" s="1020"/>
      <c r="Q20" s="1026"/>
      <c r="R20" s="1027"/>
      <c r="S20" s="1027"/>
      <c r="T20" s="1027"/>
      <c r="U20" s="1027"/>
      <c r="V20" s="1027"/>
      <c r="W20" s="1027"/>
      <c r="X20" s="1027"/>
      <c r="Y20" s="1027"/>
      <c r="Z20" s="1027"/>
      <c r="AA20" s="1027"/>
      <c r="AB20" s="1027"/>
      <c r="AC20" s="1027"/>
      <c r="AD20" s="1027"/>
      <c r="AE20" s="1028"/>
      <c r="AF20" s="1023"/>
      <c r="AG20" s="1024"/>
      <c r="AH20" s="1024"/>
      <c r="AI20" s="1024"/>
      <c r="AJ20" s="1025"/>
      <c r="AK20" s="1069"/>
      <c r="AL20" s="1070"/>
      <c r="AM20" s="1070"/>
      <c r="AN20" s="1070"/>
      <c r="AO20" s="1070"/>
      <c r="AP20" s="1070"/>
      <c r="AQ20" s="1070"/>
      <c r="AR20" s="1070"/>
      <c r="AS20" s="1070"/>
      <c r="AT20" s="1070"/>
      <c r="AU20" s="1071"/>
      <c r="AV20" s="1071"/>
      <c r="AW20" s="1071"/>
      <c r="AX20" s="1071"/>
      <c r="AY20" s="1072"/>
      <c r="AZ20" s="226"/>
      <c r="BA20" s="226"/>
      <c r="BB20" s="226"/>
      <c r="BC20" s="226"/>
      <c r="BD20" s="226"/>
      <c r="BE20" s="227"/>
      <c r="BF20" s="227"/>
      <c r="BG20" s="227"/>
      <c r="BH20" s="227"/>
      <c r="BI20" s="227"/>
      <c r="BJ20" s="227"/>
      <c r="BK20" s="227"/>
      <c r="BL20" s="227"/>
      <c r="BM20" s="227"/>
      <c r="BN20" s="227"/>
      <c r="BO20" s="227"/>
      <c r="BP20" s="227"/>
      <c r="BQ20" s="232">
        <v>14</v>
      </c>
      <c r="BR20" s="233"/>
      <c r="BS20" s="980"/>
      <c r="BT20" s="981"/>
      <c r="BU20" s="981"/>
      <c r="BV20" s="981"/>
      <c r="BW20" s="981"/>
      <c r="BX20" s="981"/>
      <c r="BY20" s="981"/>
      <c r="BZ20" s="981"/>
      <c r="CA20" s="981"/>
      <c r="CB20" s="981"/>
      <c r="CC20" s="981"/>
      <c r="CD20" s="981"/>
      <c r="CE20" s="981"/>
      <c r="CF20" s="981"/>
      <c r="CG20" s="1002"/>
      <c r="CH20" s="977"/>
      <c r="CI20" s="978"/>
      <c r="CJ20" s="978"/>
      <c r="CK20" s="978"/>
      <c r="CL20" s="979"/>
      <c r="CM20" s="977"/>
      <c r="CN20" s="978"/>
      <c r="CO20" s="978"/>
      <c r="CP20" s="978"/>
      <c r="CQ20" s="979"/>
      <c r="CR20" s="977"/>
      <c r="CS20" s="978"/>
      <c r="CT20" s="978"/>
      <c r="CU20" s="978"/>
      <c r="CV20" s="979"/>
      <c r="CW20" s="977"/>
      <c r="CX20" s="978"/>
      <c r="CY20" s="978"/>
      <c r="CZ20" s="978"/>
      <c r="DA20" s="979"/>
      <c r="DB20" s="977"/>
      <c r="DC20" s="978"/>
      <c r="DD20" s="978"/>
      <c r="DE20" s="978"/>
      <c r="DF20" s="979"/>
      <c r="DG20" s="977"/>
      <c r="DH20" s="978"/>
      <c r="DI20" s="978"/>
      <c r="DJ20" s="978"/>
      <c r="DK20" s="979"/>
      <c r="DL20" s="977"/>
      <c r="DM20" s="978"/>
      <c r="DN20" s="978"/>
      <c r="DO20" s="978"/>
      <c r="DP20" s="979"/>
      <c r="DQ20" s="977"/>
      <c r="DR20" s="978"/>
      <c r="DS20" s="978"/>
      <c r="DT20" s="978"/>
      <c r="DU20" s="979"/>
      <c r="DV20" s="980"/>
      <c r="DW20" s="981"/>
      <c r="DX20" s="981"/>
      <c r="DY20" s="981"/>
      <c r="DZ20" s="982"/>
      <c r="EA20" s="228"/>
    </row>
    <row r="21" spans="1:131" s="229" customFormat="1" ht="26.25" customHeight="1" thickBot="1" x14ac:dyDescent="0.25">
      <c r="A21" s="232">
        <v>15</v>
      </c>
      <c r="B21" s="1018"/>
      <c r="C21" s="1019"/>
      <c r="D21" s="1019"/>
      <c r="E21" s="1019"/>
      <c r="F21" s="1019"/>
      <c r="G21" s="1019"/>
      <c r="H21" s="1019"/>
      <c r="I21" s="1019"/>
      <c r="J21" s="1019"/>
      <c r="K21" s="1019"/>
      <c r="L21" s="1019"/>
      <c r="M21" s="1019"/>
      <c r="N21" s="1019"/>
      <c r="O21" s="1019"/>
      <c r="P21" s="1020"/>
      <c r="Q21" s="1026"/>
      <c r="R21" s="1027"/>
      <c r="S21" s="1027"/>
      <c r="T21" s="1027"/>
      <c r="U21" s="1027"/>
      <c r="V21" s="1027"/>
      <c r="W21" s="1027"/>
      <c r="X21" s="1027"/>
      <c r="Y21" s="1027"/>
      <c r="Z21" s="1027"/>
      <c r="AA21" s="1027"/>
      <c r="AB21" s="1027"/>
      <c r="AC21" s="1027"/>
      <c r="AD21" s="1027"/>
      <c r="AE21" s="1028"/>
      <c r="AF21" s="1023"/>
      <c r="AG21" s="1024"/>
      <c r="AH21" s="1024"/>
      <c r="AI21" s="1024"/>
      <c r="AJ21" s="1025"/>
      <c r="AK21" s="1069"/>
      <c r="AL21" s="1070"/>
      <c r="AM21" s="1070"/>
      <c r="AN21" s="1070"/>
      <c r="AO21" s="1070"/>
      <c r="AP21" s="1070"/>
      <c r="AQ21" s="1070"/>
      <c r="AR21" s="1070"/>
      <c r="AS21" s="1070"/>
      <c r="AT21" s="1070"/>
      <c r="AU21" s="1071"/>
      <c r="AV21" s="1071"/>
      <c r="AW21" s="1071"/>
      <c r="AX21" s="1071"/>
      <c r="AY21" s="1072"/>
      <c r="AZ21" s="226"/>
      <c r="BA21" s="226"/>
      <c r="BB21" s="226"/>
      <c r="BC21" s="226"/>
      <c r="BD21" s="226"/>
      <c r="BE21" s="227"/>
      <c r="BF21" s="227"/>
      <c r="BG21" s="227"/>
      <c r="BH21" s="227"/>
      <c r="BI21" s="227"/>
      <c r="BJ21" s="227"/>
      <c r="BK21" s="227"/>
      <c r="BL21" s="227"/>
      <c r="BM21" s="227"/>
      <c r="BN21" s="227"/>
      <c r="BO21" s="227"/>
      <c r="BP21" s="227"/>
      <c r="BQ21" s="232">
        <v>15</v>
      </c>
      <c r="BR21" s="233"/>
      <c r="BS21" s="980"/>
      <c r="BT21" s="981"/>
      <c r="BU21" s="981"/>
      <c r="BV21" s="981"/>
      <c r="BW21" s="981"/>
      <c r="BX21" s="981"/>
      <c r="BY21" s="981"/>
      <c r="BZ21" s="981"/>
      <c r="CA21" s="981"/>
      <c r="CB21" s="981"/>
      <c r="CC21" s="981"/>
      <c r="CD21" s="981"/>
      <c r="CE21" s="981"/>
      <c r="CF21" s="981"/>
      <c r="CG21" s="1002"/>
      <c r="CH21" s="977"/>
      <c r="CI21" s="978"/>
      <c r="CJ21" s="978"/>
      <c r="CK21" s="978"/>
      <c r="CL21" s="979"/>
      <c r="CM21" s="977"/>
      <c r="CN21" s="978"/>
      <c r="CO21" s="978"/>
      <c r="CP21" s="978"/>
      <c r="CQ21" s="979"/>
      <c r="CR21" s="977"/>
      <c r="CS21" s="978"/>
      <c r="CT21" s="978"/>
      <c r="CU21" s="978"/>
      <c r="CV21" s="979"/>
      <c r="CW21" s="977"/>
      <c r="CX21" s="978"/>
      <c r="CY21" s="978"/>
      <c r="CZ21" s="978"/>
      <c r="DA21" s="979"/>
      <c r="DB21" s="977"/>
      <c r="DC21" s="978"/>
      <c r="DD21" s="978"/>
      <c r="DE21" s="978"/>
      <c r="DF21" s="979"/>
      <c r="DG21" s="977"/>
      <c r="DH21" s="978"/>
      <c r="DI21" s="978"/>
      <c r="DJ21" s="978"/>
      <c r="DK21" s="979"/>
      <c r="DL21" s="977"/>
      <c r="DM21" s="978"/>
      <c r="DN21" s="978"/>
      <c r="DO21" s="978"/>
      <c r="DP21" s="979"/>
      <c r="DQ21" s="977"/>
      <c r="DR21" s="978"/>
      <c r="DS21" s="978"/>
      <c r="DT21" s="978"/>
      <c r="DU21" s="979"/>
      <c r="DV21" s="980"/>
      <c r="DW21" s="981"/>
      <c r="DX21" s="981"/>
      <c r="DY21" s="981"/>
      <c r="DZ21" s="982"/>
      <c r="EA21" s="228"/>
    </row>
    <row r="22" spans="1:131" s="229" customFormat="1" ht="26.25" customHeight="1" x14ac:dyDescent="0.2">
      <c r="A22" s="232">
        <v>16</v>
      </c>
      <c r="B22" s="1018"/>
      <c r="C22" s="1019"/>
      <c r="D22" s="1019"/>
      <c r="E22" s="1019"/>
      <c r="F22" s="1019"/>
      <c r="G22" s="1019"/>
      <c r="H22" s="1019"/>
      <c r="I22" s="1019"/>
      <c r="J22" s="1019"/>
      <c r="K22" s="1019"/>
      <c r="L22" s="1019"/>
      <c r="M22" s="1019"/>
      <c r="N22" s="1019"/>
      <c r="O22" s="1019"/>
      <c r="P22" s="1020"/>
      <c r="Q22" s="1062"/>
      <c r="R22" s="1063"/>
      <c r="S22" s="1063"/>
      <c r="T22" s="1063"/>
      <c r="U22" s="1063"/>
      <c r="V22" s="1063"/>
      <c r="W22" s="1063"/>
      <c r="X22" s="1063"/>
      <c r="Y22" s="1063"/>
      <c r="Z22" s="1063"/>
      <c r="AA22" s="1063"/>
      <c r="AB22" s="1063"/>
      <c r="AC22" s="1063"/>
      <c r="AD22" s="1063"/>
      <c r="AE22" s="1064"/>
      <c r="AF22" s="1023"/>
      <c r="AG22" s="1024"/>
      <c r="AH22" s="1024"/>
      <c r="AI22" s="1024"/>
      <c r="AJ22" s="1025"/>
      <c r="AK22" s="1065"/>
      <c r="AL22" s="1066"/>
      <c r="AM22" s="1066"/>
      <c r="AN22" s="1066"/>
      <c r="AO22" s="1066"/>
      <c r="AP22" s="1066"/>
      <c r="AQ22" s="1066"/>
      <c r="AR22" s="1066"/>
      <c r="AS22" s="1066"/>
      <c r="AT22" s="1066"/>
      <c r="AU22" s="1067"/>
      <c r="AV22" s="1067"/>
      <c r="AW22" s="1067"/>
      <c r="AX22" s="1067"/>
      <c r="AY22" s="1068"/>
      <c r="AZ22" s="1016" t="s">
        <v>375</v>
      </c>
      <c r="BA22" s="1016"/>
      <c r="BB22" s="1016"/>
      <c r="BC22" s="1016"/>
      <c r="BD22" s="1017"/>
      <c r="BE22" s="227"/>
      <c r="BF22" s="227"/>
      <c r="BG22" s="227"/>
      <c r="BH22" s="227"/>
      <c r="BI22" s="227"/>
      <c r="BJ22" s="227"/>
      <c r="BK22" s="227"/>
      <c r="BL22" s="227"/>
      <c r="BM22" s="227"/>
      <c r="BN22" s="227"/>
      <c r="BO22" s="227"/>
      <c r="BP22" s="227"/>
      <c r="BQ22" s="232">
        <v>16</v>
      </c>
      <c r="BR22" s="233"/>
      <c r="BS22" s="980"/>
      <c r="BT22" s="981"/>
      <c r="BU22" s="981"/>
      <c r="BV22" s="981"/>
      <c r="BW22" s="981"/>
      <c r="BX22" s="981"/>
      <c r="BY22" s="981"/>
      <c r="BZ22" s="981"/>
      <c r="CA22" s="981"/>
      <c r="CB22" s="981"/>
      <c r="CC22" s="981"/>
      <c r="CD22" s="981"/>
      <c r="CE22" s="981"/>
      <c r="CF22" s="981"/>
      <c r="CG22" s="1002"/>
      <c r="CH22" s="977"/>
      <c r="CI22" s="978"/>
      <c r="CJ22" s="978"/>
      <c r="CK22" s="978"/>
      <c r="CL22" s="979"/>
      <c r="CM22" s="977"/>
      <c r="CN22" s="978"/>
      <c r="CO22" s="978"/>
      <c r="CP22" s="978"/>
      <c r="CQ22" s="979"/>
      <c r="CR22" s="977"/>
      <c r="CS22" s="978"/>
      <c r="CT22" s="978"/>
      <c r="CU22" s="978"/>
      <c r="CV22" s="979"/>
      <c r="CW22" s="977"/>
      <c r="CX22" s="978"/>
      <c r="CY22" s="978"/>
      <c r="CZ22" s="978"/>
      <c r="DA22" s="979"/>
      <c r="DB22" s="977"/>
      <c r="DC22" s="978"/>
      <c r="DD22" s="978"/>
      <c r="DE22" s="978"/>
      <c r="DF22" s="979"/>
      <c r="DG22" s="977"/>
      <c r="DH22" s="978"/>
      <c r="DI22" s="978"/>
      <c r="DJ22" s="978"/>
      <c r="DK22" s="979"/>
      <c r="DL22" s="977"/>
      <c r="DM22" s="978"/>
      <c r="DN22" s="978"/>
      <c r="DO22" s="978"/>
      <c r="DP22" s="979"/>
      <c r="DQ22" s="977"/>
      <c r="DR22" s="978"/>
      <c r="DS22" s="978"/>
      <c r="DT22" s="978"/>
      <c r="DU22" s="979"/>
      <c r="DV22" s="980"/>
      <c r="DW22" s="981"/>
      <c r="DX22" s="981"/>
      <c r="DY22" s="981"/>
      <c r="DZ22" s="982"/>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7">
        <f>Q7</f>
        <v>9090</v>
      </c>
      <c r="R23" s="1058"/>
      <c r="S23" s="1058"/>
      <c r="T23" s="1058"/>
      <c r="U23" s="1058"/>
      <c r="V23" s="1049">
        <f t="shared" ref="V23" si="0">V7</f>
        <v>8610</v>
      </c>
      <c r="W23" s="1050"/>
      <c r="X23" s="1050"/>
      <c r="Y23" s="1050"/>
      <c r="Z23" s="1051"/>
      <c r="AA23" s="1049">
        <f t="shared" ref="AA23" si="1">AA7</f>
        <v>480</v>
      </c>
      <c r="AB23" s="1050"/>
      <c r="AC23" s="1050"/>
      <c r="AD23" s="1050"/>
      <c r="AE23" s="1056"/>
      <c r="AF23" s="1055">
        <f t="shared" ref="AF23" si="2">AF7</f>
        <v>437</v>
      </c>
      <c r="AG23" s="1050"/>
      <c r="AH23" s="1050"/>
      <c r="AI23" s="1050"/>
      <c r="AJ23" s="1056"/>
      <c r="AK23" s="1059"/>
      <c r="AL23" s="1060"/>
      <c r="AM23" s="1060"/>
      <c r="AN23" s="1060"/>
      <c r="AO23" s="1061"/>
      <c r="AP23" s="1049">
        <f t="shared" ref="AP23" si="3">AP7</f>
        <v>7514</v>
      </c>
      <c r="AQ23" s="1050"/>
      <c r="AR23" s="1050"/>
      <c r="AS23" s="1050"/>
      <c r="AT23" s="1051"/>
      <c r="AU23" s="1052"/>
      <c r="AV23" s="1053"/>
      <c r="AW23" s="1053"/>
      <c r="AX23" s="1053"/>
      <c r="AY23" s="1054"/>
      <c r="AZ23" s="1055" t="s">
        <v>122</v>
      </c>
      <c r="BA23" s="1050"/>
      <c r="BB23" s="1050"/>
      <c r="BC23" s="1050"/>
      <c r="BD23" s="1056"/>
      <c r="BE23" s="227"/>
      <c r="BF23" s="227"/>
      <c r="BG23" s="227"/>
      <c r="BH23" s="227"/>
      <c r="BI23" s="227"/>
      <c r="BJ23" s="227"/>
      <c r="BK23" s="227"/>
      <c r="BL23" s="227"/>
      <c r="BM23" s="227"/>
      <c r="BN23" s="227"/>
      <c r="BO23" s="227"/>
      <c r="BP23" s="227"/>
      <c r="BQ23" s="232">
        <v>17</v>
      </c>
      <c r="BR23" s="233"/>
      <c r="BS23" s="980"/>
      <c r="BT23" s="981"/>
      <c r="BU23" s="981"/>
      <c r="BV23" s="981"/>
      <c r="BW23" s="981"/>
      <c r="BX23" s="981"/>
      <c r="BY23" s="981"/>
      <c r="BZ23" s="981"/>
      <c r="CA23" s="981"/>
      <c r="CB23" s="981"/>
      <c r="CC23" s="981"/>
      <c r="CD23" s="981"/>
      <c r="CE23" s="981"/>
      <c r="CF23" s="981"/>
      <c r="CG23" s="1002"/>
      <c r="CH23" s="977"/>
      <c r="CI23" s="978"/>
      <c r="CJ23" s="978"/>
      <c r="CK23" s="978"/>
      <c r="CL23" s="979"/>
      <c r="CM23" s="977"/>
      <c r="CN23" s="978"/>
      <c r="CO23" s="978"/>
      <c r="CP23" s="978"/>
      <c r="CQ23" s="979"/>
      <c r="CR23" s="977"/>
      <c r="CS23" s="978"/>
      <c r="CT23" s="978"/>
      <c r="CU23" s="978"/>
      <c r="CV23" s="979"/>
      <c r="CW23" s="977"/>
      <c r="CX23" s="978"/>
      <c r="CY23" s="978"/>
      <c r="CZ23" s="978"/>
      <c r="DA23" s="979"/>
      <c r="DB23" s="977"/>
      <c r="DC23" s="978"/>
      <c r="DD23" s="978"/>
      <c r="DE23" s="978"/>
      <c r="DF23" s="979"/>
      <c r="DG23" s="977"/>
      <c r="DH23" s="978"/>
      <c r="DI23" s="978"/>
      <c r="DJ23" s="978"/>
      <c r="DK23" s="979"/>
      <c r="DL23" s="977"/>
      <c r="DM23" s="978"/>
      <c r="DN23" s="978"/>
      <c r="DO23" s="978"/>
      <c r="DP23" s="979"/>
      <c r="DQ23" s="977"/>
      <c r="DR23" s="978"/>
      <c r="DS23" s="978"/>
      <c r="DT23" s="978"/>
      <c r="DU23" s="979"/>
      <c r="DV23" s="980"/>
      <c r="DW23" s="981"/>
      <c r="DX23" s="981"/>
      <c r="DY23" s="981"/>
      <c r="DZ23" s="982"/>
      <c r="EA23" s="228"/>
    </row>
    <row r="24" spans="1:131" s="229" customFormat="1" ht="26.25" customHeight="1" x14ac:dyDescent="0.2">
      <c r="A24" s="1048" t="s">
        <v>378</v>
      </c>
      <c r="B24" s="1048"/>
      <c r="C24" s="1048"/>
      <c r="D24" s="1048"/>
      <c r="E24" s="1048"/>
      <c r="F24" s="1048"/>
      <c r="G24" s="1048"/>
      <c r="H24" s="1048"/>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1048"/>
      <c r="AL24" s="1048"/>
      <c r="AM24" s="1048"/>
      <c r="AN24" s="1048"/>
      <c r="AO24" s="1048"/>
      <c r="AP24" s="1048"/>
      <c r="AQ24" s="1048"/>
      <c r="AR24" s="1048"/>
      <c r="AS24" s="1048"/>
      <c r="AT24" s="1048"/>
      <c r="AU24" s="1048"/>
      <c r="AV24" s="1048"/>
      <c r="AW24" s="1048"/>
      <c r="AX24" s="1048"/>
      <c r="AY24" s="1048"/>
      <c r="AZ24" s="226"/>
      <c r="BA24" s="226"/>
      <c r="BB24" s="226"/>
      <c r="BC24" s="226"/>
      <c r="BD24" s="226"/>
      <c r="BE24" s="227"/>
      <c r="BF24" s="227"/>
      <c r="BG24" s="227"/>
      <c r="BH24" s="227"/>
      <c r="BI24" s="227"/>
      <c r="BJ24" s="227"/>
      <c r="BK24" s="227"/>
      <c r="BL24" s="227"/>
      <c r="BM24" s="227"/>
      <c r="BN24" s="227"/>
      <c r="BO24" s="227"/>
      <c r="BP24" s="227"/>
      <c r="BQ24" s="232">
        <v>18</v>
      </c>
      <c r="BR24" s="233"/>
      <c r="BS24" s="980"/>
      <c r="BT24" s="981"/>
      <c r="BU24" s="981"/>
      <c r="BV24" s="981"/>
      <c r="BW24" s="981"/>
      <c r="BX24" s="981"/>
      <c r="BY24" s="981"/>
      <c r="BZ24" s="981"/>
      <c r="CA24" s="981"/>
      <c r="CB24" s="981"/>
      <c r="CC24" s="981"/>
      <c r="CD24" s="981"/>
      <c r="CE24" s="981"/>
      <c r="CF24" s="981"/>
      <c r="CG24" s="1002"/>
      <c r="CH24" s="977"/>
      <c r="CI24" s="978"/>
      <c r="CJ24" s="978"/>
      <c r="CK24" s="978"/>
      <c r="CL24" s="979"/>
      <c r="CM24" s="977"/>
      <c r="CN24" s="978"/>
      <c r="CO24" s="978"/>
      <c r="CP24" s="978"/>
      <c r="CQ24" s="979"/>
      <c r="CR24" s="977"/>
      <c r="CS24" s="978"/>
      <c r="CT24" s="978"/>
      <c r="CU24" s="978"/>
      <c r="CV24" s="979"/>
      <c r="CW24" s="977"/>
      <c r="CX24" s="978"/>
      <c r="CY24" s="978"/>
      <c r="CZ24" s="978"/>
      <c r="DA24" s="979"/>
      <c r="DB24" s="977"/>
      <c r="DC24" s="978"/>
      <c r="DD24" s="978"/>
      <c r="DE24" s="978"/>
      <c r="DF24" s="979"/>
      <c r="DG24" s="977"/>
      <c r="DH24" s="978"/>
      <c r="DI24" s="978"/>
      <c r="DJ24" s="978"/>
      <c r="DK24" s="979"/>
      <c r="DL24" s="977"/>
      <c r="DM24" s="978"/>
      <c r="DN24" s="978"/>
      <c r="DO24" s="978"/>
      <c r="DP24" s="979"/>
      <c r="DQ24" s="977"/>
      <c r="DR24" s="978"/>
      <c r="DS24" s="978"/>
      <c r="DT24" s="978"/>
      <c r="DU24" s="979"/>
      <c r="DV24" s="980"/>
      <c r="DW24" s="981"/>
      <c r="DX24" s="981"/>
      <c r="DY24" s="981"/>
      <c r="DZ24" s="982"/>
      <c r="EA24" s="228"/>
    </row>
    <row r="25" spans="1:131" ht="26.25" customHeight="1" thickBot="1" x14ac:dyDescent="0.25">
      <c r="A25" s="1047" t="s">
        <v>379</v>
      </c>
      <c r="B25" s="1047"/>
      <c r="C25" s="1047"/>
      <c r="D25" s="1047"/>
      <c r="E25" s="1047"/>
      <c r="F25" s="1047"/>
      <c r="G25" s="1047"/>
      <c r="H25" s="1047"/>
      <c r="I25" s="1047"/>
      <c r="J25" s="1047"/>
      <c r="K25" s="1047"/>
      <c r="L25" s="1047"/>
      <c r="M25" s="1047"/>
      <c r="N25" s="1047"/>
      <c r="O25" s="1047"/>
      <c r="P25" s="1047"/>
      <c r="Q25" s="1047"/>
      <c r="R25" s="1047"/>
      <c r="S25" s="1047"/>
      <c r="T25" s="1047"/>
      <c r="U25" s="1047"/>
      <c r="V25" s="1047"/>
      <c r="W25" s="1047"/>
      <c r="X25" s="1047"/>
      <c r="Y25" s="1047"/>
      <c r="Z25" s="1047"/>
      <c r="AA25" s="1047"/>
      <c r="AB25" s="1047"/>
      <c r="AC25" s="1047"/>
      <c r="AD25" s="1047"/>
      <c r="AE25" s="1047"/>
      <c r="AF25" s="1047"/>
      <c r="AG25" s="1047"/>
      <c r="AH25" s="1047"/>
      <c r="AI25" s="1047"/>
      <c r="AJ25" s="1047"/>
      <c r="AK25" s="1047"/>
      <c r="AL25" s="1047"/>
      <c r="AM25" s="1047"/>
      <c r="AN25" s="1047"/>
      <c r="AO25" s="1047"/>
      <c r="AP25" s="1047"/>
      <c r="AQ25" s="1047"/>
      <c r="AR25" s="1047"/>
      <c r="AS25" s="1047"/>
      <c r="AT25" s="1047"/>
      <c r="AU25" s="1047"/>
      <c r="AV25" s="1047"/>
      <c r="AW25" s="1047"/>
      <c r="AX25" s="1047"/>
      <c r="AY25" s="1047"/>
      <c r="AZ25" s="1047"/>
      <c r="BA25" s="1047"/>
      <c r="BB25" s="1047"/>
      <c r="BC25" s="1047"/>
      <c r="BD25" s="1047"/>
      <c r="BE25" s="1047"/>
      <c r="BF25" s="1047"/>
      <c r="BG25" s="1047"/>
      <c r="BH25" s="1047"/>
      <c r="BI25" s="1047"/>
      <c r="BJ25" s="226"/>
      <c r="BK25" s="226"/>
      <c r="BL25" s="226"/>
      <c r="BM25" s="226"/>
      <c r="BN25" s="226"/>
      <c r="BO25" s="235"/>
      <c r="BP25" s="235"/>
      <c r="BQ25" s="232">
        <v>19</v>
      </c>
      <c r="BR25" s="233"/>
      <c r="BS25" s="980"/>
      <c r="BT25" s="981"/>
      <c r="BU25" s="981"/>
      <c r="BV25" s="981"/>
      <c r="BW25" s="981"/>
      <c r="BX25" s="981"/>
      <c r="BY25" s="981"/>
      <c r="BZ25" s="981"/>
      <c r="CA25" s="981"/>
      <c r="CB25" s="981"/>
      <c r="CC25" s="981"/>
      <c r="CD25" s="981"/>
      <c r="CE25" s="981"/>
      <c r="CF25" s="981"/>
      <c r="CG25" s="1002"/>
      <c r="CH25" s="977"/>
      <c r="CI25" s="978"/>
      <c r="CJ25" s="978"/>
      <c r="CK25" s="978"/>
      <c r="CL25" s="979"/>
      <c r="CM25" s="977"/>
      <c r="CN25" s="978"/>
      <c r="CO25" s="978"/>
      <c r="CP25" s="978"/>
      <c r="CQ25" s="979"/>
      <c r="CR25" s="977"/>
      <c r="CS25" s="978"/>
      <c r="CT25" s="978"/>
      <c r="CU25" s="978"/>
      <c r="CV25" s="979"/>
      <c r="CW25" s="977"/>
      <c r="CX25" s="978"/>
      <c r="CY25" s="978"/>
      <c r="CZ25" s="978"/>
      <c r="DA25" s="979"/>
      <c r="DB25" s="977"/>
      <c r="DC25" s="978"/>
      <c r="DD25" s="978"/>
      <c r="DE25" s="978"/>
      <c r="DF25" s="979"/>
      <c r="DG25" s="977"/>
      <c r="DH25" s="978"/>
      <c r="DI25" s="978"/>
      <c r="DJ25" s="978"/>
      <c r="DK25" s="979"/>
      <c r="DL25" s="977"/>
      <c r="DM25" s="978"/>
      <c r="DN25" s="978"/>
      <c r="DO25" s="978"/>
      <c r="DP25" s="979"/>
      <c r="DQ25" s="977"/>
      <c r="DR25" s="978"/>
      <c r="DS25" s="978"/>
      <c r="DT25" s="978"/>
      <c r="DU25" s="979"/>
      <c r="DV25" s="980"/>
      <c r="DW25" s="981"/>
      <c r="DX25" s="981"/>
      <c r="DY25" s="981"/>
      <c r="DZ25" s="982"/>
      <c r="EA25" s="224"/>
    </row>
    <row r="26" spans="1:131" ht="26.25" customHeight="1" x14ac:dyDescent="0.2">
      <c r="A26" s="983" t="s">
        <v>357</v>
      </c>
      <c r="B26" s="984"/>
      <c r="C26" s="984"/>
      <c r="D26" s="984"/>
      <c r="E26" s="984"/>
      <c r="F26" s="984"/>
      <c r="G26" s="984"/>
      <c r="H26" s="984"/>
      <c r="I26" s="984"/>
      <c r="J26" s="984"/>
      <c r="K26" s="984"/>
      <c r="L26" s="984"/>
      <c r="M26" s="984"/>
      <c r="N26" s="984"/>
      <c r="O26" s="984"/>
      <c r="P26" s="985"/>
      <c r="Q26" s="989" t="s">
        <v>380</v>
      </c>
      <c r="R26" s="990"/>
      <c r="S26" s="990"/>
      <c r="T26" s="990"/>
      <c r="U26" s="991"/>
      <c r="V26" s="989" t="s">
        <v>381</v>
      </c>
      <c r="W26" s="990"/>
      <c r="X26" s="990"/>
      <c r="Y26" s="990"/>
      <c r="Z26" s="991"/>
      <c r="AA26" s="989" t="s">
        <v>382</v>
      </c>
      <c r="AB26" s="990"/>
      <c r="AC26" s="990"/>
      <c r="AD26" s="990"/>
      <c r="AE26" s="990"/>
      <c r="AF26" s="1043" t="s">
        <v>383</v>
      </c>
      <c r="AG26" s="996"/>
      <c r="AH26" s="996"/>
      <c r="AI26" s="996"/>
      <c r="AJ26" s="1044"/>
      <c r="AK26" s="990" t="s">
        <v>384</v>
      </c>
      <c r="AL26" s="990"/>
      <c r="AM26" s="990"/>
      <c r="AN26" s="990"/>
      <c r="AO26" s="991"/>
      <c r="AP26" s="989" t="s">
        <v>385</v>
      </c>
      <c r="AQ26" s="990"/>
      <c r="AR26" s="990"/>
      <c r="AS26" s="990"/>
      <c r="AT26" s="991"/>
      <c r="AU26" s="989" t="s">
        <v>386</v>
      </c>
      <c r="AV26" s="990"/>
      <c r="AW26" s="990"/>
      <c r="AX26" s="990"/>
      <c r="AY26" s="991"/>
      <c r="AZ26" s="989" t="s">
        <v>387</v>
      </c>
      <c r="BA26" s="990"/>
      <c r="BB26" s="990"/>
      <c r="BC26" s="990"/>
      <c r="BD26" s="991"/>
      <c r="BE26" s="989" t="s">
        <v>364</v>
      </c>
      <c r="BF26" s="990"/>
      <c r="BG26" s="990"/>
      <c r="BH26" s="990"/>
      <c r="BI26" s="1003"/>
      <c r="BJ26" s="226"/>
      <c r="BK26" s="226"/>
      <c r="BL26" s="226"/>
      <c r="BM26" s="226"/>
      <c r="BN26" s="226"/>
      <c r="BO26" s="235"/>
      <c r="BP26" s="235"/>
      <c r="BQ26" s="232">
        <v>20</v>
      </c>
      <c r="BR26" s="233"/>
      <c r="BS26" s="980"/>
      <c r="BT26" s="981"/>
      <c r="BU26" s="981"/>
      <c r="BV26" s="981"/>
      <c r="BW26" s="981"/>
      <c r="BX26" s="981"/>
      <c r="BY26" s="981"/>
      <c r="BZ26" s="981"/>
      <c r="CA26" s="981"/>
      <c r="CB26" s="981"/>
      <c r="CC26" s="981"/>
      <c r="CD26" s="981"/>
      <c r="CE26" s="981"/>
      <c r="CF26" s="981"/>
      <c r="CG26" s="1002"/>
      <c r="CH26" s="977"/>
      <c r="CI26" s="978"/>
      <c r="CJ26" s="978"/>
      <c r="CK26" s="978"/>
      <c r="CL26" s="979"/>
      <c r="CM26" s="977"/>
      <c r="CN26" s="978"/>
      <c r="CO26" s="978"/>
      <c r="CP26" s="978"/>
      <c r="CQ26" s="979"/>
      <c r="CR26" s="977"/>
      <c r="CS26" s="978"/>
      <c r="CT26" s="978"/>
      <c r="CU26" s="978"/>
      <c r="CV26" s="979"/>
      <c r="CW26" s="977"/>
      <c r="CX26" s="978"/>
      <c r="CY26" s="978"/>
      <c r="CZ26" s="978"/>
      <c r="DA26" s="979"/>
      <c r="DB26" s="977"/>
      <c r="DC26" s="978"/>
      <c r="DD26" s="978"/>
      <c r="DE26" s="978"/>
      <c r="DF26" s="979"/>
      <c r="DG26" s="977"/>
      <c r="DH26" s="978"/>
      <c r="DI26" s="978"/>
      <c r="DJ26" s="978"/>
      <c r="DK26" s="979"/>
      <c r="DL26" s="977"/>
      <c r="DM26" s="978"/>
      <c r="DN26" s="978"/>
      <c r="DO26" s="978"/>
      <c r="DP26" s="979"/>
      <c r="DQ26" s="977"/>
      <c r="DR26" s="978"/>
      <c r="DS26" s="978"/>
      <c r="DT26" s="978"/>
      <c r="DU26" s="979"/>
      <c r="DV26" s="980"/>
      <c r="DW26" s="981"/>
      <c r="DX26" s="981"/>
      <c r="DY26" s="981"/>
      <c r="DZ26" s="982"/>
      <c r="EA26" s="224"/>
    </row>
    <row r="27" spans="1:131" ht="26.25" customHeight="1" thickBot="1" x14ac:dyDescent="0.25">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45"/>
      <c r="AG27" s="999"/>
      <c r="AH27" s="999"/>
      <c r="AI27" s="999"/>
      <c r="AJ27" s="1046"/>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04"/>
      <c r="BJ27" s="226"/>
      <c r="BK27" s="226"/>
      <c r="BL27" s="226"/>
      <c r="BM27" s="226"/>
      <c r="BN27" s="226"/>
      <c r="BO27" s="235"/>
      <c r="BP27" s="235"/>
      <c r="BQ27" s="232">
        <v>21</v>
      </c>
      <c r="BR27" s="233"/>
      <c r="BS27" s="980"/>
      <c r="BT27" s="981"/>
      <c r="BU27" s="981"/>
      <c r="BV27" s="981"/>
      <c r="BW27" s="981"/>
      <c r="BX27" s="981"/>
      <c r="BY27" s="981"/>
      <c r="BZ27" s="981"/>
      <c r="CA27" s="981"/>
      <c r="CB27" s="981"/>
      <c r="CC27" s="981"/>
      <c r="CD27" s="981"/>
      <c r="CE27" s="981"/>
      <c r="CF27" s="981"/>
      <c r="CG27" s="1002"/>
      <c r="CH27" s="977"/>
      <c r="CI27" s="978"/>
      <c r="CJ27" s="978"/>
      <c r="CK27" s="978"/>
      <c r="CL27" s="979"/>
      <c r="CM27" s="977"/>
      <c r="CN27" s="978"/>
      <c r="CO27" s="978"/>
      <c r="CP27" s="978"/>
      <c r="CQ27" s="979"/>
      <c r="CR27" s="977"/>
      <c r="CS27" s="978"/>
      <c r="CT27" s="978"/>
      <c r="CU27" s="978"/>
      <c r="CV27" s="979"/>
      <c r="CW27" s="977"/>
      <c r="CX27" s="978"/>
      <c r="CY27" s="978"/>
      <c r="CZ27" s="978"/>
      <c r="DA27" s="979"/>
      <c r="DB27" s="977"/>
      <c r="DC27" s="978"/>
      <c r="DD27" s="978"/>
      <c r="DE27" s="978"/>
      <c r="DF27" s="979"/>
      <c r="DG27" s="977"/>
      <c r="DH27" s="978"/>
      <c r="DI27" s="978"/>
      <c r="DJ27" s="978"/>
      <c r="DK27" s="979"/>
      <c r="DL27" s="977"/>
      <c r="DM27" s="978"/>
      <c r="DN27" s="978"/>
      <c r="DO27" s="978"/>
      <c r="DP27" s="979"/>
      <c r="DQ27" s="977"/>
      <c r="DR27" s="978"/>
      <c r="DS27" s="978"/>
      <c r="DT27" s="978"/>
      <c r="DU27" s="979"/>
      <c r="DV27" s="980"/>
      <c r="DW27" s="981"/>
      <c r="DX27" s="981"/>
      <c r="DY27" s="981"/>
      <c r="DZ27" s="982"/>
      <c r="EA27" s="224"/>
    </row>
    <row r="28" spans="1:131" ht="26.25" customHeight="1" thickTop="1" x14ac:dyDescent="0.2">
      <c r="A28" s="236">
        <v>1</v>
      </c>
      <c r="B28" s="1035" t="s">
        <v>388</v>
      </c>
      <c r="C28" s="1036"/>
      <c r="D28" s="1036"/>
      <c r="E28" s="1036"/>
      <c r="F28" s="1036"/>
      <c r="G28" s="1036"/>
      <c r="H28" s="1036"/>
      <c r="I28" s="1036"/>
      <c r="J28" s="1036"/>
      <c r="K28" s="1036"/>
      <c r="L28" s="1036"/>
      <c r="M28" s="1036"/>
      <c r="N28" s="1036"/>
      <c r="O28" s="1036"/>
      <c r="P28" s="1037"/>
      <c r="Q28" s="1038">
        <v>1436</v>
      </c>
      <c r="R28" s="1039"/>
      <c r="S28" s="1039"/>
      <c r="T28" s="1039"/>
      <c r="U28" s="1039"/>
      <c r="V28" s="1039">
        <v>1377</v>
      </c>
      <c r="W28" s="1039"/>
      <c r="X28" s="1039"/>
      <c r="Y28" s="1039"/>
      <c r="Z28" s="1039"/>
      <c r="AA28" s="1039">
        <v>59</v>
      </c>
      <c r="AB28" s="1039"/>
      <c r="AC28" s="1039"/>
      <c r="AD28" s="1039"/>
      <c r="AE28" s="1040"/>
      <c r="AF28" s="1041">
        <v>59</v>
      </c>
      <c r="AG28" s="1039"/>
      <c r="AH28" s="1039"/>
      <c r="AI28" s="1039"/>
      <c r="AJ28" s="1042"/>
      <c r="AK28" s="1030">
        <v>112</v>
      </c>
      <c r="AL28" s="1031"/>
      <c r="AM28" s="1031"/>
      <c r="AN28" s="1031"/>
      <c r="AO28" s="1031"/>
      <c r="AP28" s="1031" t="s">
        <v>559</v>
      </c>
      <c r="AQ28" s="1031"/>
      <c r="AR28" s="1031"/>
      <c r="AS28" s="1031"/>
      <c r="AT28" s="1031"/>
      <c r="AU28" s="1031" t="s">
        <v>559</v>
      </c>
      <c r="AV28" s="1031"/>
      <c r="AW28" s="1031"/>
      <c r="AX28" s="1031"/>
      <c r="AY28" s="1031"/>
      <c r="AZ28" s="1032" t="s">
        <v>559</v>
      </c>
      <c r="BA28" s="1032"/>
      <c r="BB28" s="1032"/>
      <c r="BC28" s="1032"/>
      <c r="BD28" s="1032"/>
      <c r="BE28" s="1033"/>
      <c r="BF28" s="1033"/>
      <c r="BG28" s="1033"/>
      <c r="BH28" s="1033"/>
      <c r="BI28" s="1034"/>
      <c r="BJ28" s="226"/>
      <c r="BK28" s="226"/>
      <c r="BL28" s="226"/>
      <c r="BM28" s="226"/>
      <c r="BN28" s="226"/>
      <c r="BO28" s="235"/>
      <c r="BP28" s="235"/>
      <c r="BQ28" s="232">
        <v>22</v>
      </c>
      <c r="BR28" s="233"/>
      <c r="BS28" s="980"/>
      <c r="BT28" s="981"/>
      <c r="BU28" s="981"/>
      <c r="BV28" s="981"/>
      <c r="BW28" s="981"/>
      <c r="BX28" s="981"/>
      <c r="BY28" s="981"/>
      <c r="BZ28" s="981"/>
      <c r="CA28" s="981"/>
      <c r="CB28" s="981"/>
      <c r="CC28" s="981"/>
      <c r="CD28" s="981"/>
      <c r="CE28" s="981"/>
      <c r="CF28" s="981"/>
      <c r="CG28" s="1002"/>
      <c r="CH28" s="977"/>
      <c r="CI28" s="978"/>
      <c r="CJ28" s="978"/>
      <c r="CK28" s="978"/>
      <c r="CL28" s="979"/>
      <c r="CM28" s="977"/>
      <c r="CN28" s="978"/>
      <c r="CO28" s="978"/>
      <c r="CP28" s="978"/>
      <c r="CQ28" s="979"/>
      <c r="CR28" s="977"/>
      <c r="CS28" s="978"/>
      <c r="CT28" s="978"/>
      <c r="CU28" s="978"/>
      <c r="CV28" s="979"/>
      <c r="CW28" s="977"/>
      <c r="CX28" s="978"/>
      <c r="CY28" s="978"/>
      <c r="CZ28" s="978"/>
      <c r="DA28" s="979"/>
      <c r="DB28" s="977"/>
      <c r="DC28" s="978"/>
      <c r="DD28" s="978"/>
      <c r="DE28" s="978"/>
      <c r="DF28" s="979"/>
      <c r="DG28" s="977"/>
      <c r="DH28" s="978"/>
      <c r="DI28" s="978"/>
      <c r="DJ28" s="978"/>
      <c r="DK28" s="979"/>
      <c r="DL28" s="977"/>
      <c r="DM28" s="978"/>
      <c r="DN28" s="978"/>
      <c r="DO28" s="978"/>
      <c r="DP28" s="979"/>
      <c r="DQ28" s="977"/>
      <c r="DR28" s="978"/>
      <c r="DS28" s="978"/>
      <c r="DT28" s="978"/>
      <c r="DU28" s="979"/>
      <c r="DV28" s="980"/>
      <c r="DW28" s="981"/>
      <c r="DX28" s="981"/>
      <c r="DY28" s="981"/>
      <c r="DZ28" s="982"/>
      <c r="EA28" s="224"/>
    </row>
    <row r="29" spans="1:131" ht="26.25" customHeight="1" x14ac:dyDescent="0.2">
      <c r="A29" s="236">
        <v>2</v>
      </c>
      <c r="B29" s="1018" t="s">
        <v>389</v>
      </c>
      <c r="C29" s="1019"/>
      <c r="D29" s="1019"/>
      <c r="E29" s="1019"/>
      <c r="F29" s="1019"/>
      <c r="G29" s="1019"/>
      <c r="H29" s="1019"/>
      <c r="I29" s="1019"/>
      <c r="J29" s="1019"/>
      <c r="K29" s="1019"/>
      <c r="L29" s="1019"/>
      <c r="M29" s="1019"/>
      <c r="N29" s="1019"/>
      <c r="O29" s="1019"/>
      <c r="P29" s="1020"/>
      <c r="Q29" s="1026">
        <v>1645</v>
      </c>
      <c r="R29" s="1027"/>
      <c r="S29" s="1027"/>
      <c r="T29" s="1027"/>
      <c r="U29" s="1027"/>
      <c r="V29" s="1027">
        <v>1353</v>
      </c>
      <c r="W29" s="1027"/>
      <c r="X29" s="1027"/>
      <c r="Y29" s="1027"/>
      <c r="Z29" s="1027"/>
      <c r="AA29" s="1027">
        <v>292</v>
      </c>
      <c r="AB29" s="1027"/>
      <c r="AC29" s="1027"/>
      <c r="AD29" s="1027"/>
      <c r="AE29" s="1028"/>
      <c r="AF29" s="1023">
        <v>292</v>
      </c>
      <c r="AG29" s="1024"/>
      <c r="AH29" s="1024"/>
      <c r="AI29" s="1024"/>
      <c r="AJ29" s="1025"/>
      <c r="AK29" s="967">
        <v>228</v>
      </c>
      <c r="AL29" s="958"/>
      <c r="AM29" s="958"/>
      <c r="AN29" s="958"/>
      <c r="AO29" s="958"/>
      <c r="AP29" s="958" t="s">
        <v>559</v>
      </c>
      <c r="AQ29" s="958"/>
      <c r="AR29" s="958"/>
      <c r="AS29" s="958"/>
      <c r="AT29" s="958"/>
      <c r="AU29" s="958" t="s">
        <v>559</v>
      </c>
      <c r="AV29" s="958"/>
      <c r="AW29" s="958"/>
      <c r="AX29" s="958"/>
      <c r="AY29" s="958"/>
      <c r="AZ29" s="1029" t="s">
        <v>560</v>
      </c>
      <c r="BA29" s="1029"/>
      <c r="BB29" s="1029"/>
      <c r="BC29" s="1029"/>
      <c r="BD29" s="1029"/>
      <c r="BE29" s="959"/>
      <c r="BF29" s="959"/>
      <c r="BG29" s="959"/>
      <c r="BH29" s="959"/>
      <c r="BI29" s="960"/>
      <c r="BJ29" s="226"/>
      <c r="BK29" s="226"/>
      <c r="BL29" s="226"/>
      <c r="BM29" s="226"/>
      <c r="BN29" s="226"/>
      <c r="BO29" s="235"/>
      <c r="BP29" s="235"/>
      <c r="BQ29" s="232">
        <v>23</v>
      </c>
      <c r="BR29" s="233"/>
      <c r="BS29" s="980"/>
      <c r="BT29" s="981"/>
      <c r="BU29" s="981"/>
      <c r="BV29" s="981"/>
      <c r="BW29" s="981"/>
      <c r="BX29" s="981"/>
      <c r="BY29" s="981"/>
      <c r="BZ29" s="981"/>
      <c r="CA29" s="981"/>
      <c r="CB29" s="981"/>
      <c r="CC29" s="981"/>
      <c r="CD29" s="981"/>
      <c r="CE29" s="981"/>
      <c r="CF29" s="981"/>
      <c r="CG29" s="1002"/>
      <c r="CH29" s="977"/>
      <c r="CI29" s="978"/>
      <c r="CJ29" s="978"/>
      <c r="CK29" s="978"/>
      <c r="CL29" s="979"/>
      <c r="CM29" s="977"/>
      <c r="CN29" s="978"/>
      <c r="CO29" s="978"/>
      <c r="CP29" s="978"/>
      <c r="CQ29" s="979"/>
      <c r="CR29" s="977"/>
      <c r="CS29" s="978"/>
      <c r="CT29" s="978"/>
      <c r="CU29" s="978"/>
      <c r="CV29" s="979"/>
      <c r="CW29" s="977"/>
      <c r="CX29" s="978"/>
      <c r="CY29" s="978"/>
      <c r="CZ29" s="978"/>
      <c r="DA29" s="979"/>
      <c r="DB29" s="977"/>
      <c r="DC29" s="978"/>
      <c r="DD29" s="978"/>
      <c r="DE29" s="978"/>
      <c r="DF29" s="979"/>
      <c r="DG29" s="977"/>
      <c r="DH29" s="978"/>
      <c r="DI29" s="978"/>
      <c r="DJ29" s="978"/>
      <c r="DK29" s="979"/>
      <c r="DL29" s="977"/>
      <c r="DM29" s="978"/>
      <c r="DN29" s="978"/>
      <c r="DO29" s="978"/>
      <c r="DP29" s="979"/>
      <c r="DQ29" s="977"/>
      <c r="DR29" s="978"/>
      <c r="DS29" s="978"/>
      <c r="DT29" s="978"/>
      <c r="DU29" s="979"/>
      <c r="DV29" s="980"/>
      <c r="DW29" s="981"/>
      <c r="DX29" s="981"/>
      <c r="DY29" s="981"/>
      <c r="DZ29" s="982"/>
      <c r="EA29" s="224"/>
    </row>
    <row r="30" spans="1:131" ht="26.25" customHeight="1" x14ac:dyDescent="0.2">
      <c r="A30" s="236">
        <v>3</v>
      </c>
      <c r="B30" s="1018" t="s">
        <v>390</v>
      </c>
      <c r="C30" s="1019"/>
      <c r="D30" s="1019"/>
      <c r="E30" s="1019"/>
      <c r="F30" s="1019"/>
      <c r="G30" s="1019"/>
      <c r="H30" s="1019"/>
      <c r="I30" s="1019"/>
      <c r="J30" s="1019"/>
      <c r="K30" s="1019"/>
      <c r="L30" s="1019"/>
      <c r="M30" s="1019"/>
      <c r="N30" s="1019"/>
      <c r="O30" s="1019"/>
      <c r="P30" s="1020"/>
      <c r="Q30" s="1026">
        <v>196</v>
      </c>
      <c r="R30" s="1027"/>
      <c r="S30" s="1027"/>
      <c r="T30" s="1027"/>
      <c r="U30" s="1027"/>
      <c r="V30" s="1027">
        <v>192</v>
      </c>
      <c r="W30" s="1027"/>
      <c r="X30" s="1027"/>
      <c r="Y30" s="1027"/>
      <c r="Z30" s="1027"/>
      <c r="AA30" s="1027">
        <v>4</v>
      </c>
      <c r="AB30" s="1027"/>
      <c r="AC30" s="1027"/>
      <c r="AD30" s="1027"/>
      <c r="AE30" s="1028"/>
      <c r="AF30" s="1023">
        <v>4</v>
      </c>
      <c r="AG30" s="1024"/>
      <c r="AH30" s="1024"/>
      <c r="AI30" s="1024"/>
      <c r="AJ30" s="1025"/>
      <c r="AK30" s="967">
        <v>62</v>
      </c>
      <c r="AL30" s="958"/>
      <c r="AM30" s="958"/>
      <c r="AN30" s="958"/>
      <c r="AO30" s="958"/>
      <c r="AP30" s="958" t="s">
        <v>559</v>
      </c>
      <c r="AQ30" s="958"/>
      <c r="AR30" s="958"/>
      <c r="AS30" s="958"/>
      <c r="AT30" s="958"/>
      <c r="AU30" s="958" t="s">
        <v>560</v>
      </c>
      <c r="AV30" s="958"/>
      <c r="AW30" s="958"/>
      <c r="AX30" s="958"/>
      <c r="AY30" s="958"/>
      <c r="AZ30" s="1029" t="s">
        <v>560</v>
      </c>
      <c r="BA30" s="1029"/>
      <c r="BB30" s="1029"/>
      <c r="BC30" s="1029"/>
      <c r="BD30" s="1029"/>
      <c r="BE30" s="959"/>
      <c r="BF30" s="959"/>
      <c r="BG30" s="959"/>
      <c r="BH30" s="959"/>
      <c r="BI30" s="960"/>
      <c r="BJ30" s="226"/>
      <c r="BK30" s="226"/>
      <c r="BL30" s="226"/>
      <c r="BM30" s="226"/>
      <c r="BN30" s="226"/>
      <c r="BO30" s="235"/>
      <c r="BP30" s="235"/>
      <c r="BQ30" s="232">
        <v>24</v>
      </c>
      <c r="BR30" s="233"/>
      <c r="BS30" s="980"/>
      <c r="BT30" s="981"/>
      <c r="BU30" s="981"/>
      <c r="BV30" s="981"/>
      <c r="BW30" s="981"/>
      <c r="BX30" s="981"/>
      <c r="BY30" s="981"/>
      <c r="BZ30" s="981"/>
      <c r="CA30" s="981"/>
      <c r="CB30" s="981"/>
      <c r="CC30" s="981"/>
      <c r="CD30" s="981"/>
      <c r="CE30" s="981"/>
      <c r="CF30" s="981"/>
      <c r="CG30" s="1002"/>
      <c r="CH30" s="977"/>
      <c r="CI30" s="978"/>
      <c r="CJ30" s="978"/>
      <c r="CK30" s="978"/>
      <c r="CL30" s="979"/>
      <c r="CM30" s="977"/>
      <c r="CN30" s="978"/>
      <c r="CO30" s="978"/>
      <c r="CP30" s="978"/>
      <c r="CQ30" s="979"/>
      <c r="CR30" s="977"/>
      <c r="CS30" s="978"/>
      <c r="CT30" s="978"/>
      <c r="CU30" s="978"/>
      <c r="CV30" s="979"/>
      <c r="CW30" s="977"/>
      <c r="CX30" s="978"/>
      <c r="CY30" s="978"/>
      <c r="CZ30" s="978"/>
      <c r="DA30" s="979"/>
      <c r="DB30" s="977"/>
      <c r="DC30" s="978"/>
      <c r="DD30" s="978"/>
      <c r="DE30" s="978"/>
      <c r="DF30" s="979"/>
      <c r="DG30" s="977"/>
      <c r="DH30" s="978"/>
      <c r="DI30" s="978"/>
      <c r="DJ30" s="978"/>
      <c r="DK30" s="979"/>
      <c r="DL30" s="977"/>
      <c r="DM30" s="978"/>
      <c r="DN30" s="978"/>
      <c r="DO30" s="978"/>
      <c r="DP30" s="979"/>
      <c r="DQ30" s="977"/>
      <c r="DR30" s="978"/>
      <c r="DS30" s="978"/>
      <c r="DT30" s="978"/>
      <c r="DU30" s="979"/>
      <c r="DV30" s="980"/>
      <c r="DW30" s="981"/>
      <c r="DX30" s="981"/>
      <c r="DY30" s="981"/>
      <c r="DZ30" s="982"/>
      <c r="EA30" s="224"/>
    </row>
    <row r="31" spans="1:131" ht="26.25" customHeight="1" x14ac:dyDescent="0.2">
      <c r="A31" s="236">
        <v>4</v>
      </c>
      <c r="B31" s="1018" t="s">
        <v>391</v>
      </c>
      <c r="C31" s="1019"/>
      <c r="D31" s="1019"/>
      <c r="E31" s="1019"/>
      <c r="F31" s="1019"/>
      <c r="G31" s="1019"/>
      <c r="H31" s="1019"/>
      <c r="I31" s="1019"/>
      <c r="J31" s="1019"/>
      <c r="K31" s="1019"/>
      <c r="L31" s="1019"/>
      <c r="M31" s="1019"/>
      <c r="N31" s="1019"/>
      <c r="O31" s="1019"/>
      <c r="P31" s="1020"/>
      <c r="Q31" s="1026">
        <v>450</v>
      </c>
      <c r="R31" s="1027"/>
      <c r="S31" s="1027"/>
      <c r="T31" s="1027"/>
      <c r="U31" s="1027"/>
      <c r="V31" s="1027">
        <v>449</v>
      </c>
      <c r="W31" s="1027"/>
      <c r="X31" s="1027"/>
      <c r="Y31" s="1027"/>
      <c r="Z31" s="1027"/>
      <c r="AA31" s="1027">
        <v>1</v>
      </c>
      <c r="AB31" s="1027"/>
      <c r="AC31" s="1027"/>
      <c r="AD31" s="1027"/>
      <c r="AE31" s="1028"/>
      <c r="AF31" s="1023" t="s">
        <v>122</v>
      </c>
      <c r="AG31" s="1024"/>
      <c r="AH31" s="1024"/>
      <c r="AI31" s="1024"/>
      <c r="AJ31" s="1025"/>
      <c r="AK31" s="967">
        <v>56</v>
      </c>
      <c r="AL31" s="958"/>
      <c r="AM31" s="958"/>
      <c r="AN31" s="958"/>
      <c r="AO31" s="958"/>
      <c r="AP31" s="958">
        <v>21</v>
      </c>
      <c r="AQ31" s="958"/>
      <c r="AR31" s="958"/>
      <c r="AS31" s="958"/>
      <c r="AT31" s="958"/>
      <c r="AU31" s="958">
        <v>21</v>
      </c>
      <c r="AV31" s="958"/>
      <c r="AW31" s="958"/>
      <c r="AX31" s="958"/>
      <c r="AY31" s="958"/>
      <c r="AZ31" s="1029" t="s">
        <v>561</v>
      </c>
      <c r="BA31" s="1029"/>
      <c r="BB31" s="1029"/>
      <c r="BC31" s="1029"/>
      <c r="BD31" s="1029"/>
      <c r="BE31" s="959"/>
      <c r="BF31" s="959"/>
      <c r="BG31" s="959"/>
      <c r="BH31" s="959"/>
      <c r="BI31" s="960"/>
      <c r="BJ31" s="226"/>
      <c r="BK31" s="226"/>
      <c r="BL31" s="226"/>
      <c r="BM31" s="226"/>
      <c r="BN31" s="226"/>
      <c r="BO31" s="235"/>
      <c r="BP31" s="235"/>
      <c r="BQ31" s="232">
        <v>25</v>
      </c>
      <c r="BR31" s="233"/>
      <c r="BS31" s="980"/>
      <c r="BT31" s="981"/>
      <c r="BU31" s="981"/>
      <c r="BV31" s="981"/>
      <c r="BW31" s="981"/>
      <c r="BX31" s="981"/>
      <c r="BY31" s="981"/>
      <c r="BZ31" s="981"/>
      <c r="CA31" s="981"/>
      <c r="CB31" s="981"/>
      <c r="CC31" s="981"/>
      <c r="CD31" s="981"/>
      <c r="CE31" s="981"/>
      <c r="CF31" s="981"/>
      <c r="CG31" s="1002"/>
      <c r="CH31" s="977"/>
      <c r="CI31" s="978"/>
      <c r="CJ31" s="978"/>
      <c r="CK31" s="978"/>
      <c r="CL31" s="979"/>
      <c r="CM31" s="977"/>
      <c r="CN31" s="978"/>
      <c r="CO31" s="978"/>
      <c r="CP31" s="978"/>
      <c r="CQ31" s="979"/>
      <c r="CR31" s="977"/>
      <c r="CS31" s="978"/>
      <c r="CT31" s="978"/>
      <c r="CU31" s="978"/>
      <c r="CV31" s="979"/>
      <c r="CW31" s="977"/>
      <c r="CX31" s="978"/>
      <c r="CY31" s="978"/>
      <c r="CZ31" s="978"/>
      <c r="DA31" s="979"/>
      <c r="DB31" s="977"/>
      <c r="DC31" s="978"/>
      <c r="DD31" s="978"/>
      <c r="DE31" s="978"/>
      <c r="DF31" s="979"/>
      <c r="DG31" s="977"/>
      <c r="DH31" s="978"/>
      <c r="DI31" s="978"/>
      <c r="DJ31" s="978"/>
      <c r="DK31" s="979"/>
      <c r="DL31" s="977"/>
      <c r="DM31" s="978"/>
      <c r="DN31" s="978"/>
      <c r="DO31" s="978"/>
      <c r="DP31" s="979"/>
      <c r="DQ31" s="977"/>
      <c r="DR31" s="978"/>
      <c r="DS31" s="978"/>
      <c r="DT31" s="978"/>
      <c r="DU31" s="979"/>
      <c r="DV31" s="980"/>
      <c r="DW31" s="981"/>
      <c r="DX31" s="981"/>
      <c r="DY31" s="981"/>
      <c r="DZ31" s="982"/>
      <c r="EA31" s="224"/>
    </row>
    <row r="32" spans="1:131" ht="26.25" customHeight="1" x14ac:dyDescent="0.2">
      <c r="A32" s="236">
        <v>5</v>
      </c>
      <c r="B32" s="1018" t="s">
        <v>392</v>
      </c>
      <c r="C32" s="1019"/>
      <c r="D32" s="1019"/>
      <c r="E32" s="1019"/>
      <c r="F32" s="1019"/>
      <c r="G32" s="1019"/>
      <c r="H32" s="1019"/>
      <c r="I32" s="1019"/>
      <c r="J32" s="1019"/>
      <c r="K32" s="1019"/>
      <c r="L32" s="1019"/>
      <c r="M32" s="1019"/>
      <c r="N32" s="1019"/>
      <c r="O32" s="1019"/>
      <c r="P32" s="1020"/>
      <c r="Q32" s="1026">
        <v>1052</v>
      </c>
      <c r="R32" s="1027"/>
      <c r="S32" s="1027"/>
      <c r="T32" s="1027"/>
      <c r="U32" s="1027"/>
      <c r="V32" s="1027">
        <v>995</v>
      </c>
      <c r="W32" s="1027"/>
      <c r="X32" s="1027"/>
      <c r="Y32" s="1027"/>
      <c r="Z32" s="1027"/>
      <c r="AA32" s="1027">
        <v>58</v>
      </c>
      <c r="AB32" s="1027"/>
      <c r="AC32" s="1027"/>
      <c r="AD32" s="1027"/>
      <c r="AE32" s="1028"/>
      <c r="AF32" s="1023">
        <v>1965</v>
      </c>
      <c r="AG32" s="1024"/>
      <c r="AH32" s="1024"/>
      <c r="AI32" s="1024"/>
      <c r="AJ32" s="1025"/>
      <c r="AK32" s="967">
        <v>241</v>
      </c>
      <c r="AL32" s="958"/>
      <c r="AM32" s="958"/>
      <c r="AN32" s="958"/>
      <c r="AO32" s="958"/>
      <c r="AP32" s="958">
        <v>30</v>
      </c>
      <c r="AQ32" s="958"/>
      <c r="AR32" s="958"/>
      <c r="AS32" s="958"/>
      <c r="AT32" s="958"/>
      <c r="AU32" s="958">
        <v>21</v>
      </c>
      <c r="AV32" s="958"/>
      <c r="AW32" s="958"/>
      <c r="AX32" s="958"/>
      <c r="AY32" s="958"/>
      <c r="AZ32" s="1029" t="s">
        <v>560</v>
      </c>
      <c r="BA32" s="1029"/>
      <c r="BB32" s="1029"/>
      <c r="BC32" s="1029"/>
      <c r="BD32" s="1029"/>
      <c r="BE32" s="959" t="s">
        <v>393</v>
      </c>
      <c r="BF32" s="959"/>
      <c r="BG32" s="959"/>
      <c r="BH32" s="959"/>
      <c r="BI32" s="960"/>
      <c r="BJ32" s="226"/>
      <c r="BK32" s="226"/>
      <c r="BL32" s="226"/>
      <c r="BM32" s="226"/>
      <c r="BN32" s="226"/>
      <c r="BO32" s="235"/>
      <c r="BP32" s="235"/>
      <c r="BQ32" s="232">
        <v>26</v>
      </c>
      <c r="BR32" s="233"/>
      <c r="BS32" s="980"/>
      <c r="BT32" s="981"/>
      <c r="BU32" s="981"/>
      <c r="BV32" s="981"/>
      <c r="BW32" s="981"/>
      <c r="BX32" s="981"/>
      <c r="BY32" s="981"/>
      <c r="BZ32" s="981"/>
      <c r="CA32" s="981"/>
      <c r="CB32" s="981"/>
      <c r="CC32" s="981"/>
      <c r="CD32" s="981"/>
      <c r="CE32" s="981"/>
      <c r="CF32" s="981"/>
      <c r="CG32" s="1002"/>
      <c r="CH32" s="977"/>
      <c r="CI32" s="978"/>
      <c r="CJ32" s="978"/>
      <c r="CK32" s="978"/>
      <c r="CL32" s="979"/>
      <c r="CM32" s="977"/>
      <c r="CN32" s="978"/>
      <c r="CO32" s="978"/>
      <c r="CP32" s="978"/>
      <c r="CQ32" s="979"/>
      <c r="CR32" s="977"/>
      <c r="CS32" s="978"/>
      <c r="CT32" s="978"/>
      <c r="CU32" s="978"/>
      <c r="CV32" s="979"/>
      <c r="CW32" s="977"/>
      <c r="CX32" s="978"/>
      <c r="CY32" s="978"/>
      <c r="CZ32" s="978"/>
      <c r="DA32" s="979"/>
      <c r="DB32" s="977"/>
      <c r="DC32" s="978"/>
      <c r="DD32" s="978"/>
      <c r="DE32" s="978"/>
      <c r="DF32" s="979"/>
      <c r="DG32" s="977"/>
      <c r="DH32" s="978"/>
      <c r="DI32" s="978"/>
      <c r="DJ32" s="978"/>
      <c r="DK32" s="979"/>
      <c r="DL32" s="977"/>
      <c r="DM32" s="978"/>
      <c r="DN32" s="978"/>
      <c r="DO32" s="978"/>
      <c r="DP32" s="979"/>
      <c r="DQ32" s="977"/>
      <c r="DR32" s="978"/>
      <c r="DS32" s="978"/>
      <c r="DT32" s="978"/>
      <c r="DU32" s="979"/>
      <c r="DV32" s="980"/>
      <c r="DW32" s="981"/>
      <c r="DX32" s="981"/>
      <c r="DY32" s="981"/>
      <c r="DZ32" s="982"/>
      <c r="EA32" s="224"/>
    </row>
    <row r="33" spans="1:131" ht="26.25" customHeight="1" x14ac:dyDescent="0.2">
      <c r="A33" s="236">
        <v>6</v>
      </c>
      <c r="B33" s="1018" t="s">
        <v>394</v>
      </c>
      <c r="C33" s="1019"/>
      <c r="D33" s="1019"/>
      <c r="E33" s="1019"/>
      <c r="F33" s="1019"/>
      <c r="G33" s="1019"/>
      <c r="H33" s="1019"/>
      <c r="I33" s="1019"/>
      <c r="J33" s="1019"/>
      <c r="K33" s="1019"/>
      <c r="L33" s="1019"/>
      <c r="M33" s="1019"/>
      <c r="N33" s="1019"/>
      <c r="O33" s="1019"/>
      <c r="P33" s="1020"/>
      <c r="Q33" s="1026">
        <v>73</v>
      </c>
      <c r="R33" s="1027"/>
      <c r="S33" s="1027"/>
      <c r="T33" s="1027"/>
      <c r="U33" s="1027"/>
      <c r="V33" s="1027">
        <v>57</v>
      </c>
      <c r="W33" s="1027"/>
      <c r="X33" s="1027"/>
      <c r="Y33" s="1027"/>
      <c r="Z33" s="1027"/>
      <c r="AA33" s="1027">
        <v>16</v>
      </c>
      <c r="AB33" s="1027"/>
      <c r="AC33" s="1027"/>
      <c r="AD33" s="1027"/>
      <c r="AE33" s="1028"/>
      <c r="AF33" s="1023">
        <v>30</v>
      </c>
      <c r="AG33" s="1024"/>
      <c r="AH33" s="1024"/>
      <c r="AI33" s="1024"/>
      <c r="AJ33" s="1025"/>
      <c r="AK33" s="967">
        <v>58</v>
      </c>
      <c r="AL33" s="958"/>
      <c r="AM33" s="958"/>
      <c r="AN33" s="958"/>
      <c r="AO33" s="958"/>
      <c r="AP33" s="958">
        <v>134</v>
      </c>
      <c r="AQ33" s="958"/>
      <c r="AR33" s="958"/>
      <c r="AS33" s="958"/>
      <c r="AT33" s="958"/>
      <c r="AU33" s="958">
        <v>116</v>
      </c>
      <c r="AV33" s="958"/>
      <c r="AW33" s="958"/>
      <c r="AX33" s="958"/>
      <c r="AY33" s="958"/>
      <c r="AZ33" s="1029" t="s">
        <v>560</v>
      </c>
      <c r="BA33" s="1029"/>
      <c r="BB33" s="1029"/>
      <c r="BC33" s="1029"/>
      <c r="BD33" s="1029"/>
      <c r="BE33" s="959" t="s">
        <v>393</v>
      </c>
      <c r="BF33" s="959"/>
      <c r="BG33" s="959"/>
      <c r="BH33" s="959"/>
      <c r="BI33" s="960"/>
      <c r="BJ33" s="226"/>
      <c r="BK33" s="226"/>
      <c r="BL33" s="226"/>
      <c r="BM33" s="226"/>
      <c r="BN33" s="226"/>
      <c r="BO33" s="235"/>
      <c r="BP33" s="235"/>
      <c r="BQ33" s="232">
        <v>27</v>
      </c>
      <c r="BR33" s="233"/>
      <c r="BS33" s="980"/>
      <c r="BT33" s="981"/>
      <c r="BU33" s="981"/>
      <c r="BV33" s="981"/>
      <c r="BW33" s="981"/>
      <c r="BX33" s="981"/>
      <c r="BY33" s="981"/>
      <c r="BZ33" s="981"/>
      <c r="CA33" s="981"/>
      <c r="CB33" s="981"/>
      <c r="CC33" s="981"/>
      <c r="CD33" s="981"/>
      <c r="CE33" s="981"/>
      <c r="CF33" s="981"/>
      <c r="CG33" s="1002"/>
      <c r="CH33" s="977"/>
      <c r="CI33" s="978"/>
      <c r="CJ33" s="978"/>
      <c r="CK33" s="978"/>
      <c r="CL33" s="979"/>
      <c r="CM33" s="977"/>
      <c r="CN33" s="978"/>
      <c r="CO33" s="978"/>
      <c r="CP33" s="978"/>
      <c r="CQ33" s="979"/>
      <c r="CR33" s="977"/>
      <c r="CS33" s="978"/>
      <c r="CT33" s="978"/>
      <c r="CU33" s="978"/>
      <c r="CV33" s="979"/>
      <c r="CW33" s="977"/>
      <c r="CX33" s="978"/>
      <c r="CY33" s="978"/>
      <c r="CZ33" s="978"/>
      <c r="DA33" s="979"/>
      <c r="DB33" s="977"/>
      <c r="DC33" s="978"/>
      <c r="DD33" s="978"/>
      <c r="DE33" s="978"/>
      <c r="DF33" s="979"/>
      <c r="DG33" s="977"/>
      <c r="DH33" s="978"/>
      <c r="DI33" s="978"/>
      <c r="DJ33" s="978"/>
      <c r="DK33" s="979"/>
      <c r="DL33" s="977"/>
      <c r="DM33" s="978"/>
      <c r="DN33" s="978"/>
      <c r="DO33" s="978"/>
      <c r="DP33" s="979"/>
      <c r="DQ33" s="977"/>
      <c r="DR33" s="978"/>
      <c r="DS33" s="978"/>
      <c r="DT33" s="978"/>
      <c r="DU33" s="979"/>
      <c r="DV33" s="980"/>
      <c r="DW33" s="981"/>
      <c r="DX33" s="981"/>
      <c r="DY33" s="981"/>
      <c r="DZ33" s="982"/>
      <c r="EA33" s="224"/>
    </row>
    <row r="34" spans="1:131" ht="26.25" customHeight="1" x14ac:dyDescent="0.2">
      <c r="A34" s="236">
        <v>7</v>
      </c>
      <c r="B34" s="1018" t="s">
        <v>395</v>
      </c>
      <c r="C34" s="1019"/>
      <c r="D34" s="1019"/>
      <c r="E34" s="1019"/>
      <c r="F34" s="1019"/>
      <c r="G34" s="1019"/>
      <c r="H34" s="1019"/>
      <c r="I34" s="1019"/>
      <c r="J34" s="1019"/>
      <c r="K34" s="1019"/>
      <c r="L34" s="1019"/>
      <c r="M34" s="1019"/>
      <c r="N34" s="1019"/>
      <c r="O34" s="1019"/>
      <c r="P34" s="1020"/>
      <c r="Q34" s="1026">
        <v>193</v>
      </c>
      <c r="R34" s="1027"/>
      <c r="S34" s="1027"/>
      <c r="T34" s="1027"/>
      <c r="U34" s="1027"/>
      <c r="V34" s="1027">
        <v>167</v>
      </c>
      <c r="W34" s="1027"/>
      <c r="X34" s="1027"/>
      <c r="Y34" s="1027"/>
      <c r="Z34" s="1027"/>
      <c r="AA34" s="1027">
        <v>26</v>
      </c>
      <c r="AB34" s="1027"/>
      <c r="AC34" s="1027"/>
      <c r="AD34" s="1027"/>
      <c r="AE34" s="1028"/>
      <c r="AF34" s="1023">
        <v>33</v>
      </c>
      <c r="AG34" s="1024"/>
      <c r="AH34" s="1024"/>
      <c r="AI34" s="1024"/>
      <c r="AJ34" s="1025"/>
      <c r="AK34" s="967">
        <v>117</v>
      </c>
      <c r="AL34" s="958"/>
      <c r="AM34" s="958"/>
      <c r="AN34" s="958"/>
      <c r="AO34" s="958"/>
      <c r="AP34" s="958">
        <v>432</v>
      </c>
      <c r="AQ34" s="958"/>
      <c r="AR34" s="958"/>
      <c r="AS34" s="958"/>
      <c r="AT34" s="958"/>
      <c r="AU34" s="958">
        <v>429</v>
      </c>
      <c r="AV34" s="958"/>
      <c r="AW34" s="958"/>
      <c r="AX34" s="958"/>
      <c r="AY34" s="958"/>
      <c r="AZ34" s="1029" t="s">
        <v>561</v>
      </c>
      <c r="BA34" s="1029"/>
      <c r="BB34" s="1029"/>
      <c r="BC34" s="1029"/>
      <c r="BD34" s="1029"/>
      <c r="BE34" s="959" t="s">
        <v>393</v>
      </c>
      <c r="BF34" s="959"/>
      <c r="BG34" s="959"/>
      <c r="BH34" s="959"/>
      <c r="BI34" s="960"/>
      <c r="BJ34" s="226"/>
      <c r="BK34" s="226"/>
      <c r="BL34" s="226"/>
      <c r="BM34" s="226"/>
      <c r="BN34" s="226"/>
      <c r="BO34" s="235"/>
      <c r="BP34" s="235"/>
      <c r="BQ34" s="232">
        <v>28</v>
      </c>
      <c r="BR34" s="233"/>
      <c r="BS34" s="980"/>
      <c r="BT34" s="981"/>
      <c r="BU34" s="981"/>
      <c r="BV34" s="981"/>
      <c r="BW34" s="981"/>
      <c r="BX34" s="981"/>
      <c r="BY34" s="981"/>
      <c r="BZ34" s="981"/>
      <c r="CA34" s="981"/>
      <c r="CB34" s="981"/>
      <c r="CC34" s="981"/>
      <c r="CD34" s="981"/>
      <c r="CE34" s="981"/>
      <c r="CF34" s="981"/>
      <c r="CG34" s="1002"/>
      <c r="CH34" s="977"/>
      <c r="CI34" s="978"/>
      <c r="CJ34" s="978"/>
      <c r="CK34" s="978"/>
      <c r="CL34" s="979"/>
      <c r="CM34" s="977"/>
      <c r="CN34" s="978"/>
      <c r="CO34" s="978"/>
      <c r="CP34" s="978"/>
      <c r="CQ34" s="979"/>
      <c r="CR34" s="977"/>
      <c r="CS34" s="978"/>
      <c r="CT34" s="978"/>
      <c r="CU34" s="978"/>
      <c r="CV34" s="979"/>
      <c r="CW34" s="977"/>
      <c r="CX34" s="978"/>
      <c r="CY34" s="978"/>
      <c r="CZ34" s="978"/>
      <c r="DA34" s="979"/>
      <c r="DB34" s="977"/>
      <c r="DC34" s="978"/>
      <c r="DD34" s="978"/>
      <c r="DE34" s="978"/>
      <c r="DF34" s="979"/>
      <c r="DG34" s="977"/>
      <c r="DH34" s="978"/>
      <c r="DI34" s="978"/>
      <c r="DJ34" s="978"/>
      <c r="DK34" s="979"/>
      <c r="DL34" s="977"/>
      <c r="DM34" s="978"/>
      <c r="DN34" s="978"/>
      <c r="DO34" s="978"/>
      <c r="DP34" s="979"/>
      <c r="DQ34" s="977"/>
      <c r="DR34" s="978"/>
      <c r="DS34" s="978"/>
      <c r="DT34" s="978"/>
      <c r="DU34" s="979"/>
      <c r="DV34" s="980"/>
      <c r="DW34" s="981"/>
      <c r="DX34" s="981"/>
      <c r="DY34" s="981"/>
      <c r="DZ34" s="982"/>
      <c r="EA34" s="224"/>
    </row>
    <row r="35" spans="1:131" ht="26.25" customHeight="1" x14ac:dyDescent="0.2">
      <c r="A35" s="236">
        <v>8</v>
      </c>
      <c r="B35" s="1018"/>
      <c r="C35" s="1019"/>
      <c r="D35" s="1019"/>
      <c r="E35" s="1019"/>
      <c r="F35" s="1019"/>
      <c r="G35" s="1019"/>
      <c r="H35" s="1019"/>
      <c r="I35" s="1019"/>
      <c r="J35" s="1019"/>
      <c r="K35" s="1019"/>
      <c r="L35" s="1019"/>
      <c r="M35" s="1019"/>
      <c r="N35" s="1019"/>
      <c r="O35" s="1019"/>
      <c r="P35" s="1020"/>
      <c r="Q35" s="1026"/>
      <c r="R35" s="1027"/>
      <c r="S35" s="1027"/>
      <c r="T35" s="1027"/>
      <c r="U35" s="1027"/>
      <c r="V35" s="1027"/>
      <c r="W35" s="1027"/>
      <c r="X35" s="1027"/>
      <c r="Y35" s="1027"/>
      <c r="Z35" s="1027"/>
      <c r="AA35" s="1027"/>
      <c r="AB35" s="1027"/>
      <c r="AC35" s="1027"/>
      <c r="AD35" s="1027"/>
      <c r="AE35" s="1028"/>
      <c r="AF35" s="1023"/>
      <c r="AG35" s="1024"/>
      <c r="AH35" s="1024"/>
      <c r="AI35" s="1024"/>
      <c r="AJ35" s="1025"/>
      <c r="AK35" s="967"/>
      <c r="AL35" s="958"/>
      <c r="AM35" s="958"/>
      <c r="AN35" s="958"/>
      <c r="AO35" s="958"/>
      <c r="AP35" s="958"/>
      <c r="AQ35" s="958"/>
      <c r="AR35" s="958"/>
      <c r="AS35" s="958"/>
      <c r="AT35" s="958"/>
      <c r="AU35" s="958"/>
      <c r="AV35" s="958"/>
      <c r="AW35" s="958"/>
      <c r="AX35" s="958"/>
      <c r="AY35" s="958"/>
      <c r="AZ35" s="1029"/>
      <c r="BA35" s="1029"/>
      <c r="BB35" s="1029"/>
      <c r="BC35" s="1029"/>
      <c r="BD35" s="1029"/>
      <c r="BE35" s="959"/>
      <c r="BF35" s="959"/>
      <c r="BG35" s="959"/>
      <c r="BH35" s="959"/>
      <c r="BI35" s="960"/>
      <c r="BJ35" s="226"/>
      <c r="BK35" s="226"/>
      <c r="BL35" s="226"/>
      <c r="BM35" s="226"/>
      <c r="BN35" s="226"/>
      <c r="BO35" s="235"/>
      <c r="BP35" s="235"/>
      <c r="BQ35" s="232">
        <v>29</v>
      </c>
      <c r="BR35" s="233"/>
      <c r="BS35" s="980"/>
      <c r="BT35" s="981"/>
      <c r="BU35" s="981"/>
      <c r="BV35" s="981"/>
      <c r="BW35" s="981"/>
      <c r="BX35" s="981"/>
      <c r="BY35" s="981"/>
      <c r="BZ35" s="981"/>
      <c r="CA35" s="981"/>
      <c r="CB35" s="981"/>
      <c r="CC35" s="981"/>
      <c r="CD35" s="981"/>
      <c r="CE35" s="981"/>
      <c r="CF35" s="981"/>
      <c r="CG35" s="1002"/>
      <c r="CH35" s="977"/>
      <c r="CI35" s="978"/>
      <c r="CJ35" s="978"/>
      <c r="CK35" s="978"/>
      <c r="CL35" s="979"/>
      <c r="CM35" s="977"/>
      <c r="CN35" s="978"/>
      <c r="CO35" s="978"/>
      <c r="CP35" s="978"/>
      <c r="CQ35" s="979"/>
      <c r="CR35" s="977"/>
      <c r="CS35" s="978"/>
      <c r="CT35" s="978"/>
      <c r="CU35" s="978"/>
      <c r="CV35" s="979"/>
      <c r="CW35" s="977"/>
      <c r="CX35" s="978"/>
      <c r="CY35" s="978"/>
      <c r="CZ35" s="978"/>
      <c r="DA35" s="979"/>
      <c r="DB35" s="977"/>
      <c r="DC35" s="978"/>
      <c r="DD35" s="978"/>
      <c r="DE35" s="978"/>
      <c r="DF35" s="979"/>
      <c r="DG35" s="977"/>
      <c r="DH35" s="978"/>
      <c r="DI35" s="978"/>
      <c r="DJ35" s="978"/>
      <c r="DK35" s="979"/>
      <c r="DL35" s="977"/>
      <c r="DM35" s="978"/>
      <c r="DN35" s="978"/>
      <c r="DO35" s="978"/>
      <c r="DP35" s="979"/>
      <c r="DQ35" s="977"/>
      <c r="DR35" s="978"/>
      <c r="DS35" s="978"/>
      <c r="DT35" s="978"/>
      <c r="DU35" s="979"/>
      <c r="DV35" s="980"/>
      <c r="DW35" s="981"/>
      <c r="DX35" s="981"/>
      <c r="DY35" s="981"/>
      <c r="DZ35" s="982"/>
      <c r="EA35" s="224"/>
    </row>
    <row r="36" spans="1:131" ht="26.25" customHeight="1" x14ac:dyDescent="0.2">
      <c r="A36" s="236">
        <v>9</v>
      </c>
      <c r="B36" s="1018"/>
      <c r="C36" s="1019"/>
      <c r="D36" s="1019"/>
      <c r="E36" s="1019"/>
      <c r="F36" s="1019"/>
      <c r="G36" s="1019"/>
      <c r="H36" s="1019"/>
      <c r="I36" s="1019"/>
      <c r="J36" s="1019"/>
      <c r="K36" s="1019"/>
      <c r="L36" s="1019"/>
      <c r="M36" s="1019"/>
      <c r="N36" s="1019"/>
      <c r="O36" s="1019"/>
      <c r="P36" s="1020"/>
      <c r="Q36" s="1026"/>
      <c r="R36" s="1027"/>
      <c r="S36" s="1027"/>
      <c r="T36" s="1027"/>
      <c r="U36" s="1027"/>
      <c r="V36" s="1027"/>
      <c r="W36" s="1027"/>
      <c r="X36" s="1027"/>
      <c r="Y36" s="1027"/>
      <c r="Z36" s="1027"/>
      <c r="AA36" s="1027"/>
      <c r="AB36" s="1027"/>
      <c r="AC36" s="1027"/>
      <c r="AD36" s="1027"/>
      <c r="AE36" s="1028"/>
      <c r="AF36" s="1023"/>
      <c r="AG36" s="1024"/>
      <c r="AH36" s="1024"/>
      <c r="AI36" s="1024"/>
      <c r="AJ36" s="1025"/>
      <c r="AK36" s="967"/>
      <c r="AL36" s="958"/>
      <c r="AM36" s="958"/>
      <c r="AN36" s="958"/>
      <c r="AO36" s="958"/>
      <c r="AP36" s="958"/>
      <c r="AQ36" s="958"/>
      <c r="AR36" s="958"/>
      <c r="AS36" s="958"/>
      <c r="AT36" s="958"/>
      <c r="AU36" s="958"/>
      <c r="AV36" s="958"/>
      <c r="AW36" s="958"/>
      <c r="AX36" s="958"/>
      <c r="AY36" s="958"/>
      <c r="AZ36" s="1029"/>
      <c r="BA36" s="1029"/>
      <c r="BB36" s="1029"/>
      <c r="BC36" s="1029"/>
      <c r="BD36" s="1029"/>
      <c r="BE36" s="959"/>
      <c r="BF36" s="959"/>
      <c r="BG36" s="959"/>
      <c r="BH36" s="959"/>
      <c r="BI36" s="960"/>
      <c r="BJ36" s="226"/>
      <c r="BK36" s="226"/>
      <c r="BL36" s="226"/>
      <c r="BM36" s="226"/>
      <c r="BN36" s="226"/>
      <c r="BO36" s="235"/>
      <c r="BP36" s="235"/>
      <c r="BQ36" s="232">
        <v>30</v>
      </c>
      <c r="BR36" s="233"/>
      <c r="BS36" s="980"/>
      <c r="BT36" s="981"/>
      <c r="BU36" s="981"/>
      <c r="BV36" s="981"/>
      <c r="BW36" s="981"/>
      <c r="BX36" s="981"/>
      <c r="BY36" s="981"/>
      <c r="BZ36" s="981"/>
      <c r="CA36" s="981"/>
      <c r="CB36" s="981"/>
      <c r="CC36" s="981"/>
      <c r="CD36" s="981"/>
      <c r="CE36" s="981"/>
      <c r="CF36" s="981"/>
      <c r="CG36" s="1002"/>
      <c r="CH36" s="977"/>
      <c r="CI36" s="978"/>
      <c r="CJ36" s="978"/>
      <c r="CK36" s="978"/>
      <c r="CL36" s="979"/>
      <c r="CM36" s="977"/>
      <c r="CN36" s="978"/>
      <c r="CO36" s="978"/>
      <c r="CP36" s="978"/>
      <c r="CQ36" s="979"/>
      <c r="CR36" s="977"/>
      <c r="CS36" s="978"/>
      <c r="CT36" s="978"/>
      <c r="CU36" s="978"/>
      <c r="CV36" s="979"/>
      <c r="CW36" s="977"/>
      <c r="CX36" s="978"/>
      <c r="CY36" s="978"/>
      <c r="CZ36" s="978"/>
      <c r="DA36" s="979"/>
      <c r="DB36" s="977"/>
      <c r="DC36" s="978"/>
      <c r="DD36" s="978"/>
      <c r="DE36" s="978"/>
      <c r="DF36" s="979"/>
      <c r="DG36" s="977"/>
      <c r="DH36" s="978"/>
      <c r="DI36" s="978"/>
      <c r="DJ36" s="978"/>
      <c r="DK36" s="979"/>
      <c r="DL36" s="977"/>
      <c r="DM36" s="978"/>
      <c r="DN36" s="978"/>
      <c r="DO36" s="978"/>
      <c r="DP36" s="979"/>
      <c r="DQ36" s="977"/>
      <c r="DR36" s="978"/>
      <c r="DS36" s="978"/>
      <c r="DT36" s="978"/>
      <c r="DU36" s="979"/>
      <c r="DV36" s="980"/>
      <c r="DW36" s="981"/>
      <c r="DX36" s="981"/>
      <c r="DY36" s="981"/>
      <c r="DZ36" s="982"/>
      <c r="EA36" s="224"/>
    </row>
    <row r="37" spans="1:131" ht="26.25" customHeight="1" x14ac:dyDescent="0.2">
      <c r="A37" s="236">
        <v>10</v>
      </c>
      <c r="B37" s="1018"/>
      <c r="C37" s="1019"/>
      <c r="D37" s="1019"/>
      <c r="E37" s="1019"/>
      <c r="F37" s="1019"/>
      <c r="G37" s="1019"/>
      <c r="H37" s="1019"/>
      <c r="I37" s="1019"/>
      <c r="J37" s="1019"/>
      <c r="K37" s="1019"/>
      <c r="L37" s="1019"/>
      <c r="M37" s="1019"/>
      <c r="N37" s="1019"/>
      <c r="O37" s="1019"/>
      <c r="P37" s="1020"/>
      <c r="Q37" s="1026"/>
      <c r="R37" s="1027"/>
      <c r="S37" s="1027"/>
      <c r="T37" s="1027"/>
      <c r="U37" s="1027"/>
      <c r="V37" s="1027"/>
      <c r="W37" s="1027"/>
      <c r="X37" s="1027"/>
      <c r="Y37" s="1027"/>
      <c r="Z37" s="1027"/>
      <c r="AA37" s="1027"/>
      <c r="AB37" s="1027"/>
      <c r="AC37" s="1027"/>
      <c r="AD37" s="1027"/>
      <c r="AE37" s="1028"/>
      <c r="AF37" s="1023"/>
      <c r="AG37" s="1024"/>
      <c r="AH37" s="1024"/>
      <c r="AI37" s="1024"/>
      <c r="AJ37" s="1025"/>
      <c r="AK37" s="967"/>
      <c r="AL37" s="958"/>
      <c r="AM37" s="958"/>
      <c r="AN37" s="958"/>
      <c r="AO37" s="958"/>
      <c r="AP37" s="958"/>
      <c r="AQ37" s="958"/>
      <c r="AR37" s="958"/>
      <c r="AS37" s="958"/>
      <c r="AT37" s="958"/>
      <c r="AU37" s="958"/>
      <c r="AV37" s="958"/>
      <c r="AW37" s="958"/>
      <c r="AX37" s="958"/>
      <c r="AY37" s="958"/>
      <c r="AZ37" s="1029"/>
      <c r="BA37" s="1029"/>
      <c r="BB37" s="1029"/>
      <c r="BC37" s="1029"/>
      <c r="BD37" s="1029"/>
      <c r="BE37" s="959"/>
      <c r="BF37" s="959"/>
      <c r="BG37" s="959"/>
      <c r="BH37" s="959"/>
      <c r="BI37" s="960"/>
      <c r="BJ37" s="226"/>
      <c r="BK37" s="226"/>
      <c r="BL37" s="226"/>
      <c r="BM37" s="226"/>
      <c r="BN37" s="226"/>
      <c r="BO37" s="235"/>
      <c r="BP37" s="235"/>
      <c r="BQ37" s="232">
        <v>31</v>
      </c>
      <c r="BR37" s="233"/>
      <c r="BS37" s="980"/>
      <c r="BT37" s="981"/>
      <c r="BU37" s="981"/>
      <c r="BV37" s="981"/>
      <c r="BW37" s="981"/>
      <c r="BX37" s="981"/>
      <c r="BY37" s="981"/>
      <c r="BZ37" s="981"/>
      <c r="CA37" s="981"/>
      <c r="CB37" s="981"/>
      <c r="CC37" s="981"/>
      <c r="CD37" s="981"/>
      <c r="CE37" s="981"/>
      <c r="CF37" s="981"/>
      <c r="CG37" s="1002"/>
      <c r="CH37" s="977"/>
      <c r="CI37" s="978"/>
      <c r="CJ37" s="978"/>
      <c r="CK37" s="978"/>
      <c r="CL37" s="979"/>
      <c r="CM37" s="977"/>
      <c r="CN37" s="978"/>
      <c r="CO37" s="978"/>
      <c r="CP37" s="978"/>
      <c r="CQ37" s="979"/>
      <c r="CR37" s="977"/>
      <c r="CS37" s="978"/>
      <c r="CT37" s="978"/>
      <c r="CU37" s="978"/>
      <c r="CV37" s="979"/>
      <c r="CW37" s="977"/>
      <c r="CX37" s="978"/>
      <c r="CY37" s="978"/>
      <c r="CZ37" s="978"/>
      <c r="DA37" s="979"/>
      <c r="DB37" s="977"/>
      <c r="DC37" s="978"/>
      <c r="DD37" s="978"/>
      <c r="DE37" s="978"/>
      <c r="DF37" s="979"/>
      <c r="DG37" s="977"/>
      <c r="DH37" s="978"/>
      <c r="DI37" s="978"/>
      <c r="DJ37" s="978"/>
      <c r="DK37" s="979"/>
      <c r="DL37" s="977"/>
      <c r="DM37" s="978"/>
      <c r="DN37" s="978"/>
      <c r="DO37" s="978"/>
      <c r="DP37" s="979"/>
      <c r="DQ37" s="977"/>
      <c r="DR37" s="978"/>
      <c r="DS37" s="978"/>
      <c r="DT37" s="978"/>
      <c r="DU37" s="979"/>
      <c r="DV37" s="980"/>
      <c r="DW37" s="981"/>
      <c r="DX37" s="981"/>
      <c r="DY37" s="981"/>
      <c r="DZ37" s="982"/>
      <c r="EA37" s="224"/>
    </row>
    <row r="38" spans="1:131" ht="26.25" customHeight="1" x14ac:dyDescent="0.2">
      <c r="A38" s="236">
        <v>11</v>
      </c>
      <c r="B38" s="1018"/>
      <c r="C38" s="1019"/>
      <c r="D38" s="1019"/>
      <c r="E38" s="1019"/>
      <c r="F38" s="1019"/>
      <c r="G38" s="1019"/>
      <c r="H38" s="1019"/>
      <c r="I38" s="1019"/>
      <c r="J38" s="1019"/>
      <c r="K38" s="1019"/>
      <c r="L38" s="1019"/>
      <c r="M38" s="1019"/>
      <c r="N38" s="1019"/>
      <c r="O38" s="1019"/>
      <c r="P38" s="1020"/>
      <c r="Q38" s="1026"/>
      <c r="R38" s="1027"/>
      <c r="S38" s="1027"/>
      <c r="T38" s="1027"/>
      <c r="U38" s="1027"/>
      <c r="V38" s="1027"/>
      <c r="W38" s="1027"/>
      <c r="X38" s="1027"/>
      <c r="Y38" s="1027"/>
      <c r="Z38" s="1027"/>
      <c r="AA38" s="1027"/>
      <c r="AB38" s="1027"/>
      <c r="AC38" s="1027"/>
      <c r="AD38" s="1027"/>
      <c r="AE38" s="1028"/>
      <c r="AF38" s="1023"/>
      <c r="AG38" s="1024"/>
      <c r="AH38" s="1024"/>
      <c r="AI38" s="1024"/>
      <c r="AJ38" s="1025"/>
      <c r="AK38" s="967"/>
      <c r="AL38" s="958"/>
      <c r="AM38" s="958"/>
      <c r="AN38" s="958"/>
      <c r="AO38" s="958"/>
      <c r="AP38" s="958"/>
      <c r="AQ38" s="958"/>
      <c r="AR38" s="958"/>
      <c r="AS38" s="958"/>
      <c r="AT38" s="958"/>
      <c r="AU38" s="958"/>
      <c r="AV38" s="958"/>
      <c r="AW38" s="958"/>
      <c r="AX38" s="958"/>
      <c r="AY38" s="958"/>
      <c r="AZ38" s="1029"/>
      <c r="BA38" s="1029"/>
      <c r="BB38" s="1029"/>
      <c r="BC38" s="1029"/>
      <c r="BD38" s="1029"/>
      <c r="BE38" s="959"/>
      <c r="BF38" s="959"/>
      <c r="BG38" s="959"/>
      <c r="BH38" s="959"/>
      <c r="BI38" s="960"/>
      <c r="BJ38" s="226"/>
      <c r="BK38" s="226"/>
      <c r="BL38" s="226"/>
      <c r="BM38" s="226"/>
      <c r="BN38" s="226"/>
      <c r="BO38" s="235"/>
      <c r="BP38" s="235"/>
      <c r="BQ38" s="232">
        <v>32</v>
      </c>
      <c r="BR38" s="233"/>
      <c r="BS38" s="980"/>
      <c r="BT38" s="981"/>
      <c r="BU38" s="981"/>
      <c r="BV38" s="981"/>
      <c r="BW38" s="981"/>
      <c r="BX38" s="981"/>
      <c r="BY38" s="981"/>
      <c r="BZ38" s="981"/>
      <c r="CA38" s="981"/>
      <c r="CB38" s="981"/>
      <c r="CC38" s="981"/>
      <c r="CD38" s="981"/>
      <c r="CE38" s="981"/>
      <c r="CF38" s="981"/>
      <c r="CG38" s="1002"/>
      <c r="CH38" s="977"/>
      <c r="CI38" s="978"/>
      <c r="CJ38" s="978"/>
      <c r="CK38" s="978"/>
      <c r="CL38" s="979"/>
      <c r="CM38" s="977"/>
      <c r="CN38" s="978"/>
      <c r="CO38" s="978"/>
      <c r="CP38" s="978"/>
      <c r="CQ38" s="979"/>
      <c r="CR38" s="977"/>
      <c r="CS38" s="978"/>
      <c r="CT38" s="978"/>
      <c r="CU38" s="978"/>
      <c r="CV38" s="979"/>
      <c r="CW38" s="977"/>
      <c r="CX38" s="978"/>
      <c r="CY38" s="978"/>
      <c r="CZ38" s="978"/>
      <c r="DA38" s="979"/>
      <c r="DB38" s="977"/>
      <c r="DC38" s="978"/>
      <c r="DD38" s="978"/>
      <c r="DE38" s="978"/>
      <c r="DF38" s="979"/>
      <c r="DG38" s="977"/>
      <c r="DH38" s="978"/>
      <c r="DI38" s="978"/>
      <c r="DJ38" s="978"/>
      <c r="DK38" s="979"/>
      <c r="DL38" s="977"/>
      <c r="DM38" s="978"/>
      <c r="DN38" s="978"/>
      <c r="DO38" s="978"/>
      <c r="DP38" s="979"/>
      <c r="DQ38" s="977"/>
      <c r="DR38" s="978"/>
      <c r="DS38" s="978"/>
      <c r="DT38" s="978"/>
      <c r="DU38" s="979"/>
      <c r="DV38" s="980"/>
      <c r="DW38" s="981"/>
      <c r="DX38" s="981"/>
      <c r="DY38" s="981"/>
      <c r="DZ38" s="982"/>
      <c r="EA38" s="224"/>
    </row>
    <row r="39" spans="1:131" ht="26.25" customHeight="1" x14ac:dyDescent="0.2">
      <c r="A39" s="236">
        <v>12</v>
      </c>
      <c r="B39" s="1018"/>
      <c r="C39" s="1019"/>
      <c r="D39" s="1019"/>
      <c r="E39" s="1019"/>
      <c r="F39" s="1019"/>
      <c r="G39" s="1019"/>
      <c r="H39" s="1019"/>
      <c r="I39" s="1019"/>
      <c r="J39" s="1019"/>
      <c r="K39" s="1019"/>
      <c r="L39" s="1019"/>
      <c r="M39" s="1019"/>
      <c r="N39" s="1019"/>
      <c r="O39" s="1019"/>
      <c r="P39" s="1020"/>
      <c r="Q39" s="1026"/>
      <c r="R39" s="1027"/>
      <c r="S39" s="1027"/>
      <c r="T39" s="1027"/>
      <c r="U39" s="1027"/>
      <c r="V39" s="1027"/>
      <c r="W39" s="1027"/>
      <c r="X39" s="1027"/>
      <c r="Y39" s="1027"/>
      <c r="Z39" s="1027"/>
      <c r="AA39" s="1027"/>
      <c r="AB39" s="1027"/>
      <c r="AC39" s="1027"/>
      <c r="AD39" s="1027"/>
      <c r="AE39" s="1028"/>
      <c r="AF39" s="1023"/>
      <c r="AG39" s="1024"/>
      <c r="AH39" s="1024"/>
      <c r="AI39" s="1024"/>
      <c r="AJ39" s="1025"/>
      <c r="AK39" s="967"/>
      <c r="AL39" s="958"/>
      <c r="AM39" s="958"/>
      <c r="AN39" s="958"/>
      <c r="AO39" s="958"/>
      <c r="AP39" s="958"/>
      <c r="AQ39" s="958"/>
      <c r="AR39" s="958"/>
      <c r="AS39" s="958"/>
      <c r="AT39" s="958"/>
      <c r="AU39" s="958"/>
      <c r="AV39" s="958"/>
      <c r="AW39" s="958"/>
      <c r="AX39" s="958"/>
      <c r="AY39" s="958"/>
      <c r="AZ39" s="1029"/>
      <c r="BA39" s="1029"/>
      <c r="BB39" s="1029"/>
      <c r="BC39" s="1029"/>
      <c r="BD39" s="1029"/>
      <c r="BE39" s="959"/>
      <c r="BF39" s="959"/>
      <c r="BG39" s="959"/>
      <c r="BH39" s="959"/>
      <c r="BI39" s="960"/>
      <c r="BJ39" s="226"/>
      <c r="BK39" s="226"/>
      <c r="BL39" s="226"/>
      <c r="BM39" s="226"/>
      <c r="BN39" s="226"/>
      <c r="BO39" s="235"/>
      <c r="BP39" s="235"/>
      <c r="BQ39" s="232">
        <v>33</v>
      </c>
      <c r="BR39" s="233"/>
      <c r="BS39" s="980"/>
      <c r="BT39" s="981"/>
      <c r="BU39" s="981"/>
      <c r="BV39" s="981"/>
      <c r="BW39" s="981"/>
      <c r="BX39" s="981"/>
      <c r="BY39" s="981"/>
      <c r="BZ39" s="981"/>
      <c r="CA39" s="981"/>
      <c r="CB39" s="981"/>
      <c r="CC39" s="981"/>
      <c r="CD39" s="981"/>
      <c r="CE39" s="981"/>
      <c r="CF39" s="981"/>
      <c r="CG39" s="1002"/>
      <c r="CH39" s="977"/>
      <c r="CI39" s="978"/>
      <c r="CJ39" s="978"/>
      <c r="CK39" s="978"/>
      <c r="CL39" s="979"/>
      <c r="CM39" s="977"/>
      <c r="CN39" s="978"/>
      <c r="CO39" s="978"/>
      <c r="CP39" s="978"/>
      <c r="CQ39" s="979"/>
      <c r="CR39" s="977"/>
      <c r="CS39" s="978"/>
      <c r="CT39" s="978"/>
      <c r="CU39" s="978"/>
      <c r="CV39" s="979"/>
      <c r="CW39" s="977"/>
      <c r="CX39" s="978"/>
      <c r="CY39" s="978"/>
      <c r="CZ39" s="978"/>
      <c r="DA39" s="979"/>
      <c r="DB39" s="977"/>
      <c r="DC39" s="978"/>
      <c r="DD39" s="978"/>
      <c r="DE39" s="978"/>
      <c r="DF39" s="979"/>
      <c r="DG39" s="977"/>
      <c r="DH39" s="978"/>
      <c r="DI39" s="978"/>
      <c r="DJ39" s="978"/>
      <c r="DK39" s="979"/>
      <c r="DL39" s="977"/>
      <c r="DM39" s="978"/>
      <c r="DN39" s="978"/>
      <c r="DO39" s="978"/>
      <c r="DP39" s="979"/>
      <c r="DQ39" s="977"/>
      <c r="DR39" s="978"/>
      <c r="DS39" s="978"/>
      <c r="DT39" s="978"/>
      <c r="DU39" s="979"/>
      <c r="DV39" s="980"/>
      <c r="DW39" s="981"/>
      <c r="DX39" s="981"/>
      <c r="DY39" s="981"/>
      <c r="DZ39" s="982"/>
      <c r="EA39" s="224"/>
    </row>
    <row r="40" spans="1:131" ht="26.25" customHeight="1" x14ac:dyDescent="0.2">
      <c r="A40" s="232">
        <v>13</v>
      </c>
      <c r="B40" s="1018"/>
      <c r="C40" s="1019"/>
      <c r="D40" s="1019"/>
      <c r="E40" s="1019"/>
      <c r="F40" s="1019"/>
      <c r="G40" s="1019"/>
      <c r="H40" s="1019"/>
      <c r="I40" s="1019"/>
      <c r="J40" s="1019"/>
      <c r="K40" s="1019"/>
      <c r="L40" s="1019"/>
      <c r="M40" s="1019"/>
      <c r="N40" s="1019"/>
      <c r="O40" s="1019"/>
      <c r="P40" s="1020"/>
      <c r="Q40" s="1026"/>
      <c r="R40" s="1027"/>
      <c r="S40" s="1027"/>
      <c r="T40" s="1027"/>
      <c r="U40" s="1027"/>
      <c r="V40" s="1027"/>
      <c r="W40" s="1027"/>
      <c r="X40" s="1027"/>
      <c r="Y40" s="1027"/>
      <c r="Z40" s="1027"/>
      <c r="AA40" s="1027"/>
      <c r="AB40" s="1027"/>
      <c r="AC40" s="1027"/>
      <c r="AD40" s="1027"/>
      <c r="AE40" s="1028"/>
      <c r="AF40" s="1023"/>
      <c r="AG40" s="1024"/>
      <c r="AH40" s="1024"/>
      <c r="AI40" s="1024"/>
      <c r="AJ40" s="1025"/>
      <c r="AK40" s="967"/>
      <c r="AL40" s="958"/>
      <c r="AM40" s="958"/>
      <c r="AN40" s="958"/>
      <c r="AO40" s="958"/>
      <c r="AP40" s="958"/>
      <c r="AQ40" s="958"/>
      <c r="AR40" s="958"/>
      <c r="AS40" s="958"/>
      <c r="AT40" s="958"/>
      <c r="AU40" s="958"/>
      <c r="AV40" s="958"/>
      <c r="AW40" s="958"/>
      <c r="AX40" s="958"/>
      <c r="AY40" s="958"/>
      <c r="AZ40" s="1029"/>
      <c r="BA40" s="1029"/>
      <c r="BB40" s="1029"/>
      <c r="BC40" s="1029"/>
      <c r="BD40" s="1029"/>
      <c r="BE40" s="959"/>
      <c r="BF40" s="959"/>
      <c r="BG40" s="959"/>
      <c r="BH40" s="959"/>
      <c r="BI40" s="960"/>
      <c r="BJ40" s="226"/>
      <c r="BK40" s="226"/>
      <c r="BL40" s="226"/>
      <c r="BM40" s="226"/>
      <c r="BN40" s="226"/>
      <c r="BO40" s="235"/>
      <c r="BP40" s="235"/>
      <c r="BQ40" s="232">
        <v>34</v>
      </c>
      <c r="BR40" s="233"/>
      <c r="BS40" s="980"/>
      <c r="BT40" s="981"/>
      <c r="BU40" s="981"/>
      <c r="BV40" s="981"/>
      <c r="BW40" s="981"/>
      <c r="BX40" s="981"/>
      <c r="BY40" s="981"/>
      <c r="BZ40" s="981"/>
      <c r="CA40" s="981"/>
      <c r="CB40" s="981"/>
      <c r="CC40" s="981"/>
      <c r="CD40" s="981"/>
      <c r="CE40" s="981"/>
      <c r="CF40" s="981"/>
      <c r="CG40" s="1002"/>
      <c r="CH40" s="977"/>
      <c r="CI40" s="978"/>
      <c r="CJ40" s="978"/>
      <c r="CK40" s="978"/>
      <c r="CL40" s="979"/>
      <c r="CM40" s="977"/>
      <c r="CN40" s="978"/>
      <c r="CO40" s="978"/>
      <c r="CP40" s="978"/>
      <c r="CQ40" s="979"/>
      <c r="CR40" s="977"/>
      <c r="CS40" s="978"/>
      <c r="CT40" s="978"/>
      <c r="CU40" s="978"/>
      <c r="CV40" s="979"/>
      <c r="CW40" s="977"/>
      <c r="CX40" s="978"/>
      <c r="CY40" s="978"/>
      <c r="CZ40" s="978"/>
      <c r="DA40" s="979"/>
      <c r="DB40" s="977"/>
      <c r="DC40" s="978"/>
      <c r="DD40" s="978"/>
      <c r="DE40" s="978"/>
      <c r="DF40" s="979"/>
      <c r="DG40" s="977"/>
      <c r="DH40" s="978"/>
      <c r="DI40" s="978"/>
      <c r="DJ40" s="978"/>
      <c r="DK40" s="979"/>
      <c r="DL40" s="977"/>
      <c r="DM40" s="978"/>
      <c r="DN40" s="978"/>
      <c r="DO40" s="978"/>
      <c r="DP40" s="979"/>
      <c r="DQ40" s="977"/>
      <c r="DR40" s="978"/>
      <c r="DS40" s="978"/>
      <c r="DT40" s="978"/>
      <c r="DU40" s="979"/>
      <c r="DV40" s="980"/>
      <c r="DW40" s="981"/>
      <c r="DX40" s="981"/>
      <c r="DY40" s="981"/>
      <c r="DZ40" s="982"/>
      <c r="EA40" s="224"/>
    </row>
    <row r="41" spans="1:131" ht="26.25" customHeight="1" x14ac:dyDescent="0.2">
      <c r="A41" s="232">
        <v>14</v>
      </c>
      <c r="B41" s="1018"/>
      <c r="C41" s="1019"/>
      <c r="D41" s="1019"/>
      <c r="E41" s="1019"/>
      <c r="F41" s="1019"/>
      <c r="G41" s="1019"/>
      <c r="H41" s="1019"/>
      <c r="I41" s="1019"/>
      <c r="J41" s="1019"/>
      <c r="K41" s="1019"/>
      <c r="L41" s="1019"/>
      <c r="M41" s="1019"/>
      <c r="N41" s="1019"/>
      <c r="O41" s="1019"/>
      <c r="P41" s="1020"/>
      <c r="Q41" s="1026"/>
      <c r="R41" s="1027"/>
      <c r="S41" s="1027"/>
      <c r="T41" s="1027"/>
      <c r="U41" s="1027"/>
      <c r="V41" s="1027"/>
      <c r="W41" s="1027"/>
      <c r="X41" s="1027"/>
      <c r="Y41" s="1027"/>
      <c r="Z41" s="1027"/>
      <c r="AA41" s="1027"/>
      <c r="AB41" s="1027"/>
      <c r="AC41" s="1027"/>
      <c r="AD41" s="1027"/>
      <c r="AE41" s="1028"/>
      <c r="AF41" s="1023"/>
      <c r="AG41" s="1024"/>
      <c r="AH41" s="1024"/>
      <c r="AI41" s="1024"/>
      <c r="AJ41" s="1025"/>
      <c r="AK41" s="967"/>
      <c r="AL41" s="958"/>
      <c r="AM41" s="958"/>
      <c r="AN41" s="958"/>
      <c r="AO41" s="958"/>
      <c r="AP41" s="958"/>
      <c r="AQ41" s="958"/>
      <c r="AR41" s="958"/>
      <c r="AS41" s="958"/>
      <c r="AT41" s="958"/>
      <c r="AU41" s="958"/>
      <c r="AV41" s="958"/>
      <c r="AW41" s="958"/>
      <c r="AX41" s="958"/>
      <c r="AY41" s="958"/>
      <c r="AZ41" s="1029"/>
      <c r="BA41" s="1029"/>
      <c r="BB41" s="1029"/>
      <c r="BC41" s="1029"/>
      <c r="BD41" s="1029"/>
      <c r="BE41" s="959"/>
      <c r="BF41" s="959"/>
      <c r="BG41" s="959"/>
      <c r="BH41" s="959"/>
      <c r="BI41" s="960"/>
      <c r="BJ41" s="226"/>
      <c r="BK41" s="226"/>
      <c r="BL41" s="226"/>
      <c r="BM41" s="226"/>
      <c r="BN41" s="226"/>
      <c r="BO41" s="235"/>
      <c r="BP41" s="235"/>
      <c r="BQ41" s="232">
        <v>35</v>
      </c>
      <c r="BR41" s="233"/>
      <c r="BS41" s="980"/>
      <c r="BT41" s="981"/>
      <c r="BU41" s="981"/>
      <c r="BV41" s="981"/>
      <c r="BW41" s="981"/>
      <c r="BX41" s="981"/>
      <c r="BY41" s="981"/>
      <c r="BZ41" s="981"/>
      <c r="CA41" s="981"/>
      <c r="CB41" s="981"/>
      <c r="CC41" s="981"/>
      <c r="CD41" s="981"/>
      <c r="CE41" s="981"/>
      <c r="CF41" s="981"/>
      <c r="CG41" s="1002"/>
      <c r="CH41" s="977"/>
      <c r="CI41" s="978"/>
      <c r="CJ41" s="978"/>
      <c r="CK41" s="978"/>
      <c r="CL41" s="979"/>
      <c r="CM41" s="977"/>
      <c r="CN41" s="978"/>
      <c r="CO41" s="978"/>
      <c r="CP41" s="978"/>
      <c r="CQ41" s="979"/>
      <c r="CR41" s="977"/>
      <c r="CS41" s="978"/>
      <c r="CT41" s="978"/>
      <c r="CU41" s="978"/>
      <c r="CV41" s="979"/>
      <c r="CW41" s="977"/>
      <c r="CX41" s="978"/>
      <c r="CY41" s="978"/>
      <c r="CZ41" s="978"/>
      <c r="DA41" s="979"/>
      <c r="DB41" s="977"/>
      <c r="DC41" s="978"/>
      <c r="DD41" s="978"/>
      <c r="DE41" s="978"/>
      <c r="DF41" s="979"/>
      <c r="DG41" s="977"/>
      <c r="DH41" s="978"/>
      <c r="DI41" s="978"/>
      <c r="DJ41" s="978"/>
      <c r="DK41" s="979"/>
      <c r="DL41" s="977"/>
      <c r="DM41" s="978"/>
      <c r="DN41" s="978"/>
      <c r="DO41" s="978"/>
      <c r="DP41" s="979"/>
      <c r="DQ41" s="977"/>
      <c r="DR41" s="978"/>
      <c r="DS41" s="978"/>
      <c r="DT41" s="978"/>
      <c r="DU41" s="979"/>
      <c r="DV41" s="980"/>
      <c r="DW41" s="981"/>
      <c r="DX41" s="981"/>
      <c r="DY41" s="981"/>
      <c r="DZ41" s="982"/>
      <c r="EA41" s="224"/>
    </row>
    <row r="42" spans="1:131" ht="26.25" customHeight="1" x14ac:dyDescent="0.2">
      <c r="A42" s="232">
        <v>15</v>
      </c>
      <c r="B42" s="1018"/>
      <c r="C42" s="1019"/>
      <c r="D42" s="1019"/>
      <c r="E42" s="1019"/>
      <c r="F42" s="1019"/>
      <c r="G42" s="1019"/>
      <c r="H42" s="1019"/>
      <c r="I42" s="1019"/>
      <c r="J42" s="1019"/>
      <c r="K42" s="1019"/>
      <c r="L42" s="1019"/>
      <c r="M42" s="1019"/>
      <c r="N42" s="1019"/>
      <c r="O42" s="1019"/>
      <c r="P42" s="1020"/>
      <c r="Q42" s="1026"/>
      <c r="R42" s="1027"/>
      <c r="S42" s="1027"/>
      <c r="T42" s="1027"/>
      <c r="U42" s="1027"/>
      <c r="V42" s="1027"/>
      <c r="W42" s="1027"/>
      <c r="X42" s="1027"/>
      <c r="Y42" s="1027"/>
      <c r="Z42" s="1027"/>
      <c r="AA42" s="1027"/>
      <c r="AB42" s="1027"/>
      <c r="AC42" s="1027"/>
      <c r="AD42" s="1027"/>
      <c r="AE42" s="1028"/>
      <c r="AF42" s="1023"/>
      <c r="AG42" s="1024"/>
      <c r="AH42" s="1024"/>
      <c r="AI42" s="1024"/>
      <c r="AJ42" s="1025"/>
      <c r="AK42" s="967"/>
      <c r="AL42" s="958"/>
      <c r="AM42" s="958"/>
      <c r="AN42" s="958"/>
      <c r="AO42" s="958"/>
      <c r="AP42" s="958"/>
      <c r="AQ42" s="958"/>
      <c r="AR42" s="958"/>
      <c r="AS42" s="958"/>
      <c r="AT42" s="958"/>
      <c r="AU42" s="958"/>
      <c r="AV42" s="958"/>
      <c r="AW42" s="958"/>
      <c r="AX42" s="958"/>
      <c r="AY42" s="958"/>
      <c r="AZ42" s="1029"/>
      <c r="BA42" s="1029"/>
      <c r="BB42" s="1029"/>
      <c r="BC42" s="1029"/>
      <c r="BD42" s="1029"/>
      <c r="BE42" s="959"/>
      <c r="BF42" s="959"/>
      <c r="BG42" s="959"/>
      <c r="BH42" s="959"/>
      <c r="BI42" s="960"/>
      <c r="BJ42" s="226"/>
      <c r="BK42" s="226"/>
      <c r="BL42" s="226"/>
      <c r="BM42" s="226"/>
      <c r="BN42" s="226"/>
      <c r="BO42" s="235"/>
      <c r="BP42" s="235"/>
      <c r="BQ42" s="232">
        <v>36</v>
      </c>
      <c r="BR42" s="233"/>
      <c r="BS42" s="980"/>
      <c r="BT42" s="981"/>
      <c r="BU42" s="981"/>
      <c r="BV42" s="981"/>
      <c r="BW42" s="981"/>
      <c r="BX42" s="981"/>
      <c r="BY42" s="981"/>
      <c r="BZ42" s="981"/>
      <c r="CA42" s="981"/>
      <c r="CB42" s="981"/>
      <c r="CC42" s="981"/>
      <c r="CD42" s="981"/>
      <c r="CE42" s="981"/>
      <c r="CF42" s="981"/>
      <c r="CG42" s="1002"/>
      <c r="CH42" s="977"/>
      <c r="CI42" s="978"/>
      <c r="CJ42" s="978"/>
      <c r="CK42" s="978"/>
      <c r="CL42" s="979"/>
      <c r="CM42" s="977"/>
      <c r="CN42" s="978"/>
      <c r="CO42" s="978"/>
      <c r="CP42" s="978"/>
      <c r="CQ42" s="979"/>
      <c r="CR42" s="977"/>
      <c r="CS42" s="978"/>
      <c r="CT42" s="978"/>
      <c r="CU42" s="978"/>
      <c r="CV42" s="979"/>
      <c r="CW42" s="977"/>
      <c r="CX42" s="978"/>
      <c r="CY42" s="978"/>
      <c r="CZ42" s="978"/>
      <c r="DA42" s="979"/>
      <c r="DB42" s="977"/>
      <c r="DC42" s="978"/>
      <c r="DD42" s="978"/>
      <c r="DE42" s="978"/>
      <c r="DF42" s="979"/>
      <c r="DG42" s="977"/>
      <c r="DH42" s="978"/>
      <c r="DI42" s="978"/>
      <c r="DJ42" s="978"/>
      <c r="DK42" s="979"/>
      <c r="DL42" s="977"/>
      <c r="DM42" s="978"/>
      <c r="DN42" s="978"/>
      <c r="DO42" s="978"/>
      <c r="DP42" s="979"/>
      <c r="DQ42" s="977"/>
      <c r="DR42" s="978"/>
      <c r="DS42" s="978"/>
      <c r="DT42" s="978"/>
      <c r="DU42" s="979"/>
      <c r="DV42" s="980"/>
      <c r="DW42" s="981"/>
      <c r="DX42" s="981"/>
      <c r="DY42" s="981"/>
      <c r="DZ42" s="982"/>
      <c r="EA42" s="224"/>
    </row>
    <row r="43" spans="1:131" ht="26.25" customHeight="1" x14ac:dyDescent="0.2">
      <c r="A43" s="232">
        <v>16</v>
      </c>
      <c r="B43" s="1018"/>
      <c r="C43" s="1019"/>
      <c r="D43" s="1019"/>
      <c r="E43" s="1019"/>
      <c r="F43" s="1019"/>
      <c r="G43" s="1019"/>
      <c r="H43" s="1019"/>
      <c r="I43" s="1019"/>
      <c r="J43" s="1019"/>
      <c r="K43" s="1019"/>
      <c r="L43" s="1019"/>
      <c r="M43" s="1019"/>
      <c r="N43" s="1019"/>
      <c r="O43" s="1019"/>
      <c r="P43" s="1020"/>
      <c r="Q43" s="1026"/>
      <c r="R43" s="1027"/>
      <c r="S43" s="1027"/>
      <c r="T43" s="1027"/>
      <c r="U43" s="1027"/>
      <c r="V43" s="1027"/>
      <c r="W43" s="1027"/>
      <c r="X43" s="1027"/>
      <c r="Y43" s="1027"/>
      <c r="Z43" s="1027"/>
      <c r="AA43" s="1027"/>
      <c r="AB43" s="1027"/>
      <c r="AC43" s="1027"/>
      <c r="AD43" s="1027"/>
      <c r="AE43" s="1028"/>
      <c r="AF43" s="1023"/>
      <c r="AG43" s="1024"/>
      <c r="AH43" s="1024"/>
      <c r="AI43" s="1024"/>
      <c r="AJ43" s="1025"/>
      <c r="AK43" s="967"/>
      <c r="AL43" s="958"/>
      <c r="AM43" s="958"/>
      <c r="AN43" s="958"/>
      <c r="AO43" s="958"/>
      <c r="AP43" s="958"/>
      <c r="AQ43" s="958"/>
      <c r="AR43" s="958"/>
      <c r="AS43" s="958"/>
      <c r="AT43" s="958"/>
      <c r="AU43" s="958"/>
      <c r="AV43" s="958"/>
      <c r="AW43" s="958"/>
      <c r="AX43" s="958"/>
      <c r="AY43" s="958"/>
      <c r="AZ43" s="1029"/>
      <c r="BA43" s="1029"/>
      <c r="BB43" s="1029"/>
      <c r="BC43" s="1029"/>
      <c r="BD43" s="1029"/>
      <c r="BE43" s="959"/>
      <c r="BF43" s="959"/>
      <c r="BG43" s="959"/>
      <c r="BH43" s="959"/>
      <c r="BI43" s="960"/>
      <c r="BJ43" s="226"/>
      <c r="BK43" s="226"/>
      <c r="BL43" s="226"/>
      <c r="BM43" s="226"/>
      <c r="BN43" s="226"/>
      <c r="BO43" s="235"/>
      <c r="BP43" s="235"/>
      <c r="BQ43" s="232">
        <v>37</v>
      </c>
      <c r="BR43" s="233"/>
      <c r="BS43" s="980"/>
      <c r="BT43" s="981"/>
      <c r="BU43" s="981"/>
      <c r="BV43" s="981"/>
      <c r="BW43" s="981"/>
      <c r="BX43" s="981"/>
      <c r="BY43" s="981"/>
      <c r="BZ43" s="981"/>
      <c r="CA43" s="981"/>
      <c r="CB43" s="981"/>
      <c r="CC43" s="981"/>
      <c r="CD43" s="981"/>
      <c r="CE43" s="981"/>
      <c r="CF43" s="981"/>
      <c r="CG43" s="1002"/>
      <c r="CH43" s="977"/>
      <c r="CI43" s="978"/>
      <c r="CJ43" s="978"/>
      <c r="CK43" s="978"/>
      <c r="CL43" s="979"/>
      <c r="CM43" s="977"/>
      <c r="CN43" s="978"/>
      <c r="CO43" s="978"/>
      <c r="CP43" s="978"/>
      <c r="CQ43" s="979"/>
      <c r="CR43" s="977"/>
      <c r="CS43" s="978"/>
      <c r="CT43" s="978"/>
      <c r="CU43" s="978"/>
      <c r="CV43" s="979"/>
      <c r="CW43" s="977"/>
      <c r="CX43" s="978"/>
      <c r="CY43" s="978"/>
      <c r="CZ43" s="978"/>
      <c r="DA43" s="979"/>
      <c r="DB43" s="977"/>
      <c r="DC43" s="978"/>
      <c r="DD43" s="978"/>
      <c r="DE43" s="978"/>
      <c r="DF43" s="979"/>
      <c r="DG43" s="977"/>
      <c r="DH43" s="978"/>
      <c r="DI43" s="978"/>
      <c r="DJ43" s="978"/>
      <c r="DK43" s="979"/>
      <c r="DL43" s="977"/>
      <c r="DM43" s="978"/>
      <c r="DN43" s="978"/>
      <c r="DO43" s="978"/>
      <c r="DP43" s="979"/>
      <c r="DQ43" s="977"/>
      <c r="DR43" s="978"/>
      <c r="DS43" s="978"/>
      <c r="DT43" s="978"/>
      <c r="DU43" s="979"/>
      <c r="DV43" s="980"/>
      <c r="DW43" s="981"/>
      <c r="DX43" s="981"/>
      <c r="DY43" s="981"/>
      <c r="DZ43" s="982"/>
      <c r="EA43" s="224"/>
    </row>
    <row r="44" spans="1:131" ht="26.25" customHeight="1" x14ac:dyDescent="0.2">
      <c r="A44" s="232">
        <v>17</v>
      </c>
      <c r="B44" s="1018"/>
      <c r="C44" s="1019"/>
      <c r="D44" s="1019"/>
      <c r="E44" s="1019"/>
      <c r="F44" s="1019"/>
      <c r="G44" s="1019"/>
      <c r="H44" s="1019"/>
      <c r="I44" s="1019"/>
      <c r="J44" s="1019"/>
      <c r="K44" s="1019"/>
      <c r="L44" s="1019"/>
      <c r="M44" s="1019"/>
      <c r="N44" s="1019"/>
      <c r="O44" s="1019"/>
      <c r="P44" s="1020"/>
      <c r="Q44" s="1026"/>
      <c r="R44" s="1027"/>
      <c r="S44" s="1027"/>
      <c r="T44" s="1027"/>
      <c r="U44" s="1027"/>
      <c r="V44" s="1027"/>
      <c r="W44" s="1027"/>
      <c r="X44" s="1027"/>
      <c r="Y44" s="1027"/>
      <c r="Z44" s="1027"/>
      <c r="AA44" s="1027"/>
      <c r="AB44" s="1027"/>
      <c r="AC44" s="1027"/>
      <c r="AD44" s="1027"/>
      <c r="AE44" s="1028"/>
      <c r="AF44" s="1023"/>
      <c r="AG44" s="1024"/>
      <c r="AH44" s="1024"/>
      <c r="AI44" s="1024"/>
      <c r="AJ44" s="1025"/>
      <c r="AK44" s="967"/>
      <c r="AL44" s="958"/>
      <c r="AM44" s="958"/>
      <c r="AN44" s="958"/>
      <c r="AO44" s="958"/>
      <c r="AP44" s="958"/>
      <c r="AQ44" s="958"/>
      <c r="AR44" s="958"/>
      <c r="AS44" s="958"/>
      <c r="AT44" s="958"/>
      <c r="AU44" s="958"/>
      <c r="AV44" s="958"/>
      <c r="AW44" s="958"/>
      <c r="AX44" s="958"/>
      <c r="AY44" s="958"/>
      <c r="AZ44" s="1029"/>
      <c r="BA44" s="1029"/>
      <c r="BB44" s="1029"/>
      <c r="BC44" s="1029"/>
      <c r="BD44" s="1029"/>
      <c r="BE44" s="959"/>
      <c r="BF44" s="959"/>
      <c r="BG44" s="959"/>
      <c r="BH44" s="959"/>
      <c r="BI44" s="960"/>
      <c r="BJ44" s="226"/>
      <c r="BK44" s="226"/>
      <c r="BL44" s="226"/>
      <c r="BM44" s="226"/>
      <c r="BN44" s="226"/>
      <c r="BO44" s="235"/>
      <c r="BP44" s="235"/>
      <c r="BQ44" s="232">
        <v>38</v>
      </c>
      <c r="BR44" s="233"/>
      <c r="BS44" s="980"/>
      <c r="BT44" s="981"/>
      <c r="BU44" s="981"/>
      <c r="BV44" s="981"/>
      <c r="BW44" s="981"/>
      <c r="BX44" s="981"/>
      <c r="BY44" s="981"/>
      <c r="BZ44" s="981"/>
      <c r="CA44" s="981"/>
      <c r="CB44" s="981"/>
      <c r="CC44" s="981"/>
      <c r="CD44" s="981"/>
      <c r="CE44" s="981"/>
      <c r="CF44" s="981"/>
      <c r="CG44" s="1002"/>
      <c r="CH44" s="977"/>
      <c r="CI44" s="978"/>
      <c r="CJ44" s="978"/>
      <c r="CK44" s="978"/>
      <c r="CL44" s="979"/>
      <c r="CM44" s="977"/>
      <c r="CN44" s="978"/>
      <c r="CO44" s="978"/>
      <c r="CP44" s="978"/>
      <c r="CQ44" s="979"/>
      <c r="CR44" s="977"/>
      <c r="CS44" s="978"/>
      <c r="CT44" s="978"/>
      <c r="CU44" s="978"/>
      <c r="CV44" s="979"/>
      <c r="CW44" s="977"/>
      <c r="CX44" s="978"/>
      <c r="CY44" s="978"/>
      <c r="CZ44" s="978"/>
      <c r="DA44" s="979"/>
      <c r="DB44" s="977"/>
      <c r="DC44" s="978"/>
      <c r="DD44" s="978"/>
      <c r="DE44" s="978"/>
      <c r="DF44" s="979"/>
      <c r="DG44" s="977"/>
      <c r="DH44" s="978"/>
      <c r="DI44" s="978"/>
      <c r="DJ44" s="978"/>
      <c r="DK44" s="979"/>
      <c r="DL44" s="977"/>
      <c r="DM44" s="978"/>
      <c r="DN44" s="978"/>
      <c r="DO44" s="978"/>
      <c r="DP44" s="979"/>
      <c r="DQ44" s="977"/>
      <c r="DR44" s="978"/>
      <c r="DS44" s="978"/>
      <c r="DT44" s="978"/>
      <c r="DU44" s="979"/>
      <c r="DV44" s="980"/>
      <c r="DW44" s="981"/>
      <c r="DX44" s="981"/>
      <c r="DY44" s="981"/>
      <c r="DZ44" s="982"/>
      <c r="EA44" s="224"/>
    </row>
    <row r="45" spans="1:131" ht="26.25" customHeight="1" x14ac:dyDescent="0.2">
      <c r="A45" s="232">
        <v>18</v>
      </c>
      <c r="B45" s="1018"/>
      <c r="C45" s="1019"/>
      <c r="D45" s="1019"/>
      <c r="E45" s="1019"/>
      <c r="F45" s="1019"/>
      <c r="G45" s="1019"/>
      <c r="H45" s="1019"/>
      <c r="I45" s="1019"/>
      <c r="J45" s="1019"/>
      <c r="K45" s="1019"/>
      <c r="L45" s="1019"/>
      <c r="M45" s="1019"/>
      <c r="N45" s="1019"/>
      <c r="O45" s="1019"/>
      <c r="P45" s="1020"/>
      <c r="Q45" s="1026"/>
      <c r="R45" s="1027"/>
      <c r="S45" s="1027"/>
      <c r="T45" s="1027"/>
      <c r="U45" s="1027"/>
      <c r="V45" s="1027"/>
      <c r="W45" s="1027"/>
      <c r="X45" s="1027"/>
      <c r="Y45" s="1027"/>
      <c r="Z45" s="1027"/>
      <c r="AA45" s="1027"/>
      <c r="AB45" s="1027"/>
      <c r="AC45" s="1027"/>
      <c r="AD45" s="1027"/>
      <c r="AE45" s="1028"/>
      <c r="AF45" s="1023"/>
      <c r="AG45" s="1024"/>
      <c r="AH45" s="1024"/>
      <c r="AI45" s="1024"/>
      <c r="AJ45" s="1025"/>
      <c r="AK45" s="967"/>
      <c r="AL45" s="958"/>
      <c r="AM45" s="958"/>
      <c r="AN45" s="958"/>
      <c r="AO45" s="958"/>
      <c r="AP45" s="958"/>
      <c r="AQ45" s="958"/>
      <c r="AR45" s="958"/>
      <c r="AS45" s="958"/>
      <c r="AT45" s="958"/>
      <c r="AU45" s="958"/>
      <c r="AV45" s="958"/>
      <c r="AW45" s="958"/>
      <c r="AX45" s="958"/>
      <c r="AY45" s="958"/>
      <c r="AZ45" s="1029"/>
      <c r="BA45" s="1029"/>
      <c r="BB45" s="1029"/>
      <c r="BC45" s="1029"/>
      <c r="BD45" s="1029"/>
      <c r="BE45" s="959"/>
      <c r="BF45" s="959"/>
      <c r="BG45" s="959"/>
      <c r="BH45" s="959"/>
      <c r="BI45" s="960"/>
      <c r="BJ45" s="226"/>
      <c r="BK45" s="226"/>
      <c r="BL45" s="226"/>
      <c r="BM45" s="226"/>
      <c r="BN45" s="226"/>
      <c r="BO45" s="235"/>
      <c r="BP45" s="235"/>
      <c r="BQ45" s="232">
        <v>39</v>
      </c>
      <c r="BR45" s="233"/>
      <c r="BS45" s="980"/>
      <c r="BT45" s="981"/>
      <c r="BU45" s="981"/>
      <c r="BV45" s="981"/>
      <c r="BW45" s="981"/>
      <c r="BX45" s="981"/>
      <c r="BY45" s="981"/>
      <c r="BZ45" s="981"/>
      <c r="CA45" s="981"/>
      <c r="CB45" s="981"/>
      <c r="CC45" s="981"/>
      <c r="CD45" s="981"/>
      <c r="CE45" s="981"/>
      <c r="CF45" s="981"/>
      <c r="CG45" s="1002"/>
      <c r="CH45" s="977"/>
      <c r="CI45" s="978"/>
      <c r="CJ45" s="978"/>
      <c r="CK45" s="978"/>
      <c r="CL45" s="979"/>
      <c r="CM45" s="977"/>
      <c r="CN45" s="978"/>
      <c r="CO45" s="978"/>
      <c r="CP45" s="978"/>
      <c r="CQ45" s="979"/>
      <c r="CR45" s="977"/>
      <c r="CS45" s="978"/>
      <c r="CT45" s="978"/>
      <c r="CU45" s="978"/>
      <c r="CV45" s="979"/>
      <c r="CW45" s="977"/>
      <c r="CX45" s="978"/>
      <c r="CY45" s="978"/>
      <c r="CZ45" s="978"/>
      <c r="DA45" s="979"/>
      <c r="DB45" s="977"/>
      <c r="DC45" s="978"/>
      <c r="DD45" s="978"/>
      <c r="DE45" s="978"/>
      <c r="DF45" s="979"/>
      <c r="DG45" s="977"/>
      <c r="DH45" s="978"/>
      <c r="DI45" s="978"/>
      <c r="DJ45" s="978"/>
      <c r="DK45" s="979"/>
      <c r="DL45" s="977"/>
      <c r="DM45" s="978"/>
      <c r="DN45" s="978"/>
      <c r="DO45" s="978"/>
      <c r="DP45" s="979"/>
      <c r="DQ45" s="977"/>
      <c r="DR45" s="978"/>
      <c r="DS45" s="978"/>
      <c r="DT45" s="978"/>
      <c r="DU45" s="979"/>
      <c r="DV45" s="980"/>
      <c r="DW45" s="981"/>
      <c r="DX45" s="981"/>
      <c r="DY45" s="981"/>
      <c r="DZ45" s="982"/>
      <c r="EA45" s="224"/>
    </row>
    <row r="46" spans="1:131" ht="26.25" customHeight="1" x14ac:dyDescent="0.2">
      <c r="A46" s="232">
        <v>19</v>
      </c>
      <c r="B46" s="1018"/>
      <c r="C46" s="1019"/>
      <c r="D46" s="1019"/>
      <c r="E46" s="1019"/>
      <c r="F46" s="1019"/>
      <c r="G46" s="1019"/>
      <c r="H46" s="1019"/>
      <c r="I46" s="1019"/>
      <c r="J46" s="1019"/>
      <c r="K46" s="1019"/>
      <c r="L46" s="1019"/>
      <c r="M46" s="1019"/>
      <c r="N46" s="1019"/>
      <c r="O46" s="1019"/>
      <c r="P46" s="1020"/>
      <c r="Q46" s="1026"/>
      <c r="R46" s="1027"/>
      <c r="S46" s="1027"/>
      <c r="T46" s="1027"/>
      <c r="U46" s="1027"/>
      <c r="V46" s="1027"/>
      <c r="W46" s="1027"/>
      <c r="X46" s="1027"/>
      <c r="Y46" s="1027"/>
      <c r="Z46" s="1027"/>
      <c r="AA46" s="1027"/>
      <c r="AB46" s="1027"/>
      <c r="AC46" s="1027"/>
      <c r="AD46" s="1027"/>
      <c r="AE46" s="1028"/>
      <c r="AF46" s="1023"/>
      <c r="AG46" s="1024"/>
      <c r="AH46" s="1024"/>
      <c r="AI46" s="1024"/>
      <c r="AJ46" s="1025"/>
      <c r="AK46" s="967"/>
      <c r="AL46" s="958"/>
      <c r="AM46" s="958"/>
      <c r="AN46" s="958"/>
      <c r="AO46" s="958"/>
      <c r="AP46" s="958"/>
      <c r="AQ46" s="958"/>
      <c r="AR46" s="958"/>
      <c r="AS46" s="958"/>
      <c r="AT46" s="958"/>
      <c r="AU46" s="958"/>
      <c r="AV46" s="958"/>
      <c r="AW46" s="958"/>
      <c r="AX46" s="958"/>
      <c r="AY46" s="958"/>
      <c r="AZ46" s="1029"/>
      <c r="BA46" s="1029"/>
      <c r="BB46" s="1029"/>
      <c r="BC46" s="1029"/>
      <c r="BD46" s="1029"/>
      <c r="BE46" s="959"/>
      <c r="BF46" s="959"/>
      <c r="BG46" s="959"/>
      <c r="BH46" s="959"/>
      <c r="BI46" s="960"/>
      <c r="BJ46" s="226"/>
      <c r="BK46" s="226"/>
      <c r="BL46" s="226"/>
      <c r="BM46" s="226"/>
      <c r="BN46" s="226"/>
      <c r="BO46" s="235"/>
      <c r="BP46" s="235"/>
      <c r="BQ46" s="232">
        <v>40</v>
      </c>
      <c r="BR46" s="233"/>
      <c r="BS46" s="980"/>
      <c r="BT46" s="981"/>
      <c r="BU46" s="981"/>
      <c r="BV46" s="981"/>
      <c r="BW46" s="981"/>
      <c r="BX46" s="981"/>
      <c r="BY46" s="981"/>
      <c r="BZ46" s="981"/>
      <c r="CA46" s="981"/>
      <c r="CB46" s="981"/>
      <c r="CC46" s="981"/>
      <c r="CD46" s="981"/>
      <c r="CE46" s="981"/>
      <c r="CF46" s="981"/>
      <c r="CG46" s="1002"/>
      <c r="CH46" s="977"/>
      <c r="CI46" s="978"/>
      <c r="CJ46" s="978"/>
      <c r="CK46" s="978"/>
      <c r="CL46" s="979"/>
      <c r="CM46" s="977"/>
      <c r="CN46" s="978"/>
      <c r="CO46" s="978"/>
      <c r="CP46" s="978"/>
      <c r="CQ46" s="979"/>
      <c r="CR46" s="977"/>
      <c r="CS46" s="978"/>
      <c r="CT46" s="978"/>
      <c r="CU46" s="978"/>
      <c r="CV46" s="979"/>
      <c r="CW46" s="977"/>
      <c r="CX46" s="978"/>
      <c r="CY46" s="978"/>
      <c r="CZ46" s="978"/>
      <c r="DA46" s="979"/>
      <c r="DB46" s="977"/>
      <c r="DC46" s="978"/>
      <c r="DD46" s="978"/>
      <c r="DE46" s="978"/>
      <c r="DF46" s="979"/>
      <c r="DG46" s="977"/>
      <c r="DH46" s="978"/>
      <c r="DI46" s="978"/>
      <c r="DJ46" s="978"/>
      <c r="DK46" s="979"/>
      <c r="DL46" s="977"/>
      <c r="DM46" s="978"/>
      <c r="DN46" s="978"/>
      <c r="DO46" s="978"/>
      <c r="DP46" s="979"/>
      <c r="DQ46" s="977"/>
      <c r="DR46" s="978"/>
      <c r="DS46" s="978"/>
      <c r="DT46" s="978"/>
      <c r="DU46" s="979"/>
      <c r="DV46" s="980"/>
      <c r="DW46" s="981"/>
      <c r="DX46" s="981"/>
      <c r="DY46" s="981"/>
      <c r="DZ46" s="982"/>
      <c r="EA46" s="224"/>
    </row>
    <row r="47" spans="1:131" ht="26.25" customHeight="1" x14ac:dyDescent="0.2">
      <c r="A47" s="232">
        <v>20</v>
      </c>
      <c r="B47" s="1018"/>
      <c r="C47" s="1019"/>
      <c r="D47" s="1019"/>
      <c r="E47" s="1019"/>
      <c r="F47" s="1019"/>
      <c r="G47" s="1019"/>
      <c r="H47" s="1019"/>
      <c r="I47" s="1019"/>
      <c r="J47" s="1019"/>
      <c r="K47" s="1019"/>
      <c r="L47" s="1019"/>
      <c r="M47" s="1019"/>
      <c r="N47" s="1019"/>
      <c r="O47" s="1019"/>
      <c r="P47" s="1020"/>
      <c r="Q47" s="1026"/>
      <c r="R47" s="1027"/>
      <c r="S47" s="1027"/>
      <c r="T47" s="1027"/>
      <c r="U47" s="1027"/>
      <c r="V47" s="1027"/>
      <c r="W47" s="1027"/>
      <c r="X47" s="1027"/>
      <c r="Y47" s="1027"/>
      <c r="Z47" s="1027"/>
      <c r="AA47" s="1027"/>
      <c r="AB47" s="1027"/>
      <c r="AC47" s="1027"/>
      <c r="AD47" s="1027"/>
      <c r="AE47" s="1028"/>
      <c r="AF47" s="1023"/>
      <c r="AG47" s="1024"/>
      <c r="AH47" s="1024"/>
      <c r="AI47" s="1024"/>
      <c r="AJ47" s="1025"/>
      <c r="AK47" s="967"/>
      <c r="AL47" s="958"/>
      <c r="AM47" s="958"/>
      <c r="AN47" s="958"/>
      <c r="AO47" s="958"/>
      <c r="AP47" s="958"/>
      <c r="AQ47" s="958"/>
      <c r="AR47" s="958"/>
      <c r="AS47" s="958"/>
      <c r="AT47" s="958"/>
      <c r="AU47" s="958"/>
      <c r="AV47" s="958"/>
      <c r="AW47" s="958"/>
      <c r="AX47" s="958"/>
      <c r="AY47" s="958"/>
      <c r="AZ47" s="1029"/>
      <c r="BA47" s="1029"/>
      <c r="BB47" s="1029"/>
      <c r="BC47" s="1029"/>
      <c r="BD47" s="1029"/>
      <c r="BE47" s="959"/>
      <c r="BF47" s="959"/>
      <c r="BG47" s="959"/>
      <c r="BH47" s="959"/>
      <c r="BI47" s="960"/>
      <c r="BJ47" s="226"/>
      <c r="BK47" s="226"/>
      <c r="BL47" s="226"/>
      <c r="BM47" s="226"/>
      <c r="BN47" s="226"/>
      <c r="BO47" s="235"/>
      <c r="BP47" s="235"/>
      <c r="BQ47" s="232">
        <v>41</v>
      </c>
      <c r="BR47" s="233"/>
      <c r="BS47" s="980"/>
      <c r="BT47" s="981"/>
      <c r="BU47" s="981"/>
      <c r="BV47" s="981"/>
      <c r="BW47" s="981"/>
      <c r="BX47" s="981"/>
      <c r="BY47" s="981"/>
      <c r="BZ47" s="981"/>
      <c r="CA47" s="981"/>
      <c r="CB47" s="981"/>
      <c r="CC47" s="981"/>
      <c r="CD47" s="981"/>
      <c r="CE47" s="981"/>
      <c r="CF47" s="981"/>
      <c r="CG47" s="1002"/>
      <c r="CH47" s="977"/>
      <c r="CI47" s="978"/>
      <c r="CJ47" s="978"/>
      <c r="CK47" s="978"/>
      <c r="CL47" s="979"/>
      <c r="CM47" s="977"/>
      <c r="CN47" s="978"/>
      <c r="CO47" s="978"/>
      <c r="CP47" s="978"/>
      <c r="CQ47" s="979"/>
      <c r="CR47" s="977"/>
      <c r="CS47" s="978"/>
      <c r="CT47" s="978"/>
      <c r="CU47" s="978"/>
      <c r="CV47" s="979"/>
      <c r="CW47" s="977"/>
      <c r="CX47" s="978"/>
      <c r="CY47" s="978"/>
      <c r="CZ47" s="978"/>
      <c r="DA47" s="979"/>
      <c r="DB47" s="977"/>
      <c r="DC47" s="978"/>
      <c r="DD47" s="978"/>
      <c r="DE47" s="978"/>
      <c r="DF47" s="979"/>
      <c r="DG47" s="977"/>
      <c r="DH47" s="978"/>
      <c r="DI47" s="978"/>
      <c r="DJ47" s="978"/>
      <c r="DK47" s="979"/>
      <c r="DL47" s="977"/>
      <c r="DM47" s="978"/>
      <c r="DN47" s="978"/>
      <c r="DO47" s="978"/>
      <c r="DP47" s="979"/>
      <c r="DQ47" s="977"/>
      <c r="DR47" s="978"/>
      <c r="DS47" s="978"/>
      <c r="DT47" s="978"/>
      <c r="DU47" s="979"/>
      <c r="DV47" s="980"/>
      <c r="DW47" s="981"/>
      <c r="DX47" s="981"/>
      <c r="DY47" s="981"/>
      <c r="DZ47" s="982"/>
      <c r="EA47" s="224"/>
    </row>
    <row r="48" spans="1:131" ht="26.25" customHeight="1" x14ac:dyDescent="0.2">
      <c r="A48" s="232">
        <v>21</v>
      </c>
      <c r="B48" s="1018"/>
      <c r="C48" s="1019"/>
      <c r="D48" s="1019"/>
      <c r="E48" s="1019"/>
      <c r="F48" s="1019"/>
      <c r="G48" s="1019"/>
      <c r="H48" s="1019"/>
      <c r="I48" s="1019"/>
      <c r="J48" s="1019"/>
      <c r="K48" s="1019"/>
      <c r="L48" s="1019"/>
      <c r="M48" s="1019"/>
      <c r="N48" s="1019"/>
      <c r="O48" s="1019"/>
      <c r="P48" s="1020"/>
      <c r="Q48" s="1026"/>
      <c r="R48" s="1027"/>
      <c r="S48" s="1027"/>
      <c r="T48" s="1027"/>
      <c r="U48" s="1027"/>
      <c r="V48" s="1027"/>
      <c r="W48" s="1027"/>
      <c r="X48" s="1027"/>
      <c r="Y48" s="1027"/>
      <c r="Z48" s="1027"/>
      <c r="AA48" s="1027"/>
      <c r="AB48" s="1027"/>
      <c r="AC48" s="1027"/>
      <c r="AD48" s="1027"/>
      <c r="AE48" s="1028"/>
      <c r="AF48" s="1023"/>
      <c r="AG48" s="1024"/>
      <c r="AH48" s="1024"/>
      <c r="AI48" s="1024"/>
      <c r="AJ48" s="1025"/>
      <c r="AK48" s="967"/>
      <c r="AL48" s="958"/>
      <c r="AM48" s="958"/>
      <c r="AN48" s="958"/>
      <c r="AO48" s="958"/>
      <c r="AP48" s="958"/>
      <c r="AQ48" s="958"/>
      <c r="AR48" s="958"/>
      <c r="AS48" s="958"/>
      <c r="AT48" s="958"/>
      <c r="AU48" s="958"/>
      <c r="AV48" s="958"/>
      <c r="AW48" s="958"/>
      <c r="AX48" s="958"/>
      <c r="AY48" s="958"/>
      <c r="AZ48" s="1029"/>
      <c r="BA48" s="1029"/>
      <c r="BB48" s="1029"/>
      <c r="BC48" s="1029"/>
      <c r="BD48" s="1029"/>
      <c r="BE48" s="959"/>
      <c r="BF48" s="959"/>
      <c r="BG48" s="959"/>
      <c r="BH48" s="959"/>
      <c r="BI48" s="960"/>
      <c r="BJ48" s="226"/>
      <c r="BK48" s="226"/>
      <c r="BL48" s="226"/>
      <c r="BM48" s="226"/>
      <c r="BN48" s="226"/>
      <c r="BO48" s="235"/>
      <c r="BP48" s="235"/>
      <c r="BQ48" s="232">
        <v>42</v>
      </c>
      <c r="BR48" s="233"/>
      <c r="BS48" s="980"/>
      <c r="BT48" s="981"/>
      <c r="BU48" s="981"/>
      <c r="BV48" s="981"/>
      <c r="BW48" s="981"/>
      <c r="BX48" s="981"/>
      <c r="BY48" s="981"/>
      <c r="BZ48" s="981"/>
      <c r="CA48" s="981"/>
      <c r="CB48" s="981"/>
      <c r="CC48" s="981"/>
      <c r="CD48" s="981"/>
      <c r="CE48" s="981"/>
      <c r="CF48" s="981"/>
      <c r="CG48" s="1002"/>
      <c r="CH48" s="977"/>
      <c r="CI48" s="978"/>
      <c r="CJ48" s="978"/>
      <c r="CK48" s="978"/>
      <c r="CL48" s="979"/>
      <c r="CM48" s="977"/>
      <c r="CN48" s="978"/>
      <c r="CO48" s="978"/>
      <c r="CP48" s="978"/>
      <c r="CQ48" s="979"/>
      <c r="CR48" s="977"/>
      <c r="CS48" s="978"/>
      <c r="CT48" s="978"/>
      <c r="CU48" s="978"/>
      <c r="CV48" s="979"/>
      <c r="CW48" s="977"/>
      <c r="CX48" s="978"/>
      <c r="CY48" s="978"/>
      <c r="CZ48" s="978"/>
      <c r="DA48" s="979"/>
      <c r="DB48" s="977"/>
      <c r="DC48" s="978"/>
      <c r="DD48" s="978"/>
      <c r="DE48" s="978"/>
      <c r="DF48" s="979"/>
      <c r="DG48" s="977"/>
      <c r="DH48" s="978"/>
      <c r="DI48" s="978"/>
      <c r="DJ48" s="978"/>
      <c r="DK48" s="979"/>
      <c r="DL48" s="977"/>
      <c r="DM48" s="978"/>
      <c r="DN48" s="978"/>
      <c r="DO48" s="978"/>
      <c r="DP48" s="979"/>
      <c r="DQ48" s="977"/>
      <c r="DR48" s="978"/>
      <c r="DS48" s="978"/>
      <c r="DT48" s="978"/>
      <c r="DU48" s="979"/>
      <c r="DV48" s="980"/>
      <c r="DW48" s="981"/>
      <c r="DX48" s="981"/>
      <c r="DY48" s="981"/>
      <c r="DZ48" s="982"/>
      <c r="EA48" s="224"/>
    </row>
    <row r="49" spans="1:131" ht="26.25" customHeight="1" x14ac:dyDescent="0.2">
      <c r="A49" s="232">
        <v>22</v>
      </c>
      <c r="B49" s="1018"/>
      <c r="C49" s="1019"/>
      <c r="D49" s="1019"/>
      <c r="E49" s="1019"/>
      <c r="F49" s="1019"/>
      <c r="G49" s="1019"/>
      <c r="H49" s="1019"/>
      <c r="I49" s="1019"/>
      <c r="J49" s="1019"/>
      <c r="K49" s="1019"/>
      <c r="L49" s="1019"/>
      <c r="M49" s="1019"/>
      <c r="N49" s="1019"/>
      <c r="O49" s="1019"/>
      <c r="P49" s="1020"/>
      <c r="Q49" s="1026"/>
      <c r="R49" s="1027"/>
      <c r="S49" s="1027"/>
      <c r="T49" s="1027"/>
      <c r="U49" s="1027"/>
      <c r="V49" s="1027"/>
      <c r="W49" s="1027"/>
      <c r="X49" s="1027"/>
      <c r="Y49" s="1027"/>
      <c r="Z49" s="1027"/>
      <c r="AA49" s="1027"/>
      <c r="AB49" s="1027"/>
      <c r="AC49" s="1027"/>
      <c r="AD49" s="1027"/>
      <c r="AE49" s="1028"/>
      <c r="AF49" s="1023"/>
      <c r="AG49" s="1024"/>
      <c r="AH49" s="1024"/>
      <c r="AI49" s="1024"/>
      <c r="AJ49" s="1025"/>
      <c r="AK49" s="967"/>
      <c r="AL49" s="958"/>
      <c r="AM49" s="958"/>
      <c r="AN49" s="958"/>
      <c r="AO49" s="958"/>
      <c r="AP49" s="958"/>
      <c r="AQ49" s="958"/>
      <c r="AR49" s="958"/>
      <c r="AS49" s="958"/>
      <c r="AT49" s="958"/>
      <c r="AU49" s="958"/>
      <c r="AV49" s="958"/>
      <c r="AW49" s="958"/>
      <c r="AX49" s="958"/>
      <c r="AY49" s="958"/>
      <c r="AZ49" s="1029"/>
      <c r="BA49" s="1029"/>
      <c r="BB49" s="1029"/>
      <c r="BC49" s="1029"/>
      <c r="BD49" s="1029"/>
      <c r="BE49" s="959"/>
      <c r="BF49" s="959"/>
      <c r="BG49" s="959"/>
      <c r="BH49" s="959"/>
      <c r="BI49" s="960"/>
      <c r="BJ49" s="226"/>
      <c r="BK49" s="226"/>
      <c r="BL49" s="226"/>
      <c r="BM49" s="226"/>
      <c r="BN49" s="226"/>
      <c r="BO49" s="235"/>
      <c r="BP49" s="235"/>
      <c r="BQ49" s="232">
        <v>43</v>
      </c>
      <c r="BR49" s="233"/>
      <c r="BS49" s="980"/>
      <c r="BT49" s="981"/>
      <c r="BU49" s="981"/>
      <c r="BV49" s="981"/>
      <c r="BW49" s="981"/>
      <c r="BX49" s="981"/>
      <c r="BY49" s="981"/>
      <c r="BZ49" s="981"/>
      <c r="CA49" s="981"/>
      <c r="CB49" s="981"/>
      <c r="CC49" s="981"/>
      <c r="CD49" s="981"/>
      <c r="CE49" s="981"/>
      <c r="CF49" s="981"/>
      <c r="CG49" s="1002"/>
      <c r="CH49" s="977"/>
      <c r="CI49" s="978"/>
      <c r="CJ49" s="978"/>
      <c r="CK49" s="978"/>
      <c r="CL49" s="979"/>
      <c r="CM49" s="977"/>
      <c r="CN49" s="978"/>
      <c r="CO49" s="978"/>
      <c r="CP49" s="978"/>
      <c r="CQ49" s="979"/>
      <c r="CR49" s="977"/>
      <c r="CS49" s="978"/>
      <c r="CT49" s="978"/>
      <c r="CU49" s="978"/>
      <c r="CV49" s="979"/>
      <c r="CW49" s="977"/>
      <c r="CX49" s="978"/>
      <c r="CY49" s="978"/>
      <c r="CZ49" s="978"/>
      <c r="DA49" s="979"/>
      <c r="DB49" s="977"/>
      <c r="DC49" s="978"/>
      <c r="DD49" s="978"/>
      <c r="DE49" s="978"/>
      <c r="DF49" s="979"/>
      <c r="DG49" s="977"/>
      <c r="DH49" s="978"/>
      <c r="DI49" s="978"/>
      <c r="DJ49" s="978"/>
      <c r="DK49" s="979"/>
      <c r="DL49" s="977"/>
      <c r="DM49" s="978"/>
      <c r="DN49" s="978"/>
      <c r="DO49" s="978"/>
      <c r="DP49" s="979"/>
      <c r="DQ49" s="977"/>
      <c r="DR49" s="978"/>
      <c r="DS49" s="978"/>
      <c r="DT49" s="978"/>
      <c r="DU49" s="979"/>
      <c r="DV49" s="980"/>
      <c r="DW49" s="981"/>
      <c r="DX49" s="981"/>
      <c r="DY49" s="981"/>
      <c r="DZ49" s="982"/>
      <c r="EA49" s="224"/>
    </row>
    <row r="50" spans="1:131" ht="26.25" customHeight="1" x14ac:dyDescent="0.2">
      <c r="A50" s="232">
        <v>23</v>
      </c>
      <c r="B50" s="1018"/>
      <c r="C50" s="1019"/>
      <c r="D50" s="1019"/>
      <c r="E50" s="1019"/>
      <c r="F50" s="1019"/>
      <c r="G50" s="1019"/>
      <c r="H50" s="1019"/>
      <c r="I50" s="1019"/>
      <c r="J50" s="1019"/>
      <c r="K50" s="1019"/>
      <c r="L50" s="1019"/>
      <c r="M50" s="1019"/>
      <c r="N50" s="1019"/>
      <c r="O50" s="1019"/>
      <c r="P50" s="1020"/>
      <c r="Q50" s="1021"/>
      <c r="R50" s="1013"/>
      <c r="S50" s="1013"/>
      <c r="T50" s="1013"/>
      <c r="U50" s="1013"/>
      <c r="V50" s="1013"/>
      <c r="W50" s="1013"/>
      <c r="X50" s="1013"/>
      <c r="Y50" s="1013"/>
      <c r="Z50" s="1013"/>
      <c r="AA50" s="1013"/>
      <c r="AB50" s="1013"/>
      <c r="AC50" s="1013"/>
      <c r="AD50" s="1013"/>
      <c r="AE50" s="1022"/>
      <c r="AF50" s="1023"/>
      <c r="AG50" s="1024"/>
      <c r="AH50" s="1024"/>
      <c r="AI50" s="1024"/>
      <c r="AJ50" s="1025"/>
      <c r="AK50" s="1012"/>
      <c r="AL50" s="1013"/>
      <c r="AM50" s="1013"/>
      <c r="AN50" s="1013"/>
      <c r="AO50" s="1013"/>
      <c r="AP50" s="1013"/>
      <c r="AQ50" s="1013"/>
      <c r="AR50" s="1013"/>
      <c r="AS50" s="1013"/>
      <c r="AT50" s="1013"/>
      <c r="AU50" s="1013"/>
      <c r="AV50" s="1013"/>
      <c r="AW50" s="1013"/>
      <c r="AX50" s="1013"/>
      <c r="AY50" s="1013"/>
      <c r="AZ50" s="1014"/>
      <c r="BA50" s="1014"/>
      <c r="BB50" s="1014"/>
      <c r="BC50" s="1014"/>
      <c r="BD50" s="1014"/>
      <c r="BE50" s="959"/>
      <c r="BF50" s="959"/>
      <c r="BG50" s="959"/>
      <c r="BH50" s="959"/>
      <c r="BI50" s="960"/>
      <c r="BJ50" s="226"/>
      <c r="BK50" s="226"/>
      <c r="BL50" s="226"/>
      <c r="BM50" s="226"/>
      <c r="BN50" s="226"/>
      <c r="BO50" s="235"/>
      <c r="BP50" s="235"/>
      <c r="BQ50" s="232">
        <v>44</v>
      </c>
      <c r="BR50" s="233"/>
      <c r="BS50" s="980"/>
      <c r="BT50" s="981"/>
      <c r="BU50" s="981"/>
      <c r="BV50" s="981"/>
      <c r="BW50" s="981"/>
      <c r="BX50" s="981"/>
      <c r="BY50" s="981"/>
      <c r="BZ50" s="981"/>
      <c r="CA50" s="981"/>
      <c r="CB50" s="981"/>
      <c r="CC50" s="981"/>
      <c r="CD50" s="981"/>
      <c r="CE50" s="981"/>
      <c r="CF50" s="981"/>
      <c r="CG50" s="1002"/>
      <c r="CH50" s="977"/>
      <c r="CI50" s="978"/>
      <c r="CJ50" s="978"/>
      <c r="CK50" s="978"/>
      <c r="CL50" s="979"/>
      <c r="CM50" s="977"/>
      <c r="CN50" s="978"/>
      <c r="CO50" s="978"/>
      <c r="CP50" s="978"/>
      <c r="CQ50" s="979"/>
      <c r="CR50" s="977"/>
      <c r="CS50" s="978"/>
      <c r="CT50" s="978"/>
      <c r="CU50" s="978"/>
      <c r="CV50" s="979"/>
      <c r="CW50" s="977"/>
      <c r="CX50" s="978"/>
      <c r="CY50" s="978"/>
      <c r="CZ50" s="978"/>
      <c r="DA50" s="979"/>
      <c r="DB50" s="977"/>
      <c r="DC50" s="978"/>
      <c r="DD50" s="978"/>
      <c r="DE50" s="978"/>
      <c r="DF50" s="979"/>
      <c r="DG50" s="977"/>
      <c r="DH50" s="978"/>
      <c r="DI50" s="978"/>
      <c r="DJ50" s="978"/>
      <c r="DK50" s="979"/>
      <c r="DL50" s="977"/>
      <c r="DM50" s="978"/>
      <c r="DN50" s="978"/>
      <c r="DO50" s="978"/>
      <c r="DP50" s="979"/>
      <c r="DQ50" s="977"/>
      <c r="DR50" s="978"/>
      <c r="DS50" s="978"/>
      <c r="DT50" s="978"/>
      <c r="DU50" s="979"/>
      <c r="DV50" s="980"/>
      <c r="DW50" s="981"/>
      <c r="DX50" s="981"/>
      <c r="DY50" s="981"/>
      <c r="DZ50" s="982"/>
      <c r="EA50" s="224"/>
    </row>
    <row r="51" spans="1:131" ht="26.25" customHeight="1" x14ac:dyDescent="0.2">
      <c r="A51" s="232">
        <v>24</v>
      </c>
      <c r="B51" s="1018"/>
      <c r="C51" s="1019"/>
      <c r="D51" s="1019"/>
      <c r="E51" s="1019"/>
      <c r="F51" s="1019"/>
      <c r="G51" s="1019"/>
      <c r="H51" s="1019"/>
      <c r="I51" s="1019"/>
      <c r="J51" s="1019"/>
      <c r="K51" s="1019"/>
      <c r="L51" s="1019"/>
      <c r="M51" s="1019"/>
      <c r="N51" s="1019"/>
      <c r="O51" s="1019"/>
      <c r="P51" s="1020"/>
      <c r="Q51" s="1021"/>
      <c r="R51" s="1013"/>
      <c r="S51" s="1013"/>
      <c r="T51" s="1013"/>
      <c r="U51" s="1013"/>
      <c r="V51" s="1013"/>
      <c r="W51" s="1013"/>
      <c r="X51" s="1013"/>
      <c r="Y51" s="1013"/>
      <c r="Z51" s="1013"/>
      <c r="AA51" s="1013"/>
      <c r="AB51" s="1013"/>
      <c r="AC51" s="1013"/>
      <c r="AD51" s="1013"/>
      <c r="AE51" s="1022"/>
      <c r="AF51" s="1023"/>
      <c r="AG51" s="1024"/>
      <c r="AH51" s="1024"/>
      <c r="AI51" s="1024"/>
      <c r="AJ51" s="1025"/>
      <c r="AK51" s="1012"/>
      <c r="AL51" s="1013"/>
      <c r="AM51" s="1013"/>
      <c r="AN51" s="1013"/>
      <c r="AO51" s="1013"/>
      <c r="AP51" s="1013"/>
      <c r="AQ51" s="1013"/>
      <c r="AR51" s="1013"/>
      <c r="AS51" s="1013"/>
      <c r="AT51" s="1013"/>
      <c r="AU51" s="1013"/>
      <c r="AV51" s="1013"/>
      <c r="AW51" s="1013"/>
      <c r="AX51" s="1013"/>
      <c r="AY51" s="1013"/>
      <c r="AZ51" s="1014"/>
      <c r="BA51" s="1014"/>
      <c r="BB51" s="1014"/>
      <c r="BC51" s="1014"/>
      <c r="BD51" s="1014"/>
      <c r="BE51" s="959"/>
      <c r="BF51" s="959"/>
      <c r="BG51" s="959"/>
      <c r="BH51" s="959"/>
      <c r="BI51" s="960"/>
      <c r="BJ51" s="226"/>
      <c r="BK51" s="226"/>
      <c r="BL51" s="226"/>
      <c r="BM51" s="226"/>
      <c r="BN51" s="226"/>
      <c r="BO51" s="235"/>
      <c r="BP51" s="235"/>
      <c r="BQ51" s="232">
        <v>45</v>
      </c>
      <c r="BR51" s="233"/>
      <c r="BS51" s="980"/>
      <c r="BT51" s="981"/>
      <c r="BU51" s="981"/>
      <c r="BV51" s="981"/>
      <c r="BW51" s="981"/>
      <c r="BX51" s="981"/>
      <c r="BY51" s="981"/>
      <c r="BZ51" s="981"/>
      <c r="CA51" s="981"/>
      <c r="CB51" s="981"/>
      <c r="CC51" s="981"/>
      <c r="CD51" s="981"/>
      <c r="CE51" s="981"/>
      <c r="CF51" s="981"/>
      <c r="CG51" s="1002"/>
      <c r="CH51" s="977"/>
      <c r="CI51" s="978"/>
      <c r="CJ51" s="978"/>
      <c r="CK51" s="978"/>
      <c r="CL51" s="979"/>
      <c r="CM51" s="977"/>
      <c r="CN51" s="978"/>
      <c r="CO51" s="978"/>
      <c r="CP51" s="978"/>
      <c r="CQ51" s="979"/>
      <c r="CR51" s="977"/>
      <c r="CS51" s="978"/>
      <c r="CT51" s="978"/>
      <c r="CU51" s="978"/>
      <c r="CV51" s="979"/>
      <c r="CW51" s="977"/>
      <c r="CX51" s="978"/>
      <c r="CY51" s="978"/>
      <c r="CZ51" s="978"/>
      <c r="DA51" s="979"/>
      <c r="DB51" s="977"/>
      <c r="DC51" s="978"/>
      <c r="DD51" s="978"/>
      <c r="DE51" s="978"/>
      <c r="DF51" s="979"/>
      <c r="DG51" s="977"/>
      <c r="DH51" s="978"/>
      <c r="DI51" s="978"/>
      <c r="DJ51" s="978"/>
      <c r="DK51" s="979"/>
      <c r="DL51" s="977"/>
      <c r="DM51" s="978"/>
      <c r="DN51" s="978"/>
      <c r="DO51" s="978"/>
      <c r="DP51" s="979"/>
      <c r="DQ51" s="977"/>
      <c r="DR51" s="978"/>
      <c r="DS51" s="978"/>
      <c r="DT51" s="978"/>
      <c r="DU51" s="979"/>
      <c r="DV51" s="980"/>
      <c r="DW51" s="981"/>
      <c r="DX51" s="981"/>
      <c r="DY51" s="981"/>
      <c r="DZ51" s="982"/>
      <c r="EA51" s="224"/>
    </row>
    <row r="52" spans="1:131" ht="26.25" customHeight="1" x14ac:dyDescent="0.2">
      <c r="A52" s="232">
        <v>25</v>
      </c>
      <c r="B52" s="1018"/>
      <c r="C52" s="1019"/>
      <c r="D52" s="1019"/>
      <c r="E52" s="1019"/>
      <c r="F52" s="1019"/>
      <c r="G52" s="1019"/>
      <c r="H52" s="1019"/>
      <c r="I52" s="1019"/>
      <c r="J52" s="1019"/>
      <c r="K52" s="1019"/>
      <c r="L52" s="1019"/>
      <c r="M52" s="1019"/>
      <c r="N52" s="1019"/>
      <c r="O52" s="1019"/>
      <c r="P52" s="1020"/>
      <c r="Q52" s="1021"/>
      <c r="R52" s="1013"/>
      <c r="S52" s="1013"/>
      <c r="T52" s="1013"/>
      <c r="U52" s="1013"/>
      <c r="V52" s="1013"/>
      <c r="W52" s="1013"/>
      <c r="X52" s="1013"/>
      <c r="Y52" s="1013"/>
      <c r="Z52" s="1013"/>
      <c r="AA52" s="1013"/>
      <c r="AB52" s="1013"/>
      <c r="AC52" s="1013"/>
      <c r="AD52" s="1013"/>
      <c r="AE52" s="1022"/>
      <c r="AF52" s="1023"/>
      <c r="AG52" s="1024"/>
      <c r="AH52" s="1024"/>
      <c r="AI52" s="1024"/>
      <c r="AJ52" s="1025"/>
      <c r="AK52" s="1012"/>
      <c r="AL52" s="1013"/>
      <c r="AM52" s="1013"/>
      <c r="AN52" s="1013"/>
      <c r="AO52" s="1013"/>
      <c r="AP52" s="1013"/>
      <c r="AQ52" s="1013"/>
      <c r="AR52" s="1013"/>
      <c r="AS52" s="1013"/>
      <c r="AT52" s="1013"/>
      <c r="AU52" s="1013"/>
      <c r="AV52" s="1013"/>
      <c r="AW52" s="1013"/>
      <c r="AX52" s="1013"/>
      <c r="AY52" s="1013"/>
      <c r="AZ52" s="1014"/>
      <c r="BA52" s="1014"/>
      <c r="BB52" s="1014"/>
      <c r="BC52" s="1014"/>
      <c r="BD52" s="1014"/>
      <c r="BE52" s="959"/>
      <c r="BF52" s="959"/>
      <c r="BG52" s="959"/>
      <c r="BH52" s="959"/>
      <c r="BI52" s="960"/>
      <c r="BJ52" s="226"/>
      <c r="BK52" s="226"/>
      <c r="BL52" s="226"/>
      <c r="BM52" s="226"/>
      <c r="BN52" s="226"/>
      <c r="BO52" s="235"/>
      <c r="BP52" s="235"/>
      <c r="BQ52" s="232">
        <v>46</v>
      </c>
      <c r="BR52" s="233"/>
      <c r="BS52" s="980"/>
      <c r="BT52" s="981"/>
      <c r="BU52" s="981"/>
      <c r="BV52" s="981"/>
      <c r="BW52" s="981"/>
      <c r="BX52" s="981"/>
      <c r="BY52" s="981"/>
      <c r="BZ52" s="981"/>
      <c r="CA52" s="981"/>
      <c r="CB52" s="981"/>
      <c r="CC52" s="981"/>
      <c r="CD52" s="981"/>
      <c r="CE52" s="981"/>
      <c r="CF52" s="981"/>
      <c r="CG52" s="1002"/>
      <c r="CH52" s="977"/>
      <c r="CI52" s="978"/>
      <c r="CJ52" s="978"/>
      <c r="CK52" s="978"/>
      <c r="CL52" s="979"/>
      <c r="CM52" s="977"/>
      <c r="CN52" s="978"/>
      <c r="CO52" s="978"/>
      <c r="CP52" s="978"/>
      <c r="CQ52" s="979"/>
      <c r="CR52" s="977"/>
      <c r="CS52" s="978"/>
      <c r="CT52" s="978"/>
      <c r="CU52" s="978"/>
      <c r="CV52" s="979"/>
      <c r="CW52" s="977"/>
      <c r="CX52" s="978"/>
      <c r="CY52" s="978"/>
      <c r="CZ52" s="978"/>
      <c r="DA52" s="979"/>
      <c r="DB52" s="977"/>
      <c r="DC52" s="978"/>
      <c r="DD52" s="978"/>
      <c r="DE52" s="978"/>
      <c r="DF52" s="979"/>
      <c r="DG52" s="977"/>
      <c r="DH52" s="978"/>
      <c r="DI52" s="978"/>
      <c r="DJ52" s="978"/>
      <c r="DK52" s="979"/>
      <c r="DL52" s="977"/>
      <c r="DM52" s="978"/>
      <c r="DN52" s="978"/>
      <c r="DO52" s="978"/>
      <c r="DP52" s="979"/>
      <c r="DQ52" s="977"/>
      <c r="DR52" s="978"/>
      <c r="DS52" s="978"/>
      <c r="DT52" s="978"/>
      <c r="DU52" s="979"/>
      <c r="DV52" s="980"/>
      <c r="DW52" s="981"/>
      <c r="DX52" s="981"/>
      <c r="DY52" s="981"/>
      <c r="DZ52" s="982"/>
      <c r="EA52" s="224"/>
    </row>
    <row r="53" spans="1:131" ht="26.25" customHeight="1" x14ac:dyDescent="0.2">
      <c r="A53" s="232">
        <v>26</v>
      </c>
      <c r="B53" s="1018"/>
      <c r="C53" s="1019"/>
      <c r="D53" s="1019"/>
      <c r="E53" s="1019"/>
      <c r="F53" s="1019"/>
      <c r="G53" s="1019"/>
      <c r="H53" s="1019"/>
      <c r="I53" s="1019"/>
      <c r="J53" s="1019"/>
      <c r="K53" s="1019"/>
      <c r="L53" s="1019"/>
      <c r="M53" s="1019"/>
      <c r="N53" s="1019"/>
      <c r="O53" s="1019"/>
      <c r="P53" s="1020"/>
      <c r="Q53" s="1021"/>
      <c r="R53" s="1013"/>
      <c r="S53" s="1013"/>
      <c r="T53" s="1013"/>
      <c r="U53" s="1013"/>
      <c r="V53" s="1013"/>
      <c r="W53" s="1013"/>
      <c r="X53" s="1013"/>
      <c r="Y53" s="1013"/>
      <c r="Z53" s="1013"/>
      <c r="AA53" s="1013"/>
      <c r="AB53" s="1013"/>
      <c r="AC53" s="1013"/>
      <c r="AD53" s="1013"/>
      <c r="AE53" s="1022"/>
      <c r="AF53" s="1023"/>
      <c r="AG53" s="1024"/>
      <c r="AH53" s="1024"/>
      <c r="AI53" s="1024"/>
      <c r="AJ53" s="1025"/>
      <c r="AK53" s="1012"/>
      <c r="AL53" s="1013"/>
      <c r="AM53" s="1013"/>
      <c r="AN53" s="1013"/>
      <c r="AO53" s="1013"/>
      <c r="AP53" s="1013"/>
      <c r="AQ53" s="1013"/>
      <c r="AR53" s="1013"/>
      <c r="AS53" s="1013"/>
      <c r="AT53" s="1013"/>
      <c r="AU53" s="1013"/>
      <c r="AV53" s="1013"/>
      <c r="AW53" s="1013"/>
      <c r="AX53" s="1013"/>
      <c r="AY53" s="1013"/>
      <c r="AZ53" s="1014"/>
      <c r="BA53" s="1014"/>
      <c r="BB53" s="1014"/>
      <c r="BC53" s="1014"/>
      <c r="BD53" s="1014"/>
      <c r="BE53" s="959"/>
      <c r="BF53" s="959"/>
      <c r="BG53" s="959"/>
      <c r="BH53" s="959"/>
      <c r="BI53" s="960"/>
      <c r="BJ53" s="226"/>
      <c r="BK53" s="226"/>
      <c r="BL53" s="226"/>
      <c r="BM53" s="226"/>
      <c r="BN53" s="226"/>
      <c r="BO53" s="235"/>
      <c r="BP53" s="235"/>
      <c r="BQ53" s="232">
        <v>47</v>
      </c>
      <c r="BR53" s="233"/>
      <c r="BS53" s="980"/>
      <c r="BT53" s="981"/>
      <c r="BU53" s="981"/>
      <c r="BV53" s="981"/>
      <c r="BW53" s="981"/>
      <c r="BX53" s="981"/>
      <c r="BY53" s="981"/>
      <c r="BZ53" s="981"/>
      <c r="CA53" s="981"/>
      <c r="CB53" s="981"/>
      <c r="CC53" s="981"/>
      <c r="CD53" s="981"/>
      <c r="CE53" s="981"/>
      <c r="CF53" s="981"/>
      <c r="CG53" s="1002"/>
      <c r="CH53" s="977"/>
      <c r="CI53" s="978"/>
      <c r="CJ53" s="978"/>
      <c r="CK53" s="978"/>
      <c r="CL53" s="979"/>
      <c r="CM53" s="977"/>
      <c r="CN53" s="978"/>
      <c r="CO53" s="978"/>
      <c r="CP53" s="978"/>
      <c r="CQ53" s="979"/>
      <c r="CR53" s="977"/>
      <c r="CS53" s="978"/>
      <c r="CT53" s="978"/>
      <c r="CU53" s="978"/>
      <c r="CV53" s="979"/>
      <c r="CW53" s="977"/>
      <c r="CX53" s="978"/>
      <c r="CY53" s="978"/>
      <c r="CZ53" s="978"/>
      <c r="DA53" s="979"/>
      <c r="DB53" s="977"/>
      <c r="DC53" s="978"/>
      <c r="DD53" s="978"/>
      <c r="DE53" s="978"/>
      <c r="DF53" s="979"/>
      <c r="DG53" s="977"/>
      <c r="DH53" s="978"/>
      <c r="DI53" s="978"/>
      <c r="DJ53" s="978"/>
      <c r="DK53" s="979"/>
      <c r="DL53" s="977"/>
      <c r="DM53" s="978"/>
      <c r="DN53" s="978"/>
      <c r="DO53" s="978"/>
      <c r="DP53" s="979"/>
      <c r="DQ53" s="977"/>
      <c r="DR53" s="978"/>
      <c r="DS53" s="978"/>
      <c r="DT53" s="978"/>
      <c r="DU53" s="979"/>
      <c r="DV53" s="980"/>
      <c r="DW53" s="981"/>
      <c r="DX53" s="981"/>
      <c r="DY53" s="981"/>
      <c r="DZ53" s="982"/>
      <c r="EA53" s="224"/>
    </row>
    <row r="54" spans="1:131" ht="26.25" customHeight="1" x14ac:dyDescent="0.2">
      <c r="A54" s="232">
        <v>27</v>
      </c>
      <c r="B54" s="1018"/>
      <c r="C54" s="1019"/>
      <c r="D54" s="1019"/>
      <c r="E54" s="1019"/>
      <c r="F54" s="1019"/>
      <c r="G54" s="1019"/>
      <c r="H54" s="1019"/>
      <c r="I54" s="1019"/>
      <c r="J54" s="1019"/>
      <c r="K54" s="1019"/>
      <c r="L54" s="1019"/>
      <c r="M54" s="1019"/>
      <c r="N54" s="1019"/>
      <c r="O54" s="1019"/>
      <c r="P54" s="1020"/>
      <c r="Q54" s="1021"/>
      <c r="R54" s="1013"/>
      <c r="S54" s="1013"/>
      <c r="T54" s="1013"/>
      <c r="U54" s="1013"/>
      <c r="V54" s="1013"/>
      <c r="W54" s="1013"/>
      <c r="X54" s="1013"/>
      <c r="Y54" s="1013"/>
      <c r="Z54" s="1013"/>
      <c r="AA54" s="1013"/>
      <c r="AB54" s="1013"/>
      <c r="AC54" s="1013"/>
      <c r="AD54" s="1013"/>
      <c r="AE54" s="1022"/>
      <c r="AF54" s="1023"/>
      <c r="AG54" s="1024"/>
      <c r="AH54" s="1024"/>
      <c r="AI54" s="1024"/>
      <c r="AJ54" s="1025"/>
      <c r="AK54" s="1012"/>
      <c r="AL54" s="1013"/>
      <c r="AM54" s="1013"/>
      <c r="AN54" s="1013"/>
      <c r="AO54" s="1013"/>
      <c r="AP54" s="1013"/>
      <c r="AQ54" s="1013"/>
      <c r="AR54" s="1013"/>
      <c r="AS54" s="1013"/>
      <c r="AT54" s="1013"/>
      <c r="AU54" s="1013"/>
      <c r="AV54" s="1013"/>
      <c r="AW54" s="1013"/>
      <c r="AX54" s="1013"/>
      <c r="AY54" s="1013"/>
      <c r="AZ54" s="1014"/>
      <c r="BA54" s="1014"/>
      <c r="BB54" s="1014"/>
      <c r="BC54" s="1014"/>
      <c r="BD54" s="1014"/>
      <c r="BE54" s="959"/>
      <c r="BF54" s="959"/>
      <c r="BG54" s="959"/>
      <c r="BH54" s="959"/>
      <c r="BI54" s="960"/>
      <c r="BJ54" s="226"/>
      <c r="BK54" s="226"/>
      <c r="BL54" s="226"/>
      <c r="BM54" s="226"/>
      <c r="BN54" s="226"/>
      <c r="BO54" s="235"/>
      <c r="BP54" s="235"/>
      <c r="BQ54" s="232">
        <v>48</v>
      </c>
      <c r="BR54" s="233"/>
      <c r="BS54" s="980"/>
      <c r="BT54" s="981"/>
      <c r="BU54" s="981"/>
      <c r="BV54" s="981"/>
      <c r="BW54" s="981"/>
      <c r="BX54" s="981"/>
      <c r="BY54" s="981"/>
      <c r="BZ54" s="981"/>
      <c r="CA54" s="981"/>
      <c r="CB54" s="981"/>
      <c r="CC54" s="981"/>
      <c r="CD54" s="981"/>
      <c r="CE54" s="981"/>
      <c r="CF54" s="981"/>
      <c r="CG54" s="1002"/>
      <c r="CH54" s="977"/>
      <c r="CI54" s="978"/>
      <c r="CJ54" s="978"/>
      <c r="CK54" s="978"/>
      <c r="CL54" s="979"/>
      <c r="CM54" s="977"/>
      <c r="CN54" s="978"/>
      <c r="CO54" s="978"/>
      <c r="CP54" s="978"/>
      <c r="CQ54" s="979"/>
      <c r="CR54" s="977"/>
      <c r="CS54" s="978"/>
      <c r="CT54" s="978"/>
      <c r="CU54" s="978"/>
      <c r="CV54" s="979"/>
      <c r="CW54" s="977"/>
      <c r="CX54" s="978"/>
      <c r="CY54" s="978"/>
      <c r="CZ54" s="978"/>
      <c r="DA54" s="979"/>
      <c r="DB54" s="977"/>
      <c r="DC54" s="978"/>
      <c r="DD54" s="978"/>
      <c r="DE54" s="978"/>
      <c r="DF54" s="979"/>
      <c r="DG54" s="977"/>
      <c r="DH54" s="978"/>
      <c r="DI54" s="978"/>
      <c r="DJ54" s="978"/>
      <c r="DK54" s="979"/>
      <c r="DL54" s="977"/>
      <c r="DM54" s="978"/>
      <c r="DN54" s="978"/>
      <c r="DO54" s="978"/>
      <c r="DP54" s="979"/>
      <c r="DQ54" s="977"/>
      <c r="DR54" s="978"/>
      <c r="DS54" s="978"/>
      <c r="DT54" s="978"/>
      <c r="DU54" s="979"/>
      <c r="DV54" s="980"/>
      <c r="DW54" s="981"/>
      <c r="DX54" s="981"/>
      <c r="DY54" s="981"/>
      <c r="DZ54" s="982"/>
      <c r="EA54" s="224"/>
    </row>
    <row r="55" spans="1:131" ht="26.25" customHeight="1" x14ac:dyDescent="0.2">
      <c r="A55" s="232">
        <v>28</v>
      </c>
      <c r="B55" s="1018"/>
      <c r="C55" s="1019"/>
      <c r="D55" s="1019"/>
      <c r="E55" s="1019"/>
      <c r="F55" s="1019"/>
      <c r="G55" s="1019"/>
      <c r="H55" s="1019"/>
      <c r="I55" s="1019"/>
      <c r="J55" s="1019"/>
      <c r="K55" s="1019"/>
      <c r="L55" s="1019"/>
      <c r="M55" s="1019"/>
      <c r="N55" s="1019"/>
      <c r="O55" s="1019"/>
      <c r="P55" s="1020"/>
      <c r="Q55" s="1021"/>
      <c r="R55" s="1013"/>
      <c r="S55" s="1013"/>
      <c r="T55" s="1013"/>
      <c r="U55" s="1013"/>
      <c r="V55" s="1013"/>
      <c r="W55" s="1013"/>
      <c r="X55" s="1013"/>
      <c r="Y55" s="1013"/>
      <c r="Z55" s="1013"/>
      <c r="AA55" s="1013"/>
      <c r="AB55" s="1013"/>
      <c r="AC55" s="1013"/>
      <c r="AD55" s="1013"/>
      <c r="AE55" s="1022"/>
      <c r="AF55" s="1023"/>
      <c r="AG55" s="1024"/>
      <c r="AH55" s="1024"/>
      <c r="AI55" s="1024"/>
      <c r="AJ55" s="1025"/>
      <c r="AK55" s="1012"/>
      <c r="AL55" s="1013"/>
      <c r="AM55" s="1013"/>
      <c r="AN55" s="1013"/>
      <c r="AO55" s="1013"/>
      <c r="AP55" s="1013"/>
      <c r="AQ55" s="1013"/>
      <c r="AR55" s="1013"/>
      <c r="AS55" s="1013"/>
      <c r="AT55" s="1013"/>
      <c r="AU55" s="1013"/>
      <c r="AV55" s="1013"/>
      <c r="AW55" s="1013"/>
      <c r="AX55" s="1013"/>
      <c r="AY55" s="1013"/>
      <c r="AZ55" s="1014"/>
      <c r="BA55" s="1014"/>
      <c r="BB55" s="1014"/>
      <c r="BC55" s="1014"/>
      <c r="BD55" s="1014"/>
      <c r="BE55" s="959"/>
      <c r="BF55" s="959"/>
      <c r="BG55" s="959"/>
      <c r="BH55" s="959"/>
      <c r="BI55" s="960"/>
      <c r="BJ55" s="226"/>
      <c r="BK55" s="226"/>
      <c r="BL55" s="226"/>
      <c r="BM55" s="226"/>
      <c r="BN55" s="226"/>
      <c r="BO55" s="235"/>
      <c r="BP55" s="235"/>
      <c r="BQ55" s="232">
        <v>49</v>
      </c>
      <c r="BR55" s="233"/>
      <c r="BS55" s="980"/>
      <c r="BT55" s="981"/>
      <c r="BU55" s="981"/>
      <c r="BV55" s="981"/>
      <c r="BW55" s="981"/>
      <c r="BX55" s="981"/>
      <c r="BY55" s="981"/>
      <c r="BZ55" s="981"/>
      <c r="CA55" s="981"/>
      <c r="CB55" s="981"/>
      <c r="CC55" s="981"/>
      <c r="CD55" s="981"/>
      <c r="CE55" s="981"/>
      <c r="CF55" s="981"/>
      <c r="CG55" s="1002"/>
      <c r="CH55" s="977"/>
      <c r="CI55" s="978"/>
      <c r="CJ55" s="978"/>
      <c r="CK55" s="978"/>
      <c r="CL55" s="979"/>
      <c r="CM55" s="977"/>
      <c r="CN55" s="978"/>
      <c r="CO55" s="978"/>
      <c r="CP55" s="978"/>
      <c r="CQ55" s="979"/>
      <c r="CR55" s="977"/>
      <c r="CS55" s="978"/>
      <c r="CT55" s="978"/>
      <c r="CU55" s="978"/>
      <c r="CV55" s="979"/>
      <c r="CW55" s="977"/>
      <c r="CX55" s="978"/>
      <c r="CY55" s="978"/>
      <c r="CZ55" s="978"/>
      <c r="DA55" s="979"/>
      <c r="DB55" s="977"/>
      <c r="DC55" s="978"/>
      <c r="DD55" s="978"/>
      <c r="DE55" s="978"/>
      <c r="DF55" s="979"/>
      <c r="DG55" s="977"/>
      <c r="DH55" s="978"/>
      <c r="DI55" s="978"/>
      <c r="DJ55" s="978"/>
      <c r="DK55" s="979"/>
      <c r="DL55" s="977"/>
      <c r="DM55" s="978"/>
      <c r="DN55" s="978"/>
      <c r="DO55" s="978"/>
      <c r="DP55" s="979"/>
      <c r="DQ55" s="977"/>
      <c r="DR55" s="978"/>
      <c r="DS55" s="978"/>
      <c r="DT55" s="978"/>
      <c r="DU55" s="979"/>
      <c r="DV55" s="980"/>
      <c r="DW55" s="981"/>
      <c r="DX55" s="981"/>
      <c r="DY55" s="981"/>
      <c r="DZ55" s="982"/>
      <c r="EA55" s="224"/>
    </row>
    <row r="56" spans="1:131" ht="26.25" customHeight="1" x14ac:dyDescent="0.2">
      <c r="A56" s="232">
        <v>29</v>
      </c>
      <c r="B56" s="1018"/>
      <c r="C56" s="1019"/>
      <c r="D56" s="1019"/>
      <c r="E56" s="1019"/>
      <c r="F56" s="1019"/>
      <c r="G56" s="1019"/>
      <c r="H56" s="1019"/>
      <c r="I56" s="1019"/>
      <c r="J56" s="1019"/>
      <c r="K56" s="1019"/>
      <c r="L56" s="1019"/>
      <c r="M56" s="1019"/>
      <c r="N56" s="1019"/>
      <c r="O56" s="1019"/>
      <c r="P56" s="1020"/>
      <c r="Q56" s="1021"/>
      <c r="R56" s="1013"/>
      <c r="S56" s="1013"/>
      <c r="T56" s="1013"/>
      <c r="U56" s="1013"/>
      <c r="V56" s="1013"/>
      <c r="W56" s="1013"/>
      <c r="X56" s="1013"/>
      <c r="Y56" s="1013"/>
      <c r="Z56" s="1013"/>
      <c r="AA56" s="1013"/>
      <c r="AB56" s="1013"/>
      <c r="AC56" s="1013"/>
      <c r="AD56" s="1013"/>
      <c r="AE56" s="1022"/>
      <c r="AF56" s="1023"/>
      <c r="AG56" s="1024"/>
      <c r="AH56" s="1024"/>
      <c r="AI56" s="1024"/>
      <c r="AJ56" s="1025"/>
      <c r="AK56" s="1012"/>
      <c r="AL56" s="1013"/>
      <c r="AM56" s="1013"/>
      <c r="AN56" s="1013"/>
      <c r="AO56" s="1013"/>
      <c r="AP56" s="1013"/>
      <c r="AQ56" s="1013"/>
      <c r="AR56" s="1013"/>
      <c r="AS56" s="1013"/>
      <c r="AT56" s="1013"/>
      <c r="AU56" s="1013"/>
      <c r="AV56" s="1013"/>
      <c r="AW56" s="1013"/>
      <c r="AX56" s="1013"/>
      <c r="AY56" s="1013"/>
      <c r="AZ56" s="1014"/>
      <c r="BA56" s="1014"/>
      <c r="BB56" s="1014"/>
      <c r="BC56" s="1014"/>
      <c r="BD56" s="1014"/>
      <c r="BE56" s="959"/>
      <c r="BF56" s="959"/>
      <c r="BG56" s="959"/>
      <c r="BH56" s="959"/>
      <c r="BI56" s="960"/>
      <c r="BJ56" s="226"/>
      <c r="BK56" s="226"/>
      <c r="BL56" s="226"/>
      <c r="BM56" s="226"/>
      <c r="BN56" s="226"/>
      <c r="BO56" s="235"/>
      <c r="BP56" s="235"/>
      <c r="BQ56" s="232">
        <v>50</v>
      </c>
      <c r="BR56" s="233"/>
      <c r="BS56" s="980"/>
      <c r="BT56" s="981"/>
      <c r="BU56" s="981"/>
      <c r="BV56" s="981"/>
      <c r="BW56" s="981"/>
      <c r="BX56" s="981"/>
      <c r="BY56" s="981"/>
      <c r="BZ56" s="981"/>
      <c r="CA56" s="981"/>
      <c r="CB56" s="981"/>
      <c r="CC56" s="981"/>
      <c r="CD56" s="981"/>
      <c r="CE56" s="981"/>
      <c r="CF56" s="981"/>
      <c r="CG56" s="1002"/>
      <c r="CH56" s="977"/>
      <c r="CI56" s="978"/>
      <c r="CJ56" s="978"/>
      <c r="CK56" s="978"/>
      <c r="CL56" s="979"/>
      <c r="CM56" s="977"/>
      <c r="CN56" s="978"/>
      <c r="CO56" s="978"/>
      <c r="CP56" s="978"/>
      <c r="CQ56" s="979"/>
      <c r="CR56" s="977"/>
      <c r="CS56" s="978"/>
      <c r="CT56" s="978"/>
      <c r="CU56" s="978"/>
      <c r="CV56" s="979"/>
      <c r="CW56" s="977"/>
      <c r="CX56" s="978"/>
      <c r="CY56" s="978"/>
      <c r="CZ56" s="978"/>
      <c r="DA56" s="979"/>
      <c r="DB56" s="977"/>
      <c r="DC56" s="978"/>
      <c r="DD56" s="978"/>
      <c r="DE56" s="978"/>
      <c r="DF56" s="979"/>
      <c r="DG56" s="977"/>
      <c r="DH56" s="978"/>
      <c r="DI56" s="978"/>
      <c r="DJ56" s="978"/>
      <c r="DK56" s="979"/>
      <c r="DL56" s="977"/>
      <c r="DM56" s="978"/>
      <c r="DN56" s="978"/>
      <c r="DO56" s="978"/>
      <c r="DP56" s="979"/>
      <c r="DQ56" s="977"/>
      <c r="DR56" s="978"/>
      <c r="DS56" s="978"/>
      <c r="DT56" s="978"/>
      <c r="DU56" s="979"/>
      <c r="DV56" s="980"/>
      <c r="DW56" s="981"/>
      <c r="DX56" s="981"/>
      <c r="DY56" s="981"/>
      <c r="DZ56" s="982"/>
      <c r="EA56" s="224"/>
    </row>
    <row r="57" spans="1:131" ht="26.25" customHeight="1" x14ac:dyDescent="0.2">
      <c r="A57" s="232">
        <v>30</v>
      </c>
      <c r="B57" s="1018"/>
      <c r="C57" s="1019"/>
      <c r="D57" s="1019"/>
      <c r="E57" s="1019"/>
      <c r="F57" s="1019"/>
      <c r="G57" s="1019"/>
      <c r="H57" s="1019"/>
      <c r="I57" s="1019"/>
      <c r="J57" s="1019"/>
      <c r="K57" s="1019"/>
      <c r="L57" s="1019"/>
      <c r="M57" s="1019"/>
      <c r="N57" s="1019"/>
      <c r="O57" s="1019"/>
      <c r="P57" s="1020"/>
      <c r="Q57" s="1021"/>
      <c r="R57" s="1013"/>
      <c r="S57" s="1013"/>
      <c r="T57" s="1013"/>
      <c r="U57" s="1013"/>
      <c r="V57" s="1013"/>
      <c r="W57" s="1013"/>
      <c r="X57" s="1013"/>
      <c r="Y57" s="1013"/>
      <c r="Z57" s="1013"/>
      <c r="AA57" s="1013"/>
      <c r="AB57" s="1013"/>
      <c r="AC57" s="1013"/>
      <c r="AD57" s="1013"/>
      <c r="AE57" s="1022"/>
      <c r="AF57" s="1023"/>
      <c r="AG57" s="1024"/>
      <c r="AH57" s="1024"/>
      <c r="AI57" s="1024"/>
      <c r="AJ57" s="1025"/>
      <c r="AK57" s="1012"/>
      <c r="AL57" s="1013"/>
      <c r="AM57" s="1013"/>
      <c r="AN57" s="1013"/>
      <c r="AO57" s="1013"/>
      <c r="AP57" s="1013"/>
      <c r="AQ57" s="1013"/>
      <c r="AR57" s="1013"/>
      <c r="AS57" s="1013"/>
      <c r="AT57" s="1013"/>
      <c r="AU57" s="1013"/>
      <c r="AV57" s="1013"/>
      <c r="AW57" s="1013"/>
      <c r="AX57" s="1013"/>
      <c r="AY57" s="1013"/>
      <c r="AZ57" s="1014"/>
      <c r="BA57" s="1014"/>
      <c r="BB57" s="1014"/>
      <c r="BC57" s="1014"/>
      <c r="BD57" s="1014"/>
      <c r="BE57" s="959"/>
      <c r="BF57" s="959"/>
      <c r="BG57" s="959"/>
      <c r="BH57" s="959"/>
      <c r="BI57" s="960"/>
      <c r="BJ57" s="226"/>
      <c r="BK57" s="226"/>
      <c r="BL57" s="226"/>
      <c r="BM57" s="226"/>
      <c r="BN57" s="226"/>
      <c r="BO57" s="235"/>
      <c r="BP57" s="235"/>
      <c r="BQ57" s="232">
        <v>51</v>
      </c>
      <c r="BR57" s="233"/>
      <c r="BS57" s="980"/>
      <c r="BT57" s="981"/>
      <c r="BU57" s="981"/>
      <c r="BV57" s="981"/>
      <c r="BW57" s="981"/>
      <c r="BX57" s="981"/>
      <c r="BY57" s="981"/>
      <c r="BZ57" s="981"/>
      <c r="CA57" s="981"/>
      <c r="CB57" s="981"/>
      <c r="CC57" s="981"/>
      <c r="CD57" s="981"/>
      <c r="CE57" s="981"/>
      <c r="CF57" s="981"/>
      <c r="CG57" s="1002"/>
      <c r="CH57" s="977"/>
      <c r="CI57" s="978"/>
      <c r="CJ57" s="978"/>
      <c r="CK57" s="978"/>
      <c r="CL57" s="979"/>
      <c r="CM57" s="977"/>
      <c r="CN57" s="978"/>
      <c r="CO57" s="978"/>
      <c r="CP57" s="978"/>
      <c r="CQ57" s="979"/>
      <c r="CR57" s="977"/>
      <c r="CS57" s="978"/>
      <c r="CT57" s="978"/>
      <c r="CU57" s="978"/>
      <c r="CV57" s="979"/>
      <c r="CW57" s="977"/>
      <c r="CX57" s="978"/>
      <c r="CY57" s="978"/>
      <c r="CZ57" s="978"/>
      <c r="DA57" s="979"/>
      <c r="DB57" s="977"/>
      <c r="DC57" s="978"/>
      <c r="DD57" s="978"/>
      <c r="DE57" s="978"/>
      <c r="DF57" s="979"/>
      <c r="DG57" s="977"/>
      <c r="DH57" s="978"/>
      <c r="DI57" s="978"/>
      <c r="DJ57" s="978"/>
      <c r="DK57" s="979"/>
      <c r="DL57" s="977"/>
      <c r="DM57" s="978"/>
      <c r="DN57" s="978"/>
      <c r="DO57" s="978"/>
      <c r="DP57" s="979"/>
      <c r="DQ57" s="977"/>
      <c r="DR57" s="978"/>
      <c r="DS57" s="978"/>
      <c r="DT57" s="978"/>
      <c r="DU57" s="979"/>
      <c r="DV57" s="980"/>
      <c r="DW57" s="981"/>
      <c r="DX57" s="981"/>
      <c r="DY57" s="981"/>
      <c r="DZ57" s="982"/>
      <c r="EA57" s="224"/>
    </row>
    <row r="58" spans="1:131" ht="26.25" customHeight="1" x14ac:dyDescent="0.2">
      <c r="A58" s="232">
        <v>31</v>
      </c>
      <c r="B58" s="1018"/>
      <c r="C58" s="1019"/>
      <c r="D58" s="1019"/>
      <c r="E58" s="1019"/>
      <c r="F58" s="1019"/>
      <c r="G58" s="1019"/>
      <c r="H58" s="1019"/>
      <c r="I58" s="1019"/>
      <c r="J58" s="1019"/>
      <c r="K58" s="1019"/>
      <c r="L58" s="1019"/>
      <c r="M58" s="1019"/>
      <c r="N58" s="1019"/>
      <c r="O58" s="1019"/>
      <c r="P58" s="1020"/>
      <c r="Q58" s="1021"/>
      <c r="R58" s="1013"/>
      <c r="S58" s="1013"/>
      <c r="T58" s="1013"/>
      <c r="U58" s="1013"/>
      <c r="V58" s="1013"/>
      <c r="W58" s="1013"/>
      <c r="X58" s="1013"/>
      <c r="Y58" s="1013"/>
      <c r="Z58" s="1013"/>
      <c r="AA58" s="1013"/>
      <c r="AB58" s="1013"/>
      <c r="AC58" s="1013"/>
      <c r="AD58" s="1013"/>
      <c r="AE58" s="1022"/>
      <c r="AF58" s="1023"/>
      <c r="AG58" s="1024"/>
      <c r="AH58" s="1024"/>
      <c r="AI58" s="1024"/>
      <c r="AJ58" s="1025"/>
      <c r="AK58" s="1012"/>
      <c r="AL58" s="1013"/>
      <c r="AM58" s="1013"/>
      <c r="AN58" s="1013"/>
      <c r="AO58" s="1013"/>
      <c r="AP58" s="1013"/>
      <c r="AQ58" s="1013"/>
      <c r="AR58" s="1013"/>
      <c r="AS58" s="1013"/>
      <c r="AT58" s="1013"/>
      <c r="AU58" s="1013"/>
      <c r="AV58" s="1013"/>
      <c r="AW58" s="1013"/>
      <c r="AX58" s="1013"/>
      <c r="AY58" s="1013"/>
      <c r="AZ58" s="1014"/>
      <c r="BA58" s="1014"/>
      <c r="BB58" s="1014"/>
      <c r="BC58" s="1014"/>
      <c r="BD58" s="1014"/>
      <c r="BE58" s="959"/>
      <c r="BF58" s="959"/>
      <c r="BG58" s="959"/>
      <c r="BH58" s="959"/>
      <c r="BI58" s="960"/>
      <c r="BJ58" s="226"/>
      <c r="BK58" s="226"/>
      <c r="BL58" s="226"/>
      <c r="BM58" s="226"/>
      <c r="BN58" s="226"/>
      <c r="BO58" s="235"/>
      <c r="BP58" s="235"/>
      <c r="BQ58" s="232">
        <v>52</v>
      </c>
      <c r="BR58" s="233"/>
      <c r="BS58" s="980"/>
      <c r="BT58" s="981"/>
      <c r="BU58" s="981"/>
      <c r="BV58" s="981"/>
      <c r="BW58" s="981"/>
      <c r="BX58" s="981"/>
      <c r="BY58" s="981"/>
      <c r="BZ58" s="981"/>
      <c r="CA58" s="981"/>
      <c r="CB58" s="981"/>
      <c r="CC58" s="981"/>
      <c r="CD58" s="981"/>
      <c r="CE58" s="981"/>
      <c r="CF58" s="981"/>
      <c r="CG58" s="1002"/>
      <c r="CH58" s="977"/>
      <c r="CI58" s="978"/>
      <c r="CJ58" s="978"/>
      <c r="CK58" s="978"/>
      <c r="CL58" s="979"/>
      <c r="CM58" s="977"/>
      <c r="CN58" s="978"/>
      <c r="CO58" s="978"/>
      <c r="CP58" s="978"/>
      <c r="CQ58" s="979"/>
      <c r="CR58" s="977"/>
      <c r="CS58" s="978"/>
      <c r="CT58" s="978"/>
      <c r="CU58" s="978"/>
      <c r="CV58" s="979"/>
      <c r="CW58" s="977"/>
      <c r="CX58" s="978"/>
      <c r="CY58" s="978"/>
      <c r="CZ58" s="978"/>
      <c r="DA58" s="979"/>
      <c r="DB58" s="977"/>
      <c r="DC58" s="978"/>
      <c r="DD58" s="978"/>
      <c r="DE58" s="978"/>
      <c r="DF58" s="979"/>
      <c r="DG58" s="977"/>
      <c r="DH58" s="978"/>
      <c r="DI58" s="978"/>
      <c r="DJ58" s="978"/>
      <c r="DK58" s="979"/>
      <c r="DL58" s="977"/>
      <c r="DM58" s="978"/>
      <c r="DN58" s="978"/>
      <c r="DO58" s="978"/>
      <c r="DP58" s="979"/>
      <c r="DQ58" s="977"/>
      <c r="DR58" s="978"/>
      <c r="DS58" s="978"/>
      <c r="DT58" s="978"/>
      <c r="DU58" s="979"/>
      <c r="DV58" s="980"/>
      <c r="DW58" s="981"/>
      <c r="DX58" s="981"/>
      <c r="DY58" s="981"/>
      <c r="DZ58" s="982"/>
      <c r="EA58" s="224"/>
    </row>
    <row r="59" spans="1:131" ht="26.25" customHeight="1" x14ac:dyDescent="0.2">
      <c r="A59" s="232">
        <v>32</v>
      </c>
      <c r="B59" s="1018"/>
      <c r="C59" s="1019"/>
      <c r="D59" s="1019"/>
      <c r="E59" s="1019"/>
      <c r="F59" s="1019"/>
      <c r="G59" s="1019"/>
      <c r="H59" s="1019"/>
      <c r="I59" s="1019"/>
      <c r="J59" s="1019"/>
      <c r="K59" s="1019"/>
      <c r="L59" s="1019"/>
      <c r="M59" s="1019"/>
      <c r="N59" s="1019"/>
      <c r="O59" s="1019"/>
      <c r="P59" s="1020"/>
      <c r="Q59" s="1021"/>
      <c r="R59" s="1013"/>
      <c r="S59" s="1013"/>
      <c r="T59" s="1013"/>
      <c r="U59" s="1013"/>
      <c r="V59" s="1013"/>
      <c r="W59" s="1013"/>
      <c r="X59" s="1013"/>
      <c r="Y59" s="1013"/>
      <c r="Z59" s="1013"/>
      <c r="AA59" s="1013"/>
      <c r="AB59" s="1013"/>
      <c r="AC59" s="1013"/>
      <c r="AD59" s="1013"/>
      <c r="AE59" s="1022"/>
      <c r="AF59" s="1023"/>
      <c r="AG59" s="1024"/>
      <c r="AH59" s="1024"/>
      <c r="AI59" s="1024"/>
      <c r="AJ59" s="1025"/>
      <c r="AK59" s="1012"/>
      <c r="AL59" s="1013"/>
      <c r="AM59" s="1013"/>
      <c r="AN59" s="1013"/>
      <c r="AO59" s="1013"/>
      <c r="AP59" s="1013"/>
      <c r="AQ59" s="1013"/>
      <c r="AR59" s="1013"/>
      <c r="AS59" s="1013"/>
      <c r="AT59" s="1013"/>
      <c r="AU59" s="1013"/>
      <c r="AV59" s="1013"/>
      <c r="AW59" s="1013"/>
      <c r="AX59" s="1013"/>
      <c r="AY59" s="1013"/>
      <c r="AZ59" s="1014"/>
      <c r="BA59" s="1014"/>
      <c r="BB59" s="1014"/>
      <c r="BC59" s="1014"/>
      <c r="BD59" s="1014"/>
      <c r="BE59" s="959"/>
      <c r="BF59" s="959"/>
      <c r="BG59" s="959"/>
      <c r="BH59" s="959"/>
      <c r="BI59" s="960"/>
      <c r="BJ59" s="226"/>
      <c r="BK59" s="226"/>
      <c r="BL59" s="226"/>
      <c r="BM59" s="226"/>
      <c r="BN59" s="226"/>
      <c r="BO59" s="235"/>
      <c r="BP59" s="235"/>
      <c r="BQ59" s="232">
        <v>53</v>
      </c>
      <c r="BR59" s="233"/>
      <c r="BS59" s="980"/>
      <c r="BT59" s="981"/>
      <c r="BU59" s="981"/>
      <c r="BV59" s="981"/>
      <c r="BW59" s="981"/>
      <c r="BX59" s="981"/>
      <c r="BY59" s="981"/>
      <c r="BZ59" s="981"/>
      <c r="CA59" s="981"/>
      <c r="CB59" s="981"/>
      <c r="CC59" s="981"/>
      <c r="CD59" s="981"/>
      <c r="CE59" s="981"/>
      <c r="CF59" s="981"/>
      <c r="CG59" s="1002"/>
      <c r="CH59" s="977"/>
      <c r="CI59" s="978"/>
      <c r="CJ59" s="978"/>
      <c r="CK59" s="978"/>
      <c r="CL59" s="979"/>
      <c r="CM59" s="977"/>
      <c r="CN59" s="978"/>
      <c r="CO59" s="978"/>
      <c r="CP59" s="978"/>
      <c r="CQ59" s="979"/>
      <c r="CR59" s="977"/>
      <c r="CS59" s="978"/>
      <c r="CT59" s="978"/>
      <c r="CU59" s="978"/>
      <c r="CV59" s="979"/>
      <c r="CW59" s="977"/>
      <c r="CX59" s="978"/>
      <c r="CY59" s="978"/>
      <c r="CZ59" s="978"/>
      <c r="DA59" s="979"/>
      <c r="DB59" s="977"/>
      <c r="DC59" s="978"/>
      <c r="DD59" s="978"/>
      <c r="DE59" s="978"/>
      <c r="DF59" s="979"/>
      <c r="DG59" s="977"/>
      <c r="DH59" s="978"/>
      <c r="DI59" s="978"/>
      <c r="DJ59" s="978"/>
      <c r="DK59" s="979"/>
      <c r="DL59" s="977"/>
      <c r="DM59" s="978"/>
      <c r="DN59" s="978"/>
      <c r="DO59" s="978"/>
      <c r="DP59" s="979"/>
      <c r="DQ59" s="977"/>
      <c r="DR59" s="978"/>
      <c r="DS59" s="978"/>
      <c r="DT59" s="978"/>
      <c r="DU59" s="979"/>
      <c r="DV59" s="980"/>
      <c r="DW59" s="981"/>
      <c r="DX59" s="981"/>
      <c r="DY59" s="981"/>
      <c r="DZ59" s="982"/>
      <c r="EA59" s="224"/>
    </row>
    <row r="60" spans="1:131" ht="26.25" customHeight="1" x14ac:dyDescent="0.2">
      <c r="A60" s="232">
        <v>33</v>
      </c>
      <c r="B60" s="1018"/>
      <c r="C60" s="1019"/>
      <c r="D60" s="1019"/>
      <c r="E60" s="1019"/>
      <c r="F60" s="1019"/>
      <c r="G60" s="1019"/>
      <c r="H60" s="1019"/>
      <c r="I60" s="1019"/>
      <c r="J60" s="1019"/>
      <c r="K60" s="1019"/>
      <c r="L60" s="1019"/>
      <c r="M60" s="1019"/>
      <c r="N60" s="1019"/>
      <c r="O60" s="1019"/>
      <c r="P60" s="1020"/>
      <c r="Q60" s="1021"/>
      <c r="R60" s="1013"/>
      <c r="S60" s="1013"/>
      <c r="T60" s="1013"/>
      <c r="U60" s="1013"/>
      <c r="V60" s="1013"/>
      <c r="W60" s="1013"/>
      <c r="X60" s="1013"/>
      <c r="Y60" s="1013"/>
      <c r="Z60" s="1013"/>
      <c r="AA60" s="1013"/>
      <c r="AB60" s="1013"/>
      <c r="AC60" s="1013"/>
      <c r="AD60" s="1013"/>
      <c r="AE60" s="1022"/>
      <c r="AF60" s="1023"/>
      <c r="AG60" s="1024"/>
      <c r="AH60" s="1024"/>
      <c r="AI60" s="1024"/>
      <c r="AJ60" s="1025"/>
      <c r="AK60" s="1012"/>
      <c r="AL60" s="1013"/>
      <c r="AM60" s="1013"/>
      <c r="AN60" s="1013"/>
      <c r="AO60" s="1013"/>
      <c r="AP60" s="1013"/>
      <c r="AQ60" s="1013"/>
      <c r="AR60" s="1013"/>
      <c r="AS60" s="1013"/>
      <c r="AT60" s="1013"/>
      <c r="AU60" s="1013"/>
      <c r="AV60" s="1013"/>
      <c r="AW60" s="1013"/>
      <c r="AX60" s="1013"/>
      <c r="AY60" s="1013"/>
      <c r="AZ60" s="1014"/>
      <c r="BA60" s="1014"/>
      <c r="BB60" s="1014"/>
      <c r="BC60" s="1014"/>
      <c r="BD60" s="1014"/>
      <c r="BE60" s="959"/>
      <c r="BF60" s="959"/>
      <c r="BG60" s="959"/>
      <c r="BH60" s="959"/>
      <c r="BI60" s="960"/>
      <c r="BJ60" s="226"/>
      <c r="BK60" s="226"/>
      <c r="BL60" s="226"/>
      <c r="BM60" s="226"/>
      <c r="BN60" s="226"/>
      <c r="BO60" s="235"/>
      <c r="BP60" s="235"/>
      <c r="BQ60" s="232">
        <v>54</v>
      </c>
      <c r="BR60" s="233"/>
      <c r="BS60" s="980"/>
      <c r="BT60" s="981"/>
      <c r="BU60" s="981"/>
      <c r="BV60" s="981"/>
      <c r="BW60" s="981"/>
      <c r="BX60" s="981"/>
      <c r="BY60" s="981"/>
      <c r="BZ60" s="981"/>
      <c r="CA60" s="981"/>
      <c r="CB60" s="981"/>
      <c r="CC60" s="981"/>
      <c r="CD60" s="981"/>
      <c r="CE60" s="981"/>
      <c r="CF60" s="981"/>
      <c r="CG60" s="1002"/>
      <c r="CH60" s="977"/>
      <c r="CI60" s="978"/>
      <c r="CJ60" s="978"/>
      <c r="CK60" s="978"/>
      <c r="CL60" s="979"/>
      <c r="CM60" s="977"/>
      <c r="CN60" s="978"/>
      <c r="CO60" s="978"/>
      <c r="CP60" s="978"/>
      <c r="CQ60" s="979"/>
      <c r="CR60" s="977"/>
      <c r="CS60" s="978"/>
      <c r="CT60" s="978"/>
      <c r="CU60" s="978"/>
      <c r="CV60" s="979"/>
      <c r="CW60" s="977"/>
      <c r="CX60" s="978"/>
      <c r="CY60" s="978"/>
      <c r="CZ60" s="978"/>
      <c r="DA60" s="979"/>
      <c r="DB60" s="977"/>
      <c r="DC60" s="978"/>
      <c r="DD60" s="978"/>
      <c r="DE60" s="978"/>
      <c r="DF60" s="979"/>
      <c r="DG60" s="977"/>
      <c r="DH60" s="978"/>
      <c r="DI60" s="978"/>
      <c r="DJ60" s="978"/>
      <c r="DK60" s="979"/>
      <c r="DL60" s="977"/>
      <c r="DM60" s="978"/>
      <c r="DN60" s="978"/>
      <c r="DO60" s="978"/>
      <c r="DP60" s="979"/>
      <c r="DQ60" s="977"/>
      <c r="DR60" s="978"/>
      <c r="DS60" s="978"/>
      <c r="DT60" s="978"/>
      <c r="DU60" s="979"/>
      <c r="DV60" s="980"/>
      <c r="DW60" s="981"/>
      <c r="DX60" s="981"/>
      <c r="DY60" s="981"/>
      <c r="DZ60" s="982"/>
      <c r="EA60" s="224"/>
    </row>
    <row r="61" spans="1:131" ht="26.25" customHeight="1" thickBot="1" x14ac:dyDescent="0.25">
      <c r="A61" s="232">
        <v>34</v>
      </c>
      <c r="B61" s="1018"/>
      <c r="C61" s="1019"/>
      <c r="D61" s="1019"/>
      <c r="E61" s="1019"/>
      <c r="F61" s="1019"/>
      <c r="G61" s="1019"/>
      <c r="H61" s="1019"/>
      <c r="I61" s="1019"/>
      <c r="J61" s="1019"/>
      <c r="K61" s="1019"/>
      <c r="L61" s="1019"/>
      <c r="M61" s="1019"/>
      <c r="N61" s="1019"/>
      <c r="O61" s="1019"/>
      <c r="P61" s="1020"/>
      <c r="Q61" s="1021"/>
      <c r="R61" s="1013"/>
      <c r="S61" s="1013"/>
      <c r="T61" s="1013"/>
      <c r="U61" s="1013"/>
      <c r="V61" s="1013"/>
      <c r="W61" s="1013"/>
      <c r="X61" s="1013"/>
      <c r="Y61" s="1013"/>
      <c r="Z61" s="1013"/>
      <c r="AA61" s="1013"/>
      <c r="AB61" s="1013"/>
      <c r="AC61" s="1013"/>
      <c r="AD61" s="1013"/>
      <c r="AE61" s="1022"/>
      <c r="AF61" s="1023"/>
      <c r="AG61" s="1024"/>
      <c r="AH61" s="1024"/>
      <c r="AI61" s="1024"/>
      <c r="AJ61" s="1025"/>
      <c r="AK61" s="1012"/>
      <c r="AL61" s="1013"/>
      <c r="AM61" s="1013"/>
      <c r="AN61" s="1013"/>
      <c r="AO61" s="1013"/>
      <c r="AP61" s="1013"/>
      <c r="AQ61" s="1013"/>
      <c r="AR61" s="1013"/>
      <c r="AS61" s="1013"/>
      <c r="AT61" s="1013"/>
      <c r="AU61" s="1013"/>
      <c r="AV61" s="1013"/>
      <c r="AW61" s="1013"/>
      <c r="AX61" s="1013"/>
      <c r="AY61" s="1013"/>
      <c r="AZ61" s="1014"/>
      <c r="BA61" s="1014"/>
      <c r="BB61" s="1014"/>
      <c r="BC61" s="1014"/>
      <c r="BD61" s="1014"/>
      <c r="BE61" s="959"/>
      <c r="BF61" s="959"/>
      <c r="BG61" s="959"/>
      <c r="BH61" s="959"/>
      <c r="BI61" s="960"/>
      <c r="BJ61" s="226"/>
      <c r="BK61" s="226"/>
      <c r="BL61" s="226"/>
      <c r="BM61" s="226"/>
      <c r="BN61" s="226"/>
      <c r="BO61" s="235"/>
      <c r="BP61" s="235"/>
      <c r="BQ61" s="232">
        <v>55</v>
      </c>
      <c r="BR61" s="233"/>
      <c r="BS61" s="980"/>
      <c r="BT61" s="981"/>
      <c r="BU61" s="981"/>
      <c r="BV61" s="981"/>
      <c r="BW61" s="981"/>
      <c r="BX61" s="981"/>
      <c r="BY61" s="981"/>
      <c r="BZ61" s="981"/>
      <c r="CA61" s="981"/>
      <c r="CB61" s="981"/>
      <c r="CC61" s="981"/>
      <c r="CD61" s="981"/>
      <c r="CE61" s="981"/>
      <c r="CF61" s="981"/>
      <c r="CG61" s="1002"/>
      <c r="CH61" s="977"/>
      <c r="CI61" s="978"/>
      <c r="CJ61" s="978"/>
      <c r="CK61" s="978"/>
      <c r="CL61" s="979"/>
      <c r="CM61" s="977"/>
      <c r="CN61" s="978"/>
      <c r="CO61" s="978"/>
      <c r="CP61" s="978"/>
      <c r="CQ61" s="979"/>
      <c r="CR61" s="977"/>
      <c r="CS61" s="978"/>
      <c r="CT61" s="978"/>
      <c r="CU61" s="978"/>
      <c r="CV61" s="979"/>
      <c r="CW61" s="977"/>
      <c r="CX61" s="978"/>
      <c r="CY61" s="978"/>
      <c r="CZ61" s="978"/>
      <c r="DA61" s="979"/>
      <c r="DB61" s="977"/>
      <c r="DC61" s="978"/>
      <c r="DD61" s="978"/>
      <c r="DE61" s="978"/>
      <c r="DF61" s="979"/>
      <c r="DG61" s="977"/>
      <c r="DH61" s="978"/>
      <c r="DI61" s="978"/>
      <c r="DJ61" s="978"/>
      <c r="DK61" s="979"/>
      <c r="DL61" s="977"/>
      <c r="DM61" s="978"/>
      <c r="DN61" s="978"/>
      <c r="DO61" s="978"/>
      <c r="DP61" s="979"/>
      <c r="DQ61" s="977"/>
      <c r="DR61" s="978"/>
      <c r="DS61" s="978"/>
      <c r="DT61" s="978"/>
      <c r="DU61" s="979"/>
      <c r="DV61" s="980"/>
      <c r="DW61" s="981"/>
      <c r="DX61" s="981"/>
      <c r="DY61" s="981"/>
      <c r="DZ61" s="982"/>
      <c r="EA61" s="224"/>
    </row>
    <row r="62" spans="1:131" ht="26.25" customHeight="1" x14ac:dyDescent="0.2">
      <c r="A62" s="232">
        <v>35</v>
      </c>
      <c r="B62" s="1018"/>
      <c r="C62" s="1019"/>
      <c r="D62" s="1019"/>
      <c r="E62" s="1019"/>
      <c r="F62" s="1019"/>
      <c r="G62" s="1019"/>
      <c r="H62" s="1019"/>
      <c r="I62" s="1019"/>
      <c r="J62" s="1019"/>
      <c r="K62" s="1019"/>
      <c r="L62" s="1019"/>
      <c r="M62" s="1019"/>
      <c r="N62" s="1019"/>
      <c r="O62" s="1019"/>
      <c r="P62" s="1020"/>
      <c r="Q62" s="1021"/>
      <c r="R62" s="1013"/>
      <c r="S62" s="1013"/>
      <c r="T62" s="1013"/>
      <c r="U62" s="1013"/>
      <c r="V62" s="1013"/>
      <c r="W62" s="1013"/>
      <c r="X62" s="1013"/>
      <c r="Y62" s="1013"/>
      <c r="Z62" s="1013"/>
      <c r="AA62" s="1013"/>
      <c r="AB62" s="1013"/>
      <c r="AC62" s="1013"/>
      <c r="AD62" s="1013"/>
      <c r="AE62" s="1022"/>
      <c r="AF62" s="1023"/>
      <c r="AG62" s="1024"/>
      <c r="AH62" s="1024"/>
      <c r="AI62" s="1024"/>
      <c r="AJ62" s="1025"/>
      <c r="AK62" s="1012"/>
      <c r="AL62" s="1013"/>
      <c r="AM62" s="1013"/>
      <c r="AN62" s="1013"/>
      <c r="AO62" s="1013"/>
      <c r="AP62" s="1013"/>
      <c r="AQ62" s="1013"/>
      <c r="AR62" s="1013"/>
      <c r="AS62" s="1013"/>
      <c r="AT62" s="1013"/>
      <c r="AU62" s="1013"/>
      <c r="AV62" s="1013"/>
      <c r="AW62" s="1013"/>
      <c r="AX62" s="1013"/>
      <c r="AY62" s="1013"/>
      <c r="AZ62" s="1014"/>
      <c r="BA62" s="1014"/>
      <c r="BB62" s="1014"/>
      <c r="BC62" s="1014"/>
      <c r="BD62" s="1014"/>
      <c r="BE62" s="959"/>
      <c r="BF62" s="959"/>
      <c r="BG62" s="959"/>
      <c r="BH62" s="959"/>
      <c r="BI62" s="960"/>
      <c r="BJ62" s="1015" t="s">
        <v>396</v>
      </c>
      <c r="BK62" s="1016"/>
      <c r="BL62" s="1016"/>
      <c r="BM62" s="1016"/>
      <c r="BN62" s="1017"/>
      <c r="BO62" s="235"/>
      <c r="BP62" s="235"/>
      <c r="BQ62" s="232">
        <v>56</v>
      </c>
      <c r="BR62" s="233"/>
      <c r="BS62" s="980"/>
      <c r="BT62" s="981"/>
      <c r="BU62" s="981"/>
      <c r="BV62" s="981"/>
      <c r="BW62" s="981"/>
      <c r="BX62" s="981"/>
      <c r="BY62" s="981"/>
      <c r="BZ62" s="981"/>
      <c r="CA62" s="981"/>
      <c r="CB62" s="981"/>
      <c r="CC62" s="981"/>
      <c r="CD62" s="981"/>
      <c r="CE62" s="981"/>
      <c r="CF62" s="981"/>
      <c r="CG62" s="1002"/>
      <c r="CH62" s="977"/>
      <c r="CI62" s="978"/>
      <c r="CJ62" s="978"/>
      <c r="CK62" s="978"/>
      <c r="CL62" s="979"/>
      <c r="CM62" s="977"/>
      <c r="CN62" s="978"/>
      <c r="CO62" s="978"/>
      <c r="CP62" s="978"/>
      <c r="CQ62" s="979"/>
      <c r="CR62" s="977"/>
      <c r="CS62" s="978"/>
      <c r="CT62" s="978"/>
      <c r="CU62" s="978"/>
      <c r="CV62" s="979"/>
      <c r="CW62" s="977"/>
      <c r="CX62" s="978"/>
      <c r="CY62" s="978"/>
      <c r="CZ62" s="978"/>
      <c r="DA62" s="979"/>
      <c r="DB62" s="977"/>
      <c r="DC62" s="978"/>
      <c r="DD62" s="978"/>
      <c r="DE62" s="978"/>
      <c r="DF62" s="979"/>
      <c r="DG62" s="977"/>
      <c r="DH62" s="978"/>
      <c r="DI62" s="978"/>
      <c r="DJ62" s="978"/>
      <c r="DK62" s="979"/>
      <c r="DL62" s="977"/>
      <c r="DM62" s="978"/>
      <c r="DN62" s="978"/>
      <c r="DO62" s="978"/>
      <c r="DP62" s="979"/>
      <c r="DQ62" s="977"/>
      <c r="DR62" s="978"/>
      <c r="DS62" s="978"/>
      <c r="DT62" s="978"/>
      <c r="DU62" s="979"/>
      <c r="DV62" s="980"/>
      <c r="DW62" s="981"/>
      <c r="DX62" s="981"/>
      <c r="DY62" s="981"/>
      <c r="DZ62" s="982"/>
      <c r="EA62" s="224"/>
    </row>
    <row r="63" spans="1:131" ht="26.25" customHeight="1" thickBot="1" x14ac:dyDescent="0.25">
      <c r="A63" s="234"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8"/>
      <c r="AF63" s="1009">
        <v>2383</v>
      </c>
      <c r="AG63" s="946"/>
      <c r="AH63" s="946"/>
      <c r="AI63" s="946"/>
      <c r="AJ63" s="1010"/>
      <c r="AK63" s="1011"/>
      <c r="AL63" s="950"/>
      <c r="AM63" s="950"/>
      <c r="AN63" s="950"/>
      <c r="AO63" s="950"/>
      <c r="AP63" s="946"/>
      <c r="AQ63" s="946"/>
      <c r="AR63" s="946"/>
      <c r="AS63" s="946"/>
      <c r="AT63" s="946"/>
      <c r="AU63" s="946"/>
      <c r="AV63" s="946"/>
      <c r="AW63" s="946"/>
      <c r="AX63" s="946"/>
      <c r="AY63" s="946"/>
      <c r="AZ63" s="1005"/>
      <c r="BA63" s="1005"/>
      <c r="BB63" s="1005"/>
      <c r="BC63" s="1005"/>
      <c r="BD63" s="1005"/>
      <c r="BE63" s="947"/>
      <c r="BF63" s="947"/>
      <c r="BG63" s="947"/>
      <c r="BH63" s="947"/>
      <c r="BI63" s="948"/>
      <c r="BJ63" s="1006" t="s">
        <v>122</v>
      </c>
      <c r="BK63" s="940"/>
      <c r="BL63" s="940"/>
      <c r="BM63" s="940"/>
      <c r="BN63" s="1007"/>
      <c r="BO63" s="235"/>
      <c r="BP63" s="235"/>
      <c r="BQ63" s="232">
        <v>57</v>
      </c>
      <c r="BR63" s="233"/>
      <c r="BS63" s="980"/>
      <c r="BT63" s="981"/>
      <c r="BU63" s="981"/>
      <c r="BV63" s="981"/>
      <c r="BW63" s="981"/>
      <c r="BX63" s="981"/>
      <c r="BY63" s="981"/>
      <c r="BZ63" s="981"/>
      <c r="CA63" s="981"/>
      <c r="CB63" s="981"/>
      <c r="CC63" s="981"/>
      <c r="CD63" s="981"/>
      <c r="CE63" s="981"/>
      <c r="CF63" s="981"/>
      <c r="CG63" s="1002"/>
      <c r="CH63" s="977"/>
      <c r="CI63" s="978"/>
      <c r="CJ63" s="978"/>
      <c r="CK63" s="978"/>
      <c r="CL63" s="979"/>
      <c r="CM63" s="977"/>
      <c r="CN63" s="978"/>
      <c r="CO63" s="978"/>
      <c r="CP63" s="978"/>
      <c r="CQ63" s="979"/>
      <c r="CR63" s="977"/>
      <c r="CS63" s="978"/>
      <c r="CT63" s="978"/>
      <c r="CU63" s="978"/>
      <c r="CV63" s="979"/>
      <c r="CW63" s="977"/>
      <c r="CX63" s="978"/>
      <c r="CY63" s="978"/>
      <c r="CZ63" s="978"/>
      <c r="DA63" s="979"/>
      <c r="DB63" s="977"/>
      <c r="DC63" s="978"/>
      <c r="DD63" s="978"/>
      <c r="DE63" s="978"/>
      <c r="DF63" s="979"/>
      <c r="DG63" s="977"/>
      <c r="DH63" s="978"/>
      <c r="DI63" s="978"/>
      <c r="DJ63" s="978"/>
      <c r="DK63" s="979"/>
      <c r="DL63" s="977"/>
      <c r="DM63" s="978"/>
      <c r="DN63" s="978"/>
      <c r="DO63" s="978"/>
      <c r="DP63" s="979"/>
      <c r="DQ63" s="977"/>
      <c r="DR63" s="978"/>
      <c r="DS63" s="978"/>
      <c r="DT63" s="978"/>
      <c r="DU63" s="979"/>
      <c r="DV63" s="980"/>
      <c r="DW63" s="981"/>
      <c r="DX63" s="981"/>
      <c r="DY63" s="981"/>
      <c r="DZ63" s="98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80"/>
      <c r="BT64" s="981"/>
      <c r="BU64" s="981"/>
      <c r="BV64" s="981"/>
      <c r="BW64" s="981"/>
      <c r="BX64" s="981"/>
      <c r="BY64" s="981"/>
      <c r="BZ64" s="981"/>
      <c r="CA64" s="981"/>
      <c r="CB64" s="981"/>
      <c r="CC64" s="981"/>
      <c r="CD64" s="981"/>
      <c r="CE64" s="981"/>
      <c r="CF64" s="981"/>
      <c r="CG64" s="1002"/>
      <c r="CH64" s="977"/>
      <c r="CI64" s="978"/>
      <c r="CJ64" s="978"/>
      <c r="CK64" s="978"/>
      <c r="CL64" s="979"/>
      <c r="CM64" s="977"/>
      <c r="CN64" s="978"/>
      <c r="CO64" s="978"/>
      <c r="CP64" s="978"/>
      <c r="CQ64" s="979"/>
      <c r="CR64" s="977"/>
      <c r="CS64" s="978"/>
      <c r="CT64" s="978"/>
      <c r="CU64" s="978"/>
      <c r="CV64" s="979"/>
      <c r="CW64" s="977"/>
      <c r="CX64" s="978"/>
      <c r="CY64" s="978"/>
      <c r="CZ64" s="978"/>
      <c r="DA64" s="979"/>
      <c r="DB64" s="977"/>
      <c r="DC64" s="978"/>
      <c r="DD64" s="978"/>
      <c r="DE64" s="978"/>
      <c r="DF64" s="979"/>
      <c r="DG64" s="977"/>
      <c r="DH64" s="978"/>
      <c r="DI64" s="978"/>
      <c r="DJ64" s="978"/>
      <c r="DK64" s="979"/>
      <c r="DL64" s="977"/>
      <c r="DM64" s="978"/>
      <c r="DN64" s="978"/>
      <c r="DO64" s="978"/>
      <c r="DP64" s="979"/>
      <c r="DQ64" s="977"/>
      <c r="DR64" s="978"/>
      <c r="DS64" s="978"/>
      <c r="DT64" s="978"/>
      <c r="DU64" s="979"/>
      <c r="DV64" s="980"/>
      <c r="DW64" s="981"/>
      <c r="DX64" s="981"/>
      <c r="DY64" s="981"/>
      <c r="DZ64" s="982"/>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80"/>
      <c r="BT65" s="981"/>
      <c r="BU65" s="981"/>
      <c r="BV65" s="981"/>
      <c r="BW65" s="981"/>
      <c r="BX65" s="981"/>
      <c r="BY65" s="981"/>
      <c r="BZ65" s="981"/>
      <c r="CA65" s="981"/>
      <c r="CB65" s="981"/>
      <c r="CC65" s="981"/>
      <c r="CD65" s="981"/>
      <c r="CE65" s="981"/>
      <c r="CF65" s="981"/>
      <c r="CG65" s="1002"/>
      <c r="CH65" s="977"/>
      <c r="CI65" s="978"/>
      <c r="CJ65" s="978"/>
      <c r="CK65" s="978"/>
      <c r="CL65" s="979"/>
      <c r="CM65" s="977"/>
      <c r="CN65" s="978"/>
      <c r="CO65" s="978"/>
      <c r="CP65" s="978"/>
      <c r="CQ65" s="979"/>
      <c r="CR65" s="977"/>
      <c r="CS65" s="978"/>
      <c r="CT65" s="978"/>
      <c r="CU65" s="978"/>
      <c r="CV65" s="979"/>
      <c r="CW65" s="977"/>
      <c r="CX65" s="978"/>
      <c r="CY65" s="978"/>
      <c r="CZ65" s="978"/>
      <c r="DA65" s="979"/>
      <c r="DB65" s="977"/>
      <c r="DC65" s="978"/>
      <c r="DD65" s="978"/>
      <c r="DE65" s="978"/>
      <c r="DF65" s="979"/>
      <c r="DG65" s="977"/>
      <c r="DH65" s="978"/>
      <c r="DI65" s="978"/>
      <c r="DJ65" s="978"/>
      <c r="DK65" s="979"/>
      <c r="DL65" s="977"/>
      <c r="DM65" s="978"/>
      <c r="DN65" s="978"/>
      <c r="DO65" s="978"/>
      <c r="DP65" s="979"/>
      <c r="DQ65" s="977"/>
      <c r="DR65" s="978"/>
      <c r="DS65" s="978"/>
      <c r="DT65" s="978"/>
      <c r="DU65" s="979"/>
      <c r="DV65" s="980"/>
      <c r="DW65" s="981"/>
      <c r="DX65" s="981"/>
      <c r="DY65" s="981"/>
      <c r="DZ65" s="982"/>
      <c r="EA65" s="224"/>
    </row>
    <row r="66" spans="1:131" ht="26.25" customHeight="1" x14ac:dyDescent="0.2">
      <c r="A66" s="983" t="s">
        <v>399</v>
      </c>
      <c r="B66" s="984"/>
      <c r="C66" s="984"/>
      <c r="D66" s="984"/>
      <c r="E66" s="984"/>
      <c r="F66" s="984"/>
      <c r="G66" s="984"/>
      <c r="H66" s="984"/>
      <c r="I66" s="984"/>
      <c r="J66" s="984"/>
      <c r="K66" s="984"/>
      <c r="L66" s="984"/>
      <c r="M66" s="984"/>
      <c r="N66" s="984"/>
      <c r="O66" s="984"/>
      <c r="P66" s="985"/>
      <c r="Q66" s="989" t="s">
        <v>380</v>
      </c>
      <c r="R66" s="990"/>
      <c r="S66" s="990"/>
      <c r="T66" s="990"/>
      <c r="U66" s="991"/>
      <c r="V66" s="989" t="s">
        <v>381</v>
      </c>
      <c r="W66" s="990"/>
      <c r="X66" s="990"/>
      <c r="Y66" s="990"/>
      <c r="Z66" s="991"/>
      <c r="AA66" s="989" t="s">
        <v>382</v>
      </c>
      <c r="AB66" s="990"/>
      <c r="AC66" s="990"/>
      <c r="AD66" s="990"/>
      <c r="AE66" s="991"/>
      <c r="AF66" s="995" t="s">
        <v>383</v>
      </c>
      <c r="AG66" s="996"/>
      <c r="AH66" s="996"/>
      <c r="AI66" s="996"/>
      <c r="AJ66" s="997"/>
      <c r="AK66" s="989" t="s">
        <v>384</v>
      </c>
      <c r="AL66" s="984"/>
      <c r="AM66" s="984"/>
      <c r="AN66" s="984"/>
      <c r="AO66" s="985"/>
      <c r="AP66" s="989" t="s">
        <v>385</v>
      </c>
      <c r="AQ66" s="990"/>
      <c r="AR66" s="990"/>
      <c r="AS66" s="990"/>
      <c r="AT66" s="991"/>
      <c r="AU66" s="989" t="s">
        <v>400</v>
      </c>
      <c r="AV66" s="990"/>
      <c r="AW66" s="990"/>
      <c r="AX66" s="990"/>
      <c r="AY66" s="991"/>
      <c r="AZ66" s="989" t="s">
        <v>364</v>
      </c>
      <c r="BA66" s="990"/>
      <c r="BB66" s="990"/>
      <c r="BC66" s="990"/>
      <c r="BD66" s="1003"/>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998"/>
      <c r="AG67" s="999"/>
      <c r="AH67" s="999"/>
      <c r="AI67" s="999"/>
      <c r="AJ67" s="1000"/>
      <c r="AK67" s="1001"/>
      <c r="AL67" s="987"/>
      <c r="AM67" s="987"/>
      <c r="AN67" s="987"/>
      <c r="AO67" s="988"/>
      <c r="AP67" s="992"/>
      <c r="AQ67" s="993"/>
      <c r="AR67" s="993"/>
      <c r="AS67" s="993"/>
      <c r="AT67" s="994"/>
      <c r="AU67" s="992"/>
      <c r="AV67" s="993"/>
      <c r="AW67" s="993"/>
      <c r="AX67" s="993"/>
      <c r="AY67" s="994"/>
      <c r="AZ67" s="992"/>
      <c r="BA67" s="993"/>
      <c r="BB67" s="993"/>
      <c r="BC67" s="993"/>
      <c r="BD67" s="1004"/>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3" t="s">
        <v>550</v>
      </c>
      <c r="C68" s="974"/>
      <c r="D68" s="974"/>
      <c r="E68" s="974"/>
      <c r="F68" s="974"/>
      <c r="G68" s="974"/>
      <c r="H68" s="974"/>
      <c r="I68" s="974"/>
      <c r="J68" s="974"/>
      <c r="K68" s="974"/>
      <c r="L68" s="974"/>
      <c r="M68" s="974"/>
      <c r="N68" s="974"/>
      <c r="O68" s="974"/>
      <c r="P68" s="975"/>
      <c r="Q68" s="976">
        <v>5250</v>
      </c>
      <c r="R68" s="970"/>
      <c r="S68" s="970"/>
      <c r="T68" s="970"/>
      <c r="U68" s="970"/>
      <c r="V68" s="970">
        <v>5104</v>
      </c>
      <c r="W68" s="970"/>
      <c r="X68" s="970"/>
      <c r="Y68" s="970"/>
      <c r="Z68" s="970"/>
      <c r="AA68" s="970">
        <v>146</v>
      </c>
      <c r="AB68" s="970"/>
      <c r="AC68" s="970"/>
      <c r="AD68" s="970"/>
      <c r="AE68" s="970"/>
      <c r="AF68" s="970">
        <v>146</v>
      </c>
      <c r="AG68" s="970"/>
      <c r="AH68" s="970"/>
      <c r="AI68" s="970"/>
      <c r="AJ68" s="970"/>
      <c r="AK68" s="970">
        <v>2418</v>
      </c>
      <c r="AL68" s="970"/>
      <c r="AM68" s="970"/>
      <c r="AN68" s="970"/>
      <c r="AO68" s="970"/>
      <c r="AP68" s="970">
        <v>0</v>
      </c>
      <c r="AQ68" s="970"/>
      <c r="AR68" s="970"/>
      <c r="AS68" s="970"/>
      <c r="AT68" s="970"/>
      <c r="AU68" s="970">
        <v>0</v>
      </c>
      <c r="AV68" s="970"/>
      <c r="AW68" s="970"/>
      <c r="AX68" s="970"/>
      <c r="AY68" s="970"/>
      <c r="AZ68" s="971" t="s">
        <v>554</v>
      </c>
      <c r="BA68" s="971"/>
      <c r="BB68" s="971"/>
      <c r="BC68" s="971"/>
      <c r="BD68" s="972"/>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551</v>
      </c>
      <c r="C69" s="962"/>
      <c r="D69" s="962"/>
      <c r="E69" s="962"/>
      <c r="F69" s="962"/>
      <c r="G69" s="962"/>
      <c r="H69" s="962"/>
      <c r="I69" s="962"/>
      <c r="J69" s="962"/>
      <c r="K69" s="962"/>
      <c r="L69" s="962"/>
      <c r="M69" s="962"/>
      <c r="N69" s="962"/>
      <c r="O69" s="962"/>
      <c r="P69" s="963"/>
      <c r="Q69" s="964">
        <v>5469</v>
      </c>
      <c r="R69" s="958"/>
      <c r="S69" s="958"/>
      <c r="T69" s="958"/>
      <c r="U69" s="958"/>
      <c r="V69" s="958">
        <v>5217</v>
      </c>
      <c r="W69" s="958"/>
      <c r="X69" s="958"/>
      <c r="Y69" s="958"/>
      <c r="Z69" s="958"/>
      <c r="AA69" s="958">
        <v>252</v>
      </c>
      <c r="AB69" s="958"/>
      <c r="AC69" s="958"/>
      <c r="AD69" s="958"/>
      <c r="AE69" s="958"/>
      <c r="AF69" s="958">
        <v>252</v>
      </c>
      <c r="AG69" s="958"/>
      <c r="AH69" s="958"/>
      <c r="AI69" s="958"/>
      <c r="AJ69" s="958"/>
      <c r="AK69" s="958">
        <v>121</v>
      </c>
      <c r="AL69" s="958"/>
      <c r="AM69" s="958"/>
      <c r="AN69" s="958"/>
      <c r="AO69" s="958"/>
      <c r="AP69" s="958">
        <v>7216</v>
      </c>
      <c r="AQ69" s="958"/>
      <c r="AR69" s="958"/>
      <c r="AS69" s="958"/>
      <c r="AT69" s="958"/>
      <c r="AU69" s="958">
        <v>621</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9" t="s">
        <v>552</v>
      </c>
      <c r="C70" s="962"/>
      <c r="D70" s="962"/>
      <c r="E70" s="962"/>
      <c r="F70" s="962"/>
      <c r="G70" s="962"/>
      <c r="H70" s="962"/>
      <c r="I70" s="962"/>
      <c r="J70" s="962"/>
      <c r="K70" s="962"/>
      <c r="L70" s="962"/>
      <c r="M70" s="962"/>
      <c r="N70" s="962"/>
      <c r="O70" s="962"/>
      <c r="P70" s="963"/>
      <c r="Q70" s="964">
        <v>270</v>
      </c>
      <c r="R70" s="958"/>
      <c r="S70" s="958"/>
      <c r="T70" s="958"/>
      <c r="U70" s="958"/>
      <c r="V70" s="958">
        <v>247</v>
      </c>
      <c r="W70" s="958"/>
      <c r="X70" s="958"/>
      <c r="Y70" s="958"/>
      <c r="Z70" s="958"/>
      <c r="AA70" s="958">
        <v>23</v>
      </c>
      <c r="AB70" s="958"/>
      <c r="AC70" s="958"/>
      <c r="AD70" s="958"/>
      <c r="AE70" s="958"/>
      <c r="AF70" s="958">
        <v>23</v>
      </c>
      <c r="AG70" s="958"/>
      <c r="AH70" s="958"/>
      <c r="AI70" s="958"/>
      <c r="AJ70" s="958"/>
      <c r="AK70" s="958" t="s">
        <v>555</v>
      </c>
      <c r="AL70" s="958"/>
      <c r="AM70" s="958"/>
      <c r="AN70" s="958"/>
      <c r="AO70" s="958"/>
      <c r="AP70" s="958" t="s">
        <v>556</v>
      </c>
      <c r="AQ70" s="958"/>
      <c r="AR70" s="958"/>
      <c r="AS70" s="958"/>
      <c r="AT70" s="958"/>
      <c r="AU70" s="958" t="s">
        <v>556</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9" t="s">
        <v>553</v>
      </c>
      <c r="C71" s="962"/>
      <c r="D71" s="962"/>
      <c r="E71" s="962"/>
      <c r="F71" s="962"/>
      <c r="G71" s="962"/>
      <c r="H71" s="962"/>
      <c r="I71" s="962"/>
      <c r="J71" s="962"/>
      <c r="K71" s="962"/>
      <c r="L71" s="962"/>
      <c r="M71" s="962"/>
      <c r="N71" s="962"/>
      <c r="O71" s="962"/>
      <c r="P71" s="963"/>
      <c r="Q71" s="964">
        <v>315636</v>
      </c>
      <c r="R71" s="958"/>
      <c r="S71" s="958"/>
      <c r="T71" s="958"/>
      <c r="U71" s="958"/>
      <c r="V71" s="958">
        <v>306127</v>
      </c>
      <c r="W71" s="958"/>
      <c r="X71" s="958"/>
      <c r="Y71" s="958"/>
      <c r="Z71" s="958"/>
      <c r="AA71" s="958">
        <v>9509</v>
      </c>
      <c r="AB71" s="958"/>
      <c r="AC71" s="958"/>
      <c r="AD71" s="958"/>
      <c r="AE71" s="958"/>
      <c r="AF71" s="958">
        <v>6033</v>
      </c>
      <c r="AG71" s="958"/>
      <c r="AH71" s="958"/>
      <c r="AI71" s="958"/>
      <c r="AJ71" s="958"/>
      <c r="AK71" s="958" t="s">
        <v>556</v>
      </c>
      <c r="AL71" s="958"/>
      <c r="AM71" s="958"/>
      <c r="AN71" s="958"/>
      <c r="AO71" s="958"/>
      <c r="AP71" s="958" t="s">
        <v>557</v>
      </c>
      <c r="AQ71" s="958"/>
      <c r="AR71" s="958"/>
      <c r="AS71" s="958"/>
      <c r="AT71" s="958"/>
      <c r="AU71" s="958" t="s">
        <v>558</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50</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24"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968681</v>
      </c>
      <c r="AB110" s="876"/>
      <c r="AC110" s="876"/>
      <c r="AD110" s="876"/>
      <c r="AE110" s="877"/>
      <c r="AF110" s="878">
        <v>968382</v>
      </c>
      <c r="AG110" s="876"/>
      <c r="AH110" s="876"/>
      <c r="AI110" s="876"/>
      <c r="AJ110" s="877"/>
      <c r="AK110" s="878">
        <v>951352</v>
      </c>
      <c r="AL110" s="876"/>
      <c r="AM110" s="876"/>
      <c r="AN110" s="876"/>
      <c r="AO110" s="877"/>
      <c r="AP110" s="879">
        <v>25.6</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7880051</v>
      </c>
      <c r="BR110" s="829"/>
      <c r="BS110" s="829"/>
      <c r="BT110" s="829"/>
      <c r="BU110" s="829"/>
      <c r="BV110" s="829">
        <v>7515982</v>
      </c>
      <c r="BW110" s="829"/>
      <c r="BX110" s="829"/>
      <c r="BY110" s="829"/>
      <c r="BZ110" s="829"/>
      <c r="CA110" s="829">
        <v>7514047</v>
      </c>
      <c r="CB110" s="829"/>
      <c r="CC110" s="829"/>
      <c r="CD110" s="829"/>
      <c r="CE110" s="829"/>
      <c r="CF110" s="853">
        <v>202.1</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857616</v>
      </c>
      <c r="BR112" s="804"/>
      <c r="BS112" s="804"/>
      <c r="BT112" s="804"/>
      <c r="BU112" s="804"/>
      <c r="BV112" s="804">
        <v>787958</v>
      </c>
      <c r="BW112" s="804"/>
      <c r="BX112" s="804"/>
      <c r="BY112" s="804"/>
      <c r="BZ112" s="804"/>
      <c r="CA112" s="804">
        <v>766997</v>
      </c>
      <c r="CB112" s="804"/>
      <c r="CC112" s="804"/>
      <c r="CD112" s="804"/>
      <c r="CE112" s="804"/>
      <c r="CF112" s="862">
        <v>20.6</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112037</v>
      </c>
      <c r="AB113" s="906"/>
      <c r="AC113" s="906"/>
      <c r="AD113" s="906"/>
      <c r="AE113" s="907"/>
      <c r="AF113" s="908">
        <v>114140</v>
      </c>
      <c r="AG113" s="906"/>
      <c r="AH113" s="906"/>
      <c r="AI113" s="906"/>
      <c r="AJ113" s="907"/>
      <c r="AK113" s="908">
        <v>114363</v>
      </c>
      <c r="AL113" s="906"/>
      <c r="AM113" s="906"/>
      <c r="AN113" s="906"/>
      <c r="AO113" s="907"/>
      <c r="AP113" s="909">
        <v>3.1</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534925</v>
      </c>
      <c r="BR113" s="804"/>
      <c r="BS113" s="804"/>
      <c r="BT113" s="804"/>
      <c r="BU113" s="804"/>
      <c r="BV113" s="804">
        <v>544210</v>
      </c>
      <c r="BW113" s="804"/>
      <c r="BX113" s="804"/>
      <c r="BY113" s="804"/>
      <c r="BZ113" s="804"/>
      <c r="CA113" s="804">
        <v>620571</v>
      </c>
      <c r="CB113" s="804"/>
      <c r="CC113" s="804"/>
      <c r="CD113" s="804"/>
      <c r="CE113" s="804"/>
      <c r="CF113" s="862">
        <v>16.7</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31017</v>
      </c>
      <c r="AB114" s="767"/>
      <c r="AC114" s="767"/>
      <c r="AD114" s="767"/>
      <c r="AE114" s="768"/>
      <c r="AF114" s="769">
        <v>45729</v>
      </c>
      <c r="AG114" s="767"/>
      <c r="AH114" s="767"/>
      <c r="AI114" s="767"/>
      <c r="AJ114" s="768"/>
      <c r="AK114" s="769">
        <v>51491</v>
      </c>
      <c r="AL114" s="767"/>
      <c r="AM114" s="767"/>
      <c r="AN114" s="767"/>
      <c r="AO114" s="768"/>
      <c r="AP114" s="811">
        <v>1.4</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396006</v>
      </c>
      <c r="BR114" s="804"/>
      <c r="BS114" s="804"/>
      <c r="BT114" s="804"/>
      <c r="BU114" s="804"/>
      <c r="BV114" s="804">
        <v>403927</v>
      </c>
      <c r="BW114" s="804"/>
      <c r="BX114" s="804"/>
      <c r="BY114" s="804"/>
      <c r="BZ114" s="804"/>
      <c r="CA114" s="804">
        <v>402629</v>
      </c>
      <c r="CB114" s="804"/>
      <c r="CC114" s="804"/>
      <c r="CD114" s="804"/>
      <c r="CE114" s="804"/>
      <c r="CF114" s="862">
        <v>10.8</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36</v>
      </c>
      <c r="AB115" s="906"/>
      <c r="AC115" s="906"/>
      <c r="AD115" s="906"/>
      <c r="AE115" s="907"/>
      <c r="AF115" s="908">
        <v>102</v>
      </c>
      <c r="AG115" s="906"/>
      <c r="AH115" s="906"/>
      <c r="AI115" s="906"/>
      <c r="AJ115" s="907"/>
      <c r="AK115" s="908">
        <v>37</v>
      </c>
      <c r="AL115" s="906"/>
      <c r="AM115" s="906"/>
      <c r="AN115" s="906"/>
      <c r="AO115" s="907"/>
      <c r="AP115" s="909">
        <v>0</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1111771</v>
      </c>
      <c r="AB117" s="890"/>
      <c r="AC117" s="890"/>
      <c r="AD117" s="890"/>
      <c r="AE117" s="891"/>
      <c r="AF117" s="892">
        <v>1128353</v>
      </c>
      <c r="AG117" s="890"/>
      <c r="AH117" s="890"/>
      <c r="AI117" s="890"/>
      <c r="AJ117" s="891"/>
      <c r="AK117" s="892">
        <v>1117243</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442</v>
      </c>
      <c r="BP119" s="865"/>
      <c r="BQ119" s="866">
        <v>9668598</v>
      </c>
      <c r="BR119" s="832"/>
      <c r="BS119" s="832"/>
      <c r="BT119" s="832"/>
      <c r="BU119" s="832"/>
      <c r="BV119" s="832">
        <v>9252077</v>
      </c>
      <c r="BW119" s="832"/>
      <c r="BX119" s="832"/>
      <c r="BY119" s="832"/>
      <c r="BZ119" s="832"/>
      <c r="CA119" s="832">
        <v>9304244</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7294675</v>
      </c>
      <c r="BR120" s="829"/>
      <c r="BS120" s="829"/>
      <c r="BT120" s="829"/>
      <c r="BU120" s="829"/>
      <c r="BV120" s="829">
        <v>8385891</v>
      </c>
      <c r="BW120" s="829"/>
      <c r="BX120" s="829"/>
      <c r="BY120" s="829"/>
      <c r="BZ120" s="829"/>
      <c r="CA120" s="829">
        <v>8544126</v>
      </c>
      <c r="CB120" s="829"/>
      <c r="CC120" s="829"/>
      <c r="CD120" s="829"/>
      <c r="CE120" s="829"/>
      <c r="CF120" s="853">
        <v>229.8</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241521</v>
      </c>
      <c r="DH120" s="829"/>
      <c r="DI120" s="829"/>
      <c r="DJ120" s="829"/>
      <c r="DK120" s="829"/>
      <c r="DL120" s="829">
        <v>238732</v>
      </c>
      <c r="DM120" s="829"/>
      <c r="DN120" s="829"/>
      <c r="DO120" s="829"/>
      <c r="DP120" s="829"/>
      <c r="DQ120" s="829">
        <v>424418</v>
      </c>
      <c r="DR120" s="829"/>
      <c r="DS120" s="829"/>
      <c r="DT120" s="829"/>
      <c r="DU120" s="829"/>
      <c r="DV120" s="830">
        <v>11.4</v>
      </c>
      <c r="DW120" s="830"/>
      <c r="DX120" s="830"/>
      <c r="DY120" s="830"/>
      <c r="DZ120" s="831"/>
    </row>
    <row r="121" spans="1:130" s="224"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308285</v>
      </c>
      <c r="DH121" s="804"/>
      <c r="DI121" s="804"/>
      <c r="DJ121" s="804"/>
      <c r="DK121" s="804"/>
      <c r="DL121" s="804">
        <v>231976</v>
      </c>
      <c r="DM121" s="804"/>
      <c r="DN121" s="804"/>
      <c r="DO121" s="804"/>
      <c r="DP121" s="804"/>
      <c r="DQ121" s="804">
        <v>226760</v>
      </c>
      <c r="DR121" s="804"/>
      <c r="DS121" s="804"/>
      <c r="DT121" s="804"/>
      <c r="DU121" s="804"/>
      <c r="DV121" s="781">
        <v>6.1</v>
      </c>
      <c r="DW121" s="781"/>
      <c r="DX121" s="781"/>
      <c r="DY121" s="781"/>
      <c r="DZ121" s="782"/>
    </row>
    <row r="122" spans="1:130" s="224"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6970671</v>
      </c>
      <c r="BR122" s="832"/>
      <c r="BS122" s="832"/>
      <c r="BT122" s="832"/>
      <c r="BU122" s="832"/>
      <c r="BV122" s="832">
        <v>6619953</v>
      </c>
      <c r="BW122" s="832"/>
      <c r="BX122" s="832"/>
      <c r="BY122" s="832"/>
      <c r="BZ122" s="832"/>
      <c r="CA122" s="832">
        <v>6808540</v>
      </c>
      <c r="CB122" s="832"/>
      <c r="CC122" s="832"/>
      <c r="CD122" s="832"/>
      <c r="CE122" s="832"/>
      <c r="CF122" s="833">
        <v>183.2</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89070</v>
      </c>
      <c r="DH122" s="804"/>
      <c r="DI122" s="804"/>
      <c r="DJ122" s="804"/>
      <c r="DK122" s="804"/>
      <c r="DL122" s="804">
        <v>97094</v>
      </c>
      <c r="DM122" s="804"/>
      <c r="DN122" s="804"/>
      <c r="DO122" s="804"/>
      <c r="DP122" s="804"/>
      <c r="DQ122" s="804">
        <v>115819</v>
      </c>
      <c r="DR122" s="804"/>
      <c r="DS122" s="804"/>
      <c r="DT122" s="804"/>
      <c r="DU122" s="804"/>
      <c r="DV122" s="781">
        <v>3.1</v>
      </c>
      <c r="DW122" s="781"/>
      <c r="DX122" s="781"/>
      <c r="DY122" s="781"/>
      <c r="DZ122" s="782"/>
    </row>
    <row r="123" spans="1:130" s="224"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450</v>
      </c>
      <c r="BP123" s="865"/>
      <c r="BQ123" s="819">
        <v>14265346</v>
      </c>
      <c r="BR123" s="820"/>
      <c r="BS123" s="820"/>
      <c r="BT123" s="820"/>
      <c r="BU123" s="820"/>
      <c r="BV123" s="820">
        <v>15005844</v>
      </c>
      <c r="BW123" s="820"/>
      <c r="BX123" s="820"/>
      <c r="BY123" s="820"/>
      <c r="BZ123" s="820"/>
      <c r="CA123" s="820">
        <v>15352666</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218740</v>
      </c>
      <c r="DH124" s="751"/>
      <c r="DI124" s="751"/>
      <c r="DJ124" s="751"/>
      <c r="DK124" s="752"/>
      <c r="DL124" s="753">
        <v>220156</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36</v>
      </c>
      <c r="AB127" s="767"/>
      <c r="AC127" s="767"/>
      <c r="AD127" s="767"/>
      <c r="AE127" s="768"/>
      <c r="AF127" s="769">
        <v>102</v>
      </c>
      <c r="AG127" s="767"/>
      <c r="AH127" s="767"/>
      <c r="AI127" s="767"/>
      <c r="AJ127" s="768"/>
      <c r="AK127" s="769">
        <v>37</v>
      </c>
      <c r="AL127" s="767"/>
      <c r="AM127" s="767"/>
      <c r="AN127" s="767"/>
      <c r="AO127" s="768"/>
      <c r="AP127" s="811">
        <v>0</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4554720</v>
      </c>
      <c r="AB129" s="767"/>
      <c r="AC129" s="767"/>
      <c r="AD129" s="767"/>
      <c r="AE129" s="768"/>
      <c r="AF129" s="769">
        <v>4439305</v>
      </c>
      <c r="AG129" s="767"/>
      <c r="AH129" s="767"/>
      <c r="AI129" s="767"/>
      <c r="AJ129" s="768"/>
      <c r="AK129" s="769">
        <v>4450750</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723951</v>
      </c>
      <c r="AB130" s="767"/>
      <c r="AC130" s="767"/>
      <c r="AD130" s="767"/>
      <c r="AE130" s="768"/>
      <c r="AF130" s="769">
        <v>741668</v>
      </c>
      <c r="AG130" s="767"/>
      <c r="AH130" s="767"/>
      <c r="AI130" s="767"/>
      <c r="AJ130" s="768"/>
      <c r="AK130" s="769">
        <v>733371</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10.3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3830769</v>
      </c>
      <c r="AB131" s="751"/>
      <c r="AC131" s="751"/>
      <c r="AD131" s="751"/>
      <c r="AE131" s="752"/>
      <c r="AF131" s="753">
        <v>3697637</v>
      </c>
      <c r="AG131" s="751"/>
      <c r="AH131" s="751"/>
      <c r="AI131" s="751"/>
      <c r="AJ131" s="752"/>
      <c r="AK131" s="753">
        <v>3717379</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10.123819470000001</v>
      </c>
      <c r="AB132" s="732"/>
      <c r="AC132" s="732"/>
      <c r="AD132" s="732"/>
      <c r="AE132" s="733"/>
      <c r="AF132" s="734">
        <v>10.4576178</v>
      </c>
      <c r="AG132" s="732"/>
      <c r="AH132" s="732"/>
      <c r="AI132" s="732"/>
      <c r="AJ132" s="733"/>
      <c r="AK132" s="734">
        <v>10.326415470000001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10.3</v>
      </c>
      <c r="AB133" s="711"/>
      <c r="AC133" s="711"/>
      <c r="AD133" s="711"/>
      <c r="AE133" s="712"/>
      <c r="AF133" s="710">
        <v>10.199999999999999</v>
      </c>
      <c r="AG133" s="711"/>
      <c r="AH133" s="711"/>
      <c r="AI133" s="711"/>
      <c r="AJ133" s="712"/>
      <c r="AK133" s="710">
        <v>10.3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3r8W5fNJwcf96EVKb+oQ75130l0KDuMX5ZStttn3H0gC6mOiEcUtBNFTBYtT1GCJxq5bLJ9QXBEHVY8FjPLwA==" saltValue="QMzNTO6dTzs4cTwWM1mH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3"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Yqxj6v5Kki3yXNun6GlfY4AqqvMrWkFPz5kmdJg3zfCtMk0v/ARI2JumBJB/t31B87H0T5Rq05r0UgjAZ/uC7A==" saltValue="crJJP37HbsokJJHiyCx1o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61"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GVSENo7/Sv9bhFkZhlvbSvg/tW6gHWpATF2j3mXIAWTdb0mSDYj1Pt9dAY8dnRVRHB98ntHa1ar3MZjAKOxA==" saltValue="jNZH6wx2M0wDA/7RMgGAr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7" t="s">
        <v>479</v>
      </c>
      <c r="AP7" s="265"/>
      <c r="AQ7" s="266" t="s">
        <v>480</v>
      </c>
      <c r="AR7" s="267"/>
    </row>
    <row r="8" spans="1:46" ht="13.2" x14ac:dyDescent="0.2">
      <c r="A8" s="259"/>
      <c r="AK8" s="268"/>
      <c r="AL8" s="269"/>
      <c r="AM8" s="269"/>
      <c r="AN8" s="270"/>
      <c r="AO8" s="1108"/>
      <c r="AP8" s="271" t="s">
        <v>481</v>
      </c>
      <c r="AQ8" s="272" t="s">
        <v>482</v>
      </c>
      <c r="AR8" s="273" t="s">
        <v>483</v>
      </c>
    </row>
    <row r="9" spans="1:46" ht="13.2" x14ac:dyDescent="0.2">
      <c r="A9" s="259"/>
      <c r="AK9" s="1119" t="s">
        <v>484</v>
      </c>
      <c r="AL9" s="1120"/>
      <c r="AM9" s="1120"/>
      <c r="AN9" s="1121"/>
      <c r="AO9" s="274">
        <v>1011683</v>
      </c>
      <c r="AP9" s="274">
        <v>111125</v>
      </c>
      <c r="AQ9" s="275">
        <v>143042</v>
      </c>
      <c r="AR9" s="276">
        <v>-22.3</v>
      </c>
    </row>
    <row r="10" spans="1:46" ht="13.5" customHeight="1" x14ac:dyDescent="0.2">
      <c r="A10" s="259"/>
      <c r="AK10" s="1119" t="s">
        <v>485</v>
      </c>
      <c r="AL10" s="1120"/>
      <c r="AM10" s="1120"/>
      <c r="AN10" s="1121"/>
      <c r="AO10" s="277">
        <v>195319</v>
      </c>
      <c r="AP10" s="277">
        <v>21454</v>
      </c>
      <c r="AQ10" s="278">
        <v>17233</v>
      </c>
      <c r="AR10" s="279">
        <v>24.5</v>
      </c>
    </row>
    <row r="11" spans="1:46" ht="13.5" customHeight="1" x14ac:dyDescent="0.2">
      <c r="A11" s="259"/>
      <c r="AK11" s="1119" t="s">
        <v>486</v>
      </c>
      <c r="AL11" s="1120"/>
      <c r="AM11" s="1120"/>
      <c r="AN11" s="1121"/>
      <c r="AO11" s="277">
        <v>6725</v>
      </c>
      <c r="AP11" s="277">
        <v>739</v>
      </c>
      <c r="AQ11" s="278">
        <v>1297</v>
      </c>
      <c r="AR11" s="279">
        <v>-43</v>
      </c>
    </row>
    <row r="12" spans="1:46" ht="13.5" customHeight="1" x14ac:dyDescent="0.2">
      <c r="A12" s="259"/>
      <c r="AK12" s="1119" t="s">
        <v>487</v>
      </c>
      <c r="AL12" s="1120"/>
      <c r="AM12" s="1120"/>
      <c r="AN12" s="1121"/>
      <c r="AO12" s="277" t="s">
        <v>488</v>
      </c>
      <c r="AP12" s="277" t="s">
        <v>488</v>
      </c>
      <c r="AQ12" s="278" t="s">
        <v>488</v>
      </c>
      <c r="AR12" s="279" t="s">
        <v>488</v>
      </c>
    </row>
    <row r="13" spans="1:46" ht="13.5" customHeight="1" x14ac:dyDescent="0.2">
      <c r="A13" s="259"/>
      <c r="AK13" s="1119" t="s">
        <v>489</v>
      </c>
      <c r="AL13" s="1120"/>
      <c r="AM13" s="1120"/>
      <c r="AN13" s="1121"/>
      <c r="AO13" s="277">
        <v>91814</v>
      </c>
      <c r="AP13" s="277">
        <v>10085</v>
      </c>
      <c r="AQ13" s="278">
        <v>5542</v>
      </c>
      <c r="AR13" s="279">
        <v>82</v>
      </c>
    </row>
    <row r="14" spans="1:46" ht="13.5" customHeight="1" x14ac:dyDescent="0.2">
      <c r="A14" s="259"/>
      <c r="AK14" s="1119" t="s">
        <v>490</v>
      </c>
      <c r="AL14" s="1120"/>
      <c r="AM14" s="1120"/>
      <c r="AN14" s="1121"/>
      <c r="AO14" s="277">
        <v>39914</v>
      </c>
      <c r="AP14" s="277">
        <v>4384</v>
      </c>
      <c r="AQ14" s="278">
        <v>2886</v>
      </c>
      <c r="AR14" s="279">
        <v>51.9</v>
      </c>
    </row>
    <row r="15" spans="1:46" ht="13.5" customHeight="1" x14ac:dyDescent="0.2">
      <c r="A15" s="259"/>
      <c r="AK15" s="1122" t="s">
        <v>491</v>
      </c>
      <c r="AL15" s="1123"/>
      <c r="AM15" s="1123"/>
      <c r="AN15" s="1124"/>
      <c r="AO15" s="277">
        <v>-19360</v>
      </c>
      <c r="AP15" s="277">
        <v>-2127</v>
      </c>
      <c r="AQ15" s="278">
        <v>-8856</v>
      </c>
      <c r="AR15" s="279">
        <v>-76</v>
      </c>
    </row>
    <row r="16" spans="1:46" ht="13.2" x14ac:dyDescent="0.2">
      <c r="A16" s="259"/>
      <c r="AK16" s="1122" t="s">
        <v>177</v>
      </c>
      <c r="AL16" s="1123"/>
      <c r="AM16" s="1123"/>
      <c r="AN16" s="1124"/>
      <c r="AO16" s="277">
        <v>1326095</v>
      </c>
      <c r="AP16" s="277">
        <v>145661</v>
      </c>
      <c r="AQ16" s="278">
        <v>161143</v>
      </c>
      <c r="AR16" s="279">
        <v>-9.6</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25" t="s">
        <v>496</v>
      </c>
      <c r="AL21" s="1126"/>
      <c r="AM21" s="1126"/>
      <c r="AN21" s="1127"/>
      <c r="AO21" s="289">
        <v>13.95</v>
      </c>
      <c r="AP21" s="290">
        <v>14.02</v>
      </c>
      <c r="AQ21" s="291">
        <v>-7.0000000000000007E-2</v>
      </c>
      <c r="AS21" s="292"/>
      <c r="AT21" s="288"/>
    </row>
    <row r="22" spans="1:46" s="260" customFormat="1" ht="13.2" x14ac:dyDescent="0.2">
      <c r="A22" s="288"/>
      <c r="AK22" s="1125" t="s">
        <v>497</v>
      </c>
      <c r="AL22" s="1126"/>
      <c r="AM22" s="1126"/>
      <c r="AN22" s="1127"/>
      <c r="AO22" s="293">
        <v>95.2</v>
      </c>
      <c r="AP22" s="294">
        <v>96.2</v>
      </c>
      <c r="AQ22" s="295">
        <v>-1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8" t="s">
        <v>498</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7" t="s">
        <v>479</v>
      </c>
      <c r="AP30" s="265"/>
      <c r="AQ30" s="266" t="s">
        <v>480</v>
      </c>
      <c r="AR30" s="267"/>
    </row>
    <row r="31" spans="1:46" ht="13.2" x14ac:dyDescent="0.2">
      <c r="A31" s="259"/>
      <c r="AK31" s="268"/>
      <c r="AL31" s="269"/>
      <c r="AM31" s="269"/>
      <c r="AN31" s="270"/>
      <c r="AO31" s="1108"/>
      <c r="AP31" s="271" t="s">
        <v>481</v>
      </c>
      <c r="AQ31" s="272" t="s">
        <v>482</v>
      </c>
      <c r="AR31" s="273" t="s">
        <v>483</v>
      </c>
    </row>
    <row r="32" spans="1:46" ht="27" customHeight="1" x14ac:dyDescent="0.2">
      <c r="A32" s="259"/>
      <c r="AK32" s="1109" t="s">
        <v>501</v>
      </c>
      <c r="AL32" s="1110"/>
      <c r="AM32" s="1110"/>
      <c r="AN32" s="1111"/>
      <c r="AO32" s="303">
        <v>951352</v>
      </c>
      <c r="AP32" s="303">
        <v>104498</v>
      </c>
      <c r="AQ32" s="304">
        <v>81691</v>
      </c>
      <c r="AR32" s="305">
        <v>27.9</v>
      </c>
    </row>
    <row r="33" spans="1:46" ht="13.5" customHeight="1" x14ac:dyDescent="0.2">
      <c r="A33" s="259"/>
      <c r="AK33" s="1109" t="s">
        <v>502</v>
      </c>
      <c r="AL33" s="1110"/>
      <c r="AM33" s="1110"/>
      <c r="AN33" s="1111"/>
      <c r="AO33" s="303" t="s">
        <v>488</v>
      </c>
      <c r="AP33" s="303" t="s">
        <v>488</v>
      </c>
      <c r="AQ33" s="304" t="s">
        <v>488</v>
      </c>
      <c r="AR33" s="305" t="s">
        <v>488</v>
      </c>
    </row>
    <row r="34" spans="1:46" ht="27" customHeight="1" x14ac:dyDescent="0.2">
      <c r="A34" s="259"/>
      <c r="AK34" s="1109" t="s">
        <v>503</v>
      </c>
      <c r="AL34" s="1110"/>
      <c r="AM34" s="1110"/>
      <c r="AN34" s="1111"/>
      <c r="AO34" s="303" t="s">
        <v>488</v>
      </c>
      <c r="AP34" s="303" t="s">
        <v>488</v>
      </c>
      <c r="AQ34" s="304" t="s">
        <v>488</v>
      </c>
      <c r="AR34" s="305" t="s">
        <v>488</v>
      </c>
    </row>
    <row r="35" spans="1:46" ht="27" customHeight="1" x14ac:dyDescent="0.2">
      <c r="A35" s="259"/>
      <c r="AK35" s="1109" t="s">
        <v>504</v>
      </c>
      <c r="AL35" s="1110"/>
      <c r="AM35" s="1110"/>
      <c r="AN35" s="1111"/>
      <c r="AO35" s="303">
        <v>114363</v>
      </c>
      <c r="AP35" s="303">
        <v>12562</v>
      </c>
      <c r="AQ35" s="304">
        <v>27672</v>
      </c>
      <c r="AR35" s="305">
        <v>-54.6</v>
      </c>
    </row>
    <row r="36" spans="1:46" ht="27" customHeight="1" x14ac:dyDescent="0.2">
      <c r="A36" s="259"/>
      <c r="AK36" s="1109" t="s">
        <v>505</v>
      </c>
      <c r="AL36" s="1110"/>
      <c r="AM36" s="1110"/>
      <c r="AN36" s="1111"/>
      <c r="AO36" s="303">
        <v>51491</v>
      </c>
      <c r="AP36" s="303">
        <v>5656</v>
      </c>
      <c r="AQ36" s="304">
        <v>4845</v>
      </c>
      <c r="AR36" s="305">
        <v>16.7</v>
      </c>
    </row>
    <row r="37" spans="1:46" ht="13.5" customHeight="1" x14ac:dyDescent="0.2">
      <c r="A37" s="259"/>
      <c r="AK37" s="1109" t="s">
        <v>506</v>
      </c>
      <c r="AL37" s="1110"/>
      <c r="AM37" s="1110"/>
      <c r="AN37" s="1111"/>
      <c r="AO37" s="303">
        <v>37</v>
      </c>
      <c r="AP37" s="303">
        <v>4</v>
      </c>
      <c r="AQ37" s="304">
        <v>448</v>
      </c>
      <c r="AR37" s="305">
        <v>-99.1</v>
      </c>
    </row>
    <row r="38" spans="1:46" ht="27" customHeight="1" x14ac:dyDescent="0.2">
      <c r="A38" s="259"/>
      <c r="AK38" s="1112" t="s">
        <v>507</v>
      </c>
      <c r="AL38" s="1113"/>
      <c r="AM38" s="1113"/>
      <c r="AN38" s="1114"/>
      <c r="AO38" s="306" t="s">
        <v>488</v>
      </c>
      <c r="AP38" s="306" t="s">
        <v>488</v>
      </c>
      <c r="AQ38" s="307">
        <v>4</v>
      </c>
      <c r="AR38" s="295" t="s">
        <v>488</v>
      </c>
      <c r="AS38" s="302"/>
    </row>
    <row r="39" spans="1:46" ht="13.2" x14ac:dyDescent="0.2">
      <c r="A39" s="259"/>
      <c r="AK39" s="1112" t="s">
        <v>508</v>
      </c>
      <c r="AL39" s="1113"/>
      <c r="AM39" s="1113"/>
      <c r="AN39" s="1114"/>
      <c r="AO39" s="303" t="s">
        <v>488</v>
      </c>
      <c r="AP39" s="303" t="s">
        <v>488</v>
      </c>
      <c r="AQ39" s="304">
        <v>-1961</v>
      </c>
      <c r="AR39" s="305" t="s">
        <v>488</v>
      </c>
      <c r="AS39" s="302"/>
    </row>
    <row r="40" spans="1:46" ht="27" customHeight="1" x14ac:dyDescent="0.2">
      <c r="A40" s="259"/>
      <c r="AK40" s="1109" t="s">
        <v>509</v>
      </c>
      <c r="AL40" s="1110"/>
      <c r="AM40" s="1110"/>
      <c r="AN40" s="1111"/>
      <c r="AO40" s="303">
        <v>-733371</v>
      </c>
      <c r="AP40" s="303">
        <v>-80555</v>
      </c>
      <c r="AQ40" s="304">
        <v>-75713</v>
      </c>
      <c r="AR40" s="305">
        <v>6.4</v>
      </c>
      <c r="AS40" s="302"/>
    </row>
    <row r="41" spans="1:46" ht="13.2" x14ac:dyDescent="0.2">
      <c r="A41" s="259"/>
      <c r="AK41" s="1115" t="s">
        <v>287</v>
      </c>
      <c r="AL41" s="1116"/>
      <c r="AM41" s="1116"/>
      <c r="AN41" s="1117"/>
      <c r="AO41" s="303">
        <v>383872</v>
      </c>
      <c r="AP41" s="303">
        <v>42165</v>
      </c>
      <c r="AQ41" s="304">
        <v>36985</v>
      </c>
      <c r="AR41" s="305">
        <v>14</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02" t="s">
        <v>479</v>
      </c>
      <c r="AN49" s="1104" t="s">
        <v>512</v>
      </c>
      <c r="AO49" s="1105"/>
      <c r="AP49" s="1105"/>
      <c r="AQ49" s="1105"/>
      <c r="AR49" s="1106"/>
    </row>
    <row r="50" spans="1:44" ht="13.2" x14ac:dyDescent="0.2">
      <c r="A50" s="259"/>
      <c r="AK50" s="317"/>
      <c r="AL50" s="318"/>
      <c r="AM50" s="1103"/>
      <c r="AN50" s="319" t="s">
        <v>513</v>
      </c>
      <c r="AO50" s="320" t="s">
        <v>514</v>
      </c>
      <c r="AP50" s="321" t="s">
        <v>515</v>
      </c>
      <c r="AQ50" s="322" t="s">
        <v>516</v>
      </c>
      <c r="AR50" s="323" t="s">
        <v>517</v>
      </c>
    </row>
    <row r="51" spans="1:44" ht="13.2" x14ac:dyDescent="0.2">
      <c r="A51" s="259"/>
      <c r="AK51" s="315" t="s">
        <v>518</v>
      </c>
      <c r="AL51" s="316"/>
      <c r="AM51" s="324">
        <v>2046070</v>
      </c>
      <c r="AN51" s="325">
        <v>207765</v>
      </c>
      <c r="AO51" s="326">
        <v>54.8</v>
      </c>
      <c r="AP51" s="327">
        <v>118252</v>
      </c>
      <c r="AQ51" s="328">
        <v>2.8</v>
      </c>
      <c r="AR51" s="329">
        <v>52</v>
      </c>
    </row>
    <row r="52" spans="1:44" ht="13.2" x14ac:dyDescent="0.2">
      <c r="A52" s="259"/>
      <c r="AK52" s="330"/>
      <c r="AL52" s="331" t="s">
        <v>519</v>
      </c>
      <c r="AM52" s="332">
        <v>1117907</v>
      </c>
      <c r="AN52" s="333">
        <v>113516</v>
      </c>
      <c r="AO52" s="334">
        <v>74.5</v>
      </c>
      <c r="AP52" s="335">
        <v>49994</v>
      </c>
      <c r="AQ52" s="336">
        <v>-7.1</v>
      </c>
      <c r="AR52" s="337">
        <v>81.599999999999994</v>
      </c>
    </row>
    <row r="53" spans="1:44" ht="13.2" x14ac:dyDescent="0.2">
      <c r="A53" s="259"/>
      <c r="AK53" s="315" t="s">
        <v>520</v>
      </c>
      <c r="AL53" s="316"/>
      <c r="AM53" s="324">
        <v>1972288</v>
      </c>
      <c r="AN53" s="325">
        <v>203496</v>
      </c>
      <c r="AO53" s="326">
        <v>-2.1</v>
      </c>
      <c r="AP53" s="327">
        <v>200194</v>
      </c>
      <c r="AQ53" s="328">
        <v>69.3</v>
      </c>
      <c r="AR53" s="329">
        <v>-71.400000000000006</v>
      </c>
    </row>
    <row r="54" spans="1:44" ht="13.2" x14ac:dyDescent="0.2">
      <c r="A54" s="259"/>
      <c r="AK54" s="330"/>
      <c r="AL54" s="331" t="s">
        <v>519</v>
      </c>
      <c r="AM54" s="332">
        <v>1111815</v>
      </c>
      <c r="AN54" s="333">
        <v>114715</v>
      </c>
      <c r="AO54" s="334">
        <v>1.1000000000000001</v>
      </c>
      <c r="AP54" s="335">
        <v>106422</v>
      </c>
      <c r="AQ54" s="336">
        <v>112.9</v>
      </c>
      <c r="AR54" s="337">
        <v>-111.8</v>
      </c>
    </row>
    <row r="55" spans="1:44" ht="13.2" x14ac:dyDescent="0.2">
      <c r="A55" s="259"/>
      <c r="AK55" s="315" t="s">
        <v>521</v>
      </c>
      <c r="AL55" s="316"/>
      <c r="AM55" s="324">
        <v>844068</v>
      </c>
      <c r="AN55" s="325">
        <v>88467</v>
      </c>
      <c r="AO55" s="326">
        <v>-56.5</v>
      </c>
      <c r="AP55" s="327">
        <v>122054</v>
      </c>
      <c r="AQ55" s="328">
        <v>-39</v>
      </c>
      <c r="AR55" s="329">
        <v>-17.5</v>
      </c>
    </row>
    <row r="56" spans="1:44" ht="13.2" x14ac:dyDescent="0.2">
      <c r="A56" s="259"/>
      <c r="AK56" s="330"/>
      <c r="AL56" s="331" t="s">
        <v>519</v>
      </c>
      <c r="AM56" s="332">
        <v>429245</v>
      </c>
      <c r="AN56" s="333">
        <v>44990</v>
      </c>
      <c r="AO56" s="334">
        <v>-60.8</v>
      </c>
      <c r="AP56" s="335">
        <v>68298</v>
      </c>
      <c r="AQ56" s="336">
        <v>-35.799999999999997</v>
      </c>
      <c r="AR56" s="337">
        <v>-25</v>
      </c>
    </row>
    <row r="57" spans="1:44" ht="13.2" x14ac:dyDescent="0.2">
      <c r="A57" s="259"/>
      <c r="AK57" s="315" t="s">
        <v>522</v>
      </c>
      <c r="AL57" s="316"/>
      <c r="AM57" s="324">
        <v>883975</v>
      </c>
      <c r="AN57" s="325">
        <v>95020</v>
      </c>
      <c r="AO57" s="326">
        <v>7.4</v>
      </c>
      <c r="AP57" s="327">
        <v>111644</v>
      </c>
      <c r="AQ57" s="328">
        <v>-8.5</v>
      </c>
      <c r="AR57" s="329">
        <v>15.9</v>
      </c>
    </row>
    <row r="58" spans="1:44" ht="13.2" x14ac:dyDescent="0.2">
      <c r="A58" s="259"/>
      <c r="AK58" s="330"/>
      <c r="AL58" s="331" t="s">
        <v>519</v>
      </c>
      <c r="AM58" s="332">
        <v>503302</v>
      </c>
      <c r="AN58" s="333">
        <v>54101</v>
      </c>
      <c r="AO58" s="334">
        <v>20.3</v>
      </c>
      <c r="AP58" s="335">
        <v>66606</v>
      </c>
      <c r="AQ58" s="336">
        <v>-2.5</v>
      </c>
      <c r="AR58" s="337">
        <v>22.8</v>
      </c>
    </row>
    <row r="59" spans="1:44" ht="13.2" x14ac:dyDescent="0.2">
      <c r="A59" s="259"/>
      <c r="AK59" s="315" t="s">
        <v>523</v>
      </c>
      <c r="AL59" s="316"/>
      <c r="AM59" s="324">
        <v>1337595</v>
      </c>
      <c r="AN59" s="325">
        <v>146924</v>
      </c>
      <c r="AO59" s="326">
        <v>54.6</v>
      </c>
      <c r="AP59" s="327">
        <v>127917</v>
      </c>
      <c r="AQ59" s="328">
        <v>14.6</v>
      </c>
      <c r="AR59" s="329">
        <v>40</v>
      </c>
    </row>
    <row r="60" spans="1:44" ht="13.2" x14ac:dyDescent="0.2">
      <c r="A60" s="259"/>
      <c r="AK60" s="330"/>
      <c r="AL60" s="331" t="s">
        <v>519</v>
      </c>
      <c r="AM60" s="332">
        <v>878311</v>
      </c>
      <c r="AN60" s="333">
        <v>96475</v>
      </c>
      <c r="AO60" s="334">
        <v>78.3</v>
      </c>
      <c r="AP60" s="335">
        <v>69746</v>
      </c>
      <c r="AQ60" s="336">
        <v>4.7</v>
      </c>
      <c r="AR60" s="337">
        <v>73.599999999999994</v>
      </c>
    </row>
    <row r="61" spans="1:44" ht="13.2" x14ac:dyDescent="0.2">
      <c r="A61" s="259"/>
      <c r="AK61" s="315" t="s">
        <v>524</v>
      </c>
      <c r="AL61" s="338"/>
      <c r="AM61" s="324">
        <v>1416799</v>
      </c>
      <c r="AN61" s="325">
        <v>148334</v>
      </c>
      <c r="AO61" s="326">
        <v>11.6</v>
      </c>
      <c r="AP61" s="327">
        <v>136012</v>
      </c>
      <c r="AQ61" s="339">
        <v>7.8</v>
      </c>
      <c r="AR61" s="329">
        <v>3.8</v>
      </c>
    </row>
    <row r="62" spans="1:44" ht="13.2" x14ac:dyDescent="0.2">
      <c r="A62" s="259"/>
      <c r="AK62" s="330"/>
      <c r="AL62" s="331" t="s">
        <v>519</v>
      </c>
      <c r="AM62" s="332">
        <v>808116</v>
      </c>
      <c r="AN62" s="333">
        <v>84759</v>
      </c>
      <c r="AO62" s="334">
        <v>22.7</v>
      </c>
      <c r="AP62" s="335">
        <v>72213</v>
      </c>
      <c r="AQ62" s="336">
        <v>14.4</v>
      </c>
      <c r="AR62" s="337">
        <v>8.3000000000000007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c2GVRmby0uozejz937fa0zCeI7iNpY3KYDUmHmGdYyYot7pP/BF2alLFd011bIT0QQpm6xHq1WIIxkteyR/T2g==" saltValue="TNGHyafVsjShMHFDuqyH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6" zoomScale="85" zoomScaleNormal="8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vVisoySVz9pPeCm1PTHdwicVZ8/w50QZGc8yRz0q0lly0sB5gS6O7ssZ2/7X/+awG1FEm8/ixBeEtXJcXA5MbA==" saltValue="0tro4IODcvhNP4TRIwbRB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80" zoomScaleNormal="8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MLOVVXhKCNrfbCl8dKgXBB7EA99VEPLVmdts3c4LZn+KfzxAxn7XQmzuGf48X9NkbC1kqcsV36q3mDAlp+KqhQ==" saltValue="++tUFokWDGherjnsoxrlX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8" t="s">
        <v>3</v>
      </c>
      <c r="D47" s="1128"/>
      <c r="E47" s="1129"/>
      <c r="F47" s="11">
        <v>71.23</v>
      </c>
      <c r="G47" s="12">
        <v>68.64</v>
      </c>
      <c r="H47" s="12">
        <v>60.61</v>
      </c>
      <c r="I47" s="12">
        <v>63.56</v>
      </c>
      <c r="J47" s="13">
        <v>60.77</v>
      </c>
    </row>
    <row r="48" spans="2:10" ht="57.75" customHeight="1" x14ac:dyDescent="0.2">
      <c r="B48" s="14"/>
      <c r="C48" s="1130" t="s">
        <v>4</v>
      </c>
      <c r="D48" s="1130"/>
      <c r="E48" s="1131"/>
      <c r="F48" s="15">
        <v>22.86</v>
      </c>
      <c r="G48" s="16">
        <v>13.06</v>
      </c>
      <c r="H48" s="16">
        <v>27.56</v>
      </c>
      <c r="I48" s="16">
        <v>12.6</v>
      </c>
      <c r="J48" s="17">
        <v>9.82</v>
      </c>
    </row>
    <row r="49" spans="2:10" ht="57.75" customHeight="1" thickBot="1" x14ac:dyDescent="0.25">
      <c r="B49" s="18"/>
      <c r="C49" s="1132" t="s">
        <v>5</v>
      </c>
      <c r="D49" s="1132"/>
      <c r="E49" s="1133"/>
      <c r="F49" s="19">
        <v>0.63</v>
      </c>
      <c r="G49" s="20" t="s">
        <v>531</v>
      </c>
      <c r="H49" s="20">
        <v>10.23</v>
      </c>
      <c r="I49" s="20" t="s">
        <v>532</v>
      </c>
      <c r="J49" s="21" t="s">
        <v>533</v>
      </c>
    </row>
    <row r="50" spans="2:10" ht="13.2" x14ac:dyDescent="0.2"/>
  </sheetData>
  <sheetProtection algorithmName="SHA-512" hashValue="tEPEAoDwi4HO4O1lFE6IoY+zW9JCkhS3CW8ckJBd5KPFkLR8Hyup0QqvJ93rT1Nrm7Qe2054vN3o4/6TWZOIow==" saltValue="1Ex0Jc5DbXBDzKOxMMarh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NGM24NL068</cp:lastModifiedBy>
  <cp:lastPrinted>2025-03-14T04:08:25Z</cp:lastPrinted>
  <dcterms:created xsi:type="dcterms:W3CDTF">2025-02-19T05:14:41Z</dcterms:created>
  <dcterms:modified xsi:type="dcterms:W3CDTF">2025-09-09T02:09:58Z</dcterms:modified>
  <cp:category/>
</cp:coreProperties>
</file>