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3 市町村→県\"/>
    </mc:Choice>
  </mc:AlternateContent>
  <xr:revisionPtr revIDLastSave="0" documentId="13_ncr:1_{3AE07B38-A7A5-47C6-BBEF-CA8364F5F08E}" xr6:coauthVersionLast="47" xr6:coauthVersionMax="47" xr10:uidLastSave="{00000000-0000-0000-0000-000000000000}"/>
  <bookViews>
    <workbookView xWindow="-120" yWindow="-163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s="1"/>
  <c r="BE34" i="10"/>
  <c r="AO34" i="10"/>
  <c r="AM34" i="10"/>
  <c r="W34" i="10"/>
  <c r="U34" i="10"/>
  <c r="E34" i="10"/>
  <c r="C34" i="10"/>
</calcChain>
</file>

<file path=xl/sharedStrings.xml><?xml version="1.0" encoding="utf-8"?>
<sst xmlns="http://schemas.openxmlformats.org/spreadsheetml/2006/main" count="1052" uniqueCount="562">
  <si>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</si>
  <si>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</si>
  <si>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</si>
  <si>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</si>
  <si>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</si>
  <si>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</si>
  <si>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</si>
  <si>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</si>
  <si>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</si>
  <si>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</si>
  <si>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</si>
  <si>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</si>
  <si>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</si>
  <si>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</si>
  <si>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</si>
  <si>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</si>
  <si>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</si>
  <si>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</si>
  <si>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</si>
  <si>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</si>
  <si>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</si>
  <si>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</si>
  <si>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</si>
  <si>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</si>
  <si>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</si>
  <si>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</si>
  <si>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</si>
  <si>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</si>
  <si>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</si>
  <si>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</si>
  <si>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</si>
  <si>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</si>
  <si>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</si>
  <si>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</si>
  <si>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</si>
  <si>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</si>
  <si>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</si>
  <si>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</si>
  <si>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</si>
  <si>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</si>
  <si>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</si>
  <si>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</si>
  <si>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</si>
  <si>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</si>
  <si>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</si>
  <si>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</si>
  <si>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</si>
  <si>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</si>
  <si>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</si>
  <si>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</si>
  <si>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</si>
  <si>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</si>
  <si>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</si>
  <si>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</si>
  <si>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</si>
  <si>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</si>
  <si>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</si>
  <si>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</si>
  <si>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</si>
  <si>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</si>
  <si>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</si>
  <si>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</si>
  <si>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</si>
  <si>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</si>
  <si>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</si>
  <si>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</si>
  <si>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</si>
  <si>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</si>
  <si>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</si>
  <si>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</si>
  <si>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</si>
  <si>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</si>
  <si>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</si>
  <si>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</si>
  <si>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</si>
  <si>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</si>
  <si>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</si>
  <si>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</si>
  <si>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</si>
  <si>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</si>
  <si>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</si>
  <si>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</si>
  <si>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</si>
  <si>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</si>
  <si>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</si>
  <si>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</si>
  <si>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</si>
  <si>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</si>
  <si>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</si>
  <si>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</si>
  <si>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</si>
  <si>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</si>
  <si>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</si>
  <si>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</si>
  <si>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長洲町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</si>
  <si>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</si>
  <si>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</si>
  <si>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</si>
  <si>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</si>
  <si>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</si>
  <si>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</si>
  <si>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</si>
  <si>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</si>
  <si>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</si>
  <si>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</si>
  <si>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</si>
  <si>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</si>
  <si>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</si>
  <si>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</si>
  <si>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</si>
  <si>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</si>
  <si>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</si>
  <si>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</si>
  <si>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</si>
  <si>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</si>
  <si>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</si>
  <si>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</si>
  <si>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</si>
  <si>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</si>
  <si>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</si>
  <si>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</si>
  <si>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</si>
  <si>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</si>
  <si>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</si>
  <si>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</si>
  <si>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</si>
  <si>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</si>
  <si>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</si>
  <si>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</si>
  <si>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</si>
  <si>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</si>
  <si>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</si>
  <si>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</si>
  <si>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</si>
  <si>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</si>
  <si>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</si>
  <si>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</si>
  <si>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</si>
  <si>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</si>
  <si>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</si>
  <si>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</si>
  <si>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</si>
  <si>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</si>
  <si>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</si>
  <si>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</si>
  <si>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</si>
  <si>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</si>
  <si>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</si>
  <si>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</si>
  <si>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</si>
  <si>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</si>
  <si>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</si>
  <si>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</si>
  <si>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</si>
  <si>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</si>
  <si>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</si>
  <si>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</si>
  <si>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</si>
  <si>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</si>
  <si>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</si>
  <si>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</si>
  <si>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</si>
  <si>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</si>
  <si>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</si>
  <si>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</si>
  <si>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</si>
  <si>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</si>
  <si>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</si>
  <si>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</si>
  <si>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</si>
  <si>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</si>
  <si>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</si>
  <si>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</si>
  <si>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</si>
  <si>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</si>
  <si>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</si>
  <si>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</si>
  <si>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</si>
  <si>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</si>
  <si>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</si>
  <si>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</si>
  <si>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</si>
  <si>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</si>
  <si>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</si>
  <si>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</si>
  <si>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</si>
  <si>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</si>
  <si>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</si>
  <si>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</si>
  <si>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</si>
  <si>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</si>
  <si>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</si>
  <si>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</si>
  <si>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</si>
  <si>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</si>
  <si>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</si>
  <si>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</si>
  <si>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</si>
  <si>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</si>
  <si>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</si>
  <si>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</si>
  <si>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</si>
  <si>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</si>
  <si>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</si>
  <si>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熊本県長洲町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</si>
  <si>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</si>
  <si>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</si>
  <si>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</si>
  <si>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</si>
  <si>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</si>
  <si>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</si>
  <si>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</si>
  <si>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</si>
  <si>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</si>
  <si>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</si>
  <si>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</si>
  <si>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</si>
  <si>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</si>
  <si>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</si>
  <si>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</si>
  <si>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</si>
  <si>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</si>
  <si>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</si>
  <si>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</si>
  <si>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</si>
  <si>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</si>
  <si>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</si>
  <si>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</si>
  <si>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</si>
  <si>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</si>
  <si>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</si>
  <si>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</si>
  <si>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</si>
  <si>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</si>
  <si>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</si>
  <si>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</si>
  <si>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</si>
  <si>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</si>
  <si>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</si>
  <si>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</si>
  <si>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</si>
  <si>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</si>
  <si>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</si>
  <si>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</si>
  <si>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</si>
  <si>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</si>
  <si>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</si>
  <si>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</si>
  <si>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</si>
  <si>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</si>
  <si>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</si>
  <si>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</si>
  <si>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</si>
  <si>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</si>
  <si>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</si>
  <si>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</si>
  <si>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</si>
  <si>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</si>
  <si>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</si>
  <si>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</si>
  <si>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</si>
  <si>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</si>
  <si>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</si>
  <si>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</si>
  <si>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</si>
  <si>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</si>
  <si>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</si>
  <si>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</si>
  <si>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</si>
  <si>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</si>
  <si>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</si>
  <si>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</si>
  <si>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</si>
  <si>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</si>
  <si>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</si>
  <si>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</si>
  <si>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</si>
  <si>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</si>
  <si>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</si>
  <si>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</si>
  <si>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</si>
  <si>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</si>
  <si>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</si>
  <si>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</si>
  <si>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</si>
  <si>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</si>
  <si>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</si>
  <si>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</si>
  <si>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</si>
  <si>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</si>
  <si>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</si>
  <si>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</si>
  <si>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</si>
  <si>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</si>
  <si>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</si>
  <si>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</si>
  <si>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</si>
  <si>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</si>
  <si>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</si>
  <si>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</si>
  <si>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</si>
  <si>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</si>
  <si>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</si>
  <si>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</si>
  <si>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</si>
  <si>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</si>
  <si>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</si>
  <si>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</si>
  <si>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</si>
  <si>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</si>
  <si>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</si>
  <si>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</si>
  <si>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</si>
  <si>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</si>
  <si>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</si>
  <si>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</si>
  <si>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</si>
  <si>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</si>
  <si>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</si>
  <si>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</si>
  <si>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</si>
  <si>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</si>
  <si>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</si>
  <si>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</si>
  <si>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</si>
  <si>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</si>
  <si>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</si>
  <si>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</si>
  <si>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</si>
  <si>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</si>
  <si>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</si>
  <si>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</si>
  <si>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</si>
  <si>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</si>
  <si>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</si>
  <si>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</si>
  <si>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</si>
  <si>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</si>
  <si>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</si>
  <si>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</si>
  <si>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</si>
  <si>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</si>
  <si>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</si>
  <si>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</si>
  <si>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</si>
  <si>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</si>
  <si>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</si>
  <si>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</si>
  <si>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</si>
  <si>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</si>
  <si>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</si>
  <si>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</si>
  <si>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</si>
  <si>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</si>
  <si>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</si>
  <si>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熊本県長洲町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</si>
  <si>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</si>
  <si>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</si>
  <si>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</si>
  <si>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</si>
  <si>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</si>
  <si>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</si>
  <si>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</si>
  <si>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</si>
  <si>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</si>
  <si>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</si>
  <si>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</si>
  <si>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</si>
  <si>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</si>
  <si>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</si>
  <si>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</si>
  <si>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</si>
  <si>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</si>
  <si>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</si>
  <si>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</si>
  <si>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</si>
  <si>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</si>
  <si>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</si>
  <si>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</si>
  <si>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</si>
  <si>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</si>
  <si>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</si>
  <si>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</si>
  <si>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</si>
  <si>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</si>
  <si>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</si>
  <si>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</si>
  <si>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</si>
  <si>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</si>
  <si>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</si>
  <si>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</si>
  <si>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</si>
  <si>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</si>
  <si>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</si>
  <si>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</si>
  <si>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</si>
  <si>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</si>
  <si>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</si>
  <si>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</si>
  <si>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</si>
  <si>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</si>
  <si>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</si>
  <si>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</si>
  <si>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</si>
  <si>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</si>
  <si>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</si>
  <si>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</si>
  <si>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</si>
  <si>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</si>
  <si>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</si>
  <si>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</si>
  <si>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</si>
  <si>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</si>
  <si>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</si>
  <si>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</si>
  <si>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</si>
  <si>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</si>
  <si>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</si>
  <si>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</si>
  <si>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</si>
  <si>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</si>
  <si>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</si>
  <si>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</si>
  <si>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</si>
  <si>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</si>
  <si>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</si>
  <si>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</si>
  <si>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</si>
  <si>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</si>
  <si>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</si>
  <si>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</si>
  <si>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</si>
  <si>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</si>
  <si>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</si>
  <si>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</si>
  <si>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</si>
  <si>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</si>
  <si>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</si>
  <si>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</si>
  <si>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</si>
  <si>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</si>
  <si>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</si>
  <si>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</si>
  <si>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</si>
  <si>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</si>
  <si>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</si>
  <si>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</si>
  <si>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</si>
  <si>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</si>
  <si>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</si>
  <si>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</si>
  <si>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</si>
  <si>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</si>
  <si>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</si>
  <si>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</si>
  <si>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</si>
  <si>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</si>
  <si>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</si>
  <si>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</si>
  <si>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</si>
  <si>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</si>
  <si>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</si>
  <si>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</si>
  <si>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</si>
  <si>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</si>
  <si>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</si>
  <si>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</si>
  <si>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</si>
  <si>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</si>
  <si>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</si>
  <si>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</si>
  <si>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</si>
  <si>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</si>
  <si>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</si>
  <si>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</si>
  <si>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</si>
  <si>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</si>
  <si>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</si>
  <si>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</si>
  <si>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</si>
  <si>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</si>
  <si>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</si>
  <si>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</si>
  <si>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</si>
  <si>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</si>
  <si>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</si>
  <si>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</si>
  <si>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</si>
  <si>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</si>
  <si>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</si>
  <si>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</si>
  <si>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</si>
  <si>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</si>
  <si>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</si>
  <si>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</si>
  <si>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</si>
  <si>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</si>
  <si>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</si>
  <si>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</si>
  <si>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</si>
  <si>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</si>
  <si>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</si>
  <si>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</si>
  <si>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</si>
  <si>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</si>
  <si>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</si>
  <si>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</si>
  <si>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</si>
  <si>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</si>
  <si>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</si>
  <si>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</si>
  <si>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</si>
  <si>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</si>
  <si>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</si>
  <si>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</si>
  <si>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</si>
  <si>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</si>
  <si>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</si>
  <si>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</si>
  <si>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</si>
  <si>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</si>
  <si>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</si>
  <si>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</si>
  <si>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</si>
  <si>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</si>
  <si>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</si>
  <si>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</si>
  <si>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</si>
  <si>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</si>
  <si>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</si>
  <si>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4.65</t>
  </si>
  <si>
    <t>下水道事業会計</t>
  </si>
  <si>
    <t>水道事業会計</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</si>
  <si>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</si>
  <si>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</si>
  <si>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</si>
  <si>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</si>
  <si>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</si>
  <si>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</si>
  <si>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</si>
  <si>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</si>
  <si>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</si>
  <si>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</si>
  <si>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</si>
  <si>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</si>
  <si>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福祉のまちづくり基金</t>
  </si>
  <si>
    <t>ふるさと・水と土保全基金</t>
  </si>
  <si>
    <t>収入印紙等購入基金</t>
  </si>
  <si>
    <t>環境整備協力基金</t>
    <phoneticPr fontId="2"/>
  </si>
  <si>
    <t>地域優良賃貸住宅基金</t>
    <phoneticPr fontId="2"/>
  </si>
  <si>
    <t>有明広域行政事務組合</t>
    <rPh sb="0" eb="4">
      <t>アリアケコウイキ</t>
    </rPh>
    <rPh sb="4" eb="6">
      <t>ギョウセイ</t>
    </rPh>
    <rPh sb="6" eb="10">
      <t>ジムクミアイ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</si>
  <si>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</si>
  <si>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</si>
  <si>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令和3年度に減少したが、令和4年度から再び増加している。これは、給食センター建設事業、庁舎空調設備工事、小学校体育館長寿命化改良事業等による地方債発行額の増加によるものである。今後は、地方債の適切な管理を行い、将来の財政を抑えることに努める。
有形固定資産減価償却率は令和4年度から減少している。これは令和4年度に改定した公共施設等総合管理計画に基づき施設の維持管理の適切な管理を行っているためと考えられ、今後も引き続き公共施設等総合管理計画に従って有形固定資産減価償却率を減少させていく。</t>
    <rPh sb="0" eb="2">
      <t>ショウライ</t>
    </rPh>
    <rPh sb="2" eb="4">
      <t>フタン</t>
    </rPh>
    <rPh sb="4" eb="6">
      <t>ヒリツ</t>
    </rPh>
    <rPh sb="8" eb="10">
      <t>レイワ</t>
    </rPh>
    <rPh sb="11" eb="13">
      <t>ネンド</t>
    </rPh>
    <rPh sb="14" eb="16">
      <t>ゲンショウ</t>
    </rPh>
    <rPh sb="20" eb="22">
      <t>レイワ</t>
    </rPh>
    <rPh sb="23" eb="25">
      <t>ネンド</t>
    </rPh>
    <rPh sb="27" eb="28">
      <t>フタタ</t>
    </rPh>
    <rPh sb="29" eb="31">
      <t>ゾウカ</t>
    </rPh>
    <rPh sb="40" eb="42">
      <t>キュウショク</t>
    </rPh>
    <rPh sb="46" eb="48">
      <t>ケンセツ</t>
    </rPh>
    <rPh sb="48" eb="50">
      <t>ジギョウ</t>
    </rPh>
    <rPh sb="51" eb="53">
      <t>チョウシャ</t>
    </rPh>
    <rPh sb="53" eb="55">
      <t>クウチョウ</t>
    </rPh>
    <rPh sb="55" eb="57">
      <t>セツビ</t>
    </rPh>
    <rPh sb="57" eb="59">
      <t>コウジ</t>
    </rPh>
    <rPh sb="60" eb="63">
      <t>ショウガッコウ</t>
    </rPh>
    <rPh sb="63" eb="66">
      <t>タイイクカン</t>
    </rPh>
    <rPh sb="66" eb="70">
      <t>チョウジュミョウカ</t>
    </rPh>
    <rPh sb="70" eb="72">
      <t>カイリョウ</t>
    </rPh>
    <rPh sb="72" eb="74">
      <t>ジギョウ</t>
    </rPh>
    <rPh sb="74" eb="75">
      <t>トウ</t>
    </rPh>
    <rPh sb="78" eb="81">
      <t>チホウサイ</t>
    </rPh>
    <rPh sb="81" eb="84">
      <t>ハッコウガク</t>
    </rPh>
    <rPh sb="85" eb="87">
      <t>ゾウカ</t>
    </rPh>
    <rPh sb="96" eb="98">
      <t>コンゴ</t>
    </rPh>
    <rPh sb="100" eb="103">
      <t>チホウサイ</t>
    </rPh>
    <rPh sb="104" eb="106">
      <t>テキセツ</t>
    </rPh>
    <rPh sb="107" eb="109">
      <t>カンリ</t>
    </rPh>
    <rPh sb="110" eb="111">
      <t>オコナ</t>
    </rPh>
    <rPh sb="113" eb="115">
      <t>ショウライ</t>
    </rPh>
    <rPh sb="116" eb="118">
      <t>ザイセイ</t>
    </rPh>
    <rPh sb="119" eb="120">
      <t>オサ</t>
    </rPh>
    <rPh sb="125" eb="126">
      <t>ツト</t>
    </rPh>
    <rPh sb="130" eb="132">
      <t>ユウケイ</t>
    </rPh>
    <rPh sb="132" eb="134">
      <t>コテイ</t>
    </rPh>
    <rPh sb="134" eb="136">
      <t>シサン</t>
    </rPh>
    <rPh sb="136" eb="138">
      <t>ゲンカ</t>
    </rPh>
    <rPh sb="138" eb="140">
      <t>ショウキャク</t>
    </rPh>
    <rPh sb="140" eb="141">
      <t>リツ</t>
    </rPh>
    <rPh sb="142" eb="144">
      <t>レイワ</t>
    </rPh>
    <rPh sb="145" eb="147">
      <t>ネンド</t>
    </rPh>
    <rPh sb="149" eb="151">
      <t>ゲンショウ</t>
    </rPh>
    <rPh sb="165" eb="167">
      <t>カイテイ</t>
    </rPh>
    <rPh sb="181" eb="182">
      <t>モト</t>
    </rPh>
    <rPh sb="198" eb="199">
      <t>オコナ</t>
    </rPh>
    <rPh sb="206" eb="207">
      <t>カンガ</t>
    </rPh>
    <rPh sb="211" eb="213">
      <t>コンゴ</t>
    </rPh>
    <rPh sb="214" eb="215">
      <t>ヒ</t>
    </rPh>
    <rPh sb="216" eb="217">
      <t>ツヅ</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</si>
  <si>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</si>
  <si>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</si>
  <si>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</si>
  <si>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</si>
  <si>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</si>
  <si>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</si>
  <si>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将来負担比率は令和3年度から増加傾向にある一方で、実質公債費比率は減少傾向にある。類似団体内平均値と比較すると、将来負担比率は依然として高いが、実質公債費比率は下回っている。
令和4年度から給食センターの建設、庁舎空調設備工事等に際し、令和4年度で9.73億円、令和5年度で10.44億円の地方債を発行したことが考えられる。今後、実質公債費比率が上昇していくことが考えられるため、これまで以上に交際費の適正化に取り組んでいく必要がある。</t>
    <rPh sb="0" eb="2">
      <t>ショウライ</t>
    </rPh>
    <rPh sb="2" eb="4">
      <t>フタン</t>
    </rPh>
    <rPh sb="4" eb="6">
      <t>ヒリツ</t>
    </rPh>
    <rPh sb="7" eb="9">
      <t>レイワ</t>
    </rPh>
    <rPh sb="10" eb="12">
      <t>ネンド</t>
    </rPh>
    <rPh sb="14" eb="16">
      <t>ゾウカ</t>
    </rPh>
    <rPh sb="16" eb="18">
      <t>ケイコウ</t>
    </rPh>
    <rPh sb="21" eb="23">
      <t>イッポウ</t>
    </rPh>
    <rPh sb="25" eb="27">
      <t>ジッシツ</t>
    </rPh>
    <rPh sb="27" eb="30">
      <t>コウサイヒ</t>
    </rPh>
    <rPh sb="30" eb="32">
      <t>ヒリツ</t>
    </rPh>
    <rPh sb="33" eb="35">
      <t>ゲンショウ</t>
    </rPh>
    <rPh sb="35" eb="37">
      <t>ケイコウ</t>
    </rPh>
    <rPh sb="41" eb="43">
      <t>ルイジ</t>
    </rPh>
    <rPh sb="43" eb="45">
      <t>ダンタイ</t>
    </rPh>
    <rPh sb="45" eb="46">
      <t>ナイ</t>
    </rPh>
    <rPh sb="46" eb="49">
      <t>ヘイキンチ</t>
    </rPh>
    <rPh sb="50" eb="52">
      <t>ヒカク</t>
    </rPh>
    <rPh sb="56" eb="58">
      <t>ショウライ</t>
    </rPh>
    <rPh sb="58" eb="60">
      <t>フタン</t>
    </rPh>
    <rPh sb="60" eb="62">
      <t>ヒリツ</t>
    </rPh>
    <rPh sb="63" eb="65">
      <t>イゼン</t>
    </rPh>
    <rPh sb="68" eb="69">
      <t>タカ</t>
    </rPh>
    <rPh sb="72" eb="74">
      <t>ジッシツ</t>
    </rPh>
    <rPh sb="74" eb="77">
      <t>コウサイヒ</t>
    </rPh>
    <rPh sb="77" eb="79">
      <t>ヒリツ</t>
    </rPh>
    <rPh sb="80" eb="82">
      <t>シタマワ</t>
    </rPh>
    <rPh sb="88" eb="90">
      <t>レイワ</t>
    </rPh>
    <rPh sb="91" eb="93">
      <t>ネンド</t>
    </rPh>
    <rPh sb="95" eb="97">
      <t>キュウショク</t>
    </rPh>
    <rPh sb="102" eb="104">
      <t>ケンセツ</t>
    </rPh>
    <rPh sb="105" eb="107">
      <t>チョウシャ</t>
    </rPh>
    <rPh sb="107" eb="109">
      <t>クウチョウ</t>
    </rPh>
    <rPh sb="109" eb="111">
      <t>セツビ</t>
    </rPh>
    <rPh sb="111" eb="113">
      <t>コウジ</t>
    </rPh>
    <rPh sb="113" eb="114">
      <t>トウ</t>
    </rPh>
    <rPh sb="115" eb="116">
      <t>サイ</t>
    </rPh>
    <rPh sb="118" eb="120">
      <t>レイワ</t>
    </rPh>
    <rPh sb="121" eb="123">
      <t>ネンド</t>
    </rPh>
    <rPh sb="128" eb="130">
      <t>オクエン</t>
    </rPh>
    <rPh sb="131" eb="133">
      <t>レイワ</t>
    </rPh>
    <rPh sb="134" eb="136">
      <t>ネンド</t>
    </rPh>
    <rPh sb="142" eb="144">
      <t>オクエン</t>
    </rPh>
    <rPh sb="145" eb="148">
      <t>チホウサイ</t>
    </rPh>
    <rPh sb="149" eb="151">
      <t>ハッコウ</t>
    </rPh>
    <rPh sb="156" eb="157">
      <t>カンガ</t>
    </rPh>
    <rPh sb="162" eb="164">
      <t>コンゴ</t>
    </rPh>
    <rPh sb="165" eb="167">
      <t>ジッシツ</t>
    </rPh>
    <rPh sb="167" eb="170">
      <t>コウサイヒ</t>
    </rPh>
    <rPh sb="170" eb="172">
      <t>ヒリツ</t>
    </rPh>
    <rPh sb="173" eb="175">
      <t>ジョウショウ</t>
    </rPh>
    <rPh sb="182" eb="183">
      <t>カンガ</t>
    </rPh>
    <rPh sb="194" eb="196">
      <t>イジョウ</t>
    </rPh>
    <rPh sb="197" eb="199">
      <t>コウサイ</t>
    </rPh>
    <rPh sb="199" eb="200">
      <t>ヒ</t>
    </rPh>
    <rPh sb="201" eb="204">
      <t>テキセイカ</t>
    </rPh>
    <rPh sb="205" eb="206">
      <t>ト</t>
    </rPh>
    <rPh sb="207" eb="208">
      <t>ク</t>
    </rPh>
    <rPh sb="212" eb="214">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</si>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</sst>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6EBA0C6-256D-421B-A7C7-2A97B8406BD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83103</c:v>
                </c:pt>
                <c:pt idx="1">
                  <c:v>84459</c:v>
                </c:pt>
                <c:pt idx="2">
                  <c:v>74568</c:v>
                </c:pt>
                <c:pt idx="3">
                  <c:v>73693</c:v>
                </c:pt>
                <c:pt idx="4">
                  <c:v>79401</c:v>
                </c:pt>
              </c:numCache>
            </c:numRef>
          </c:val>
          <c:smooth val="0"/>
          <c:extLst>
            <c:ext xmlns:c16="http://schemas.microsoft.com/office/drawing/2014/chart" uri="{C3380CC4-5D6E-409C-BE32-E72D297353CC}">
              <c16:uniqueId val="{00000000-4728-44F6-959A-2E5659C512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123872</c:v>
                </c:pt>
                <c:pt idx="1">
                  <c:v>90374</c:v>
                </c:pt>
                <c:pt idx="2">
                  <c:v>86394</c:v>
                </c:pt>
                <c:pt idx="3">
                  <c:v>99892</c:v>
                </c:pt>
                <c:pt idx="4">
                  <c:v>122464</c:v>
                </c:pt>
              </c:numCache>
            </c:numRef>
          </c:val>
          <c:smooth val="0"/>
          <c:extLst>
            <c:ext xmlns:c16="http://schemas.microsoft.com/office/drawing/2014/chart" uri="{C3380CC4-5D6E-409C-BE32-E72D297353CC}">
              <c16:uniqueId val="{00000001-4728-44F6-959A-2E5659C5123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1.79</c:v>
                </c:pt>
                <c:pt idx="1">
                  <c:v>1.83</c:v>
                </c:pt>
                <c:pt idx="2">
                  <c:v>6.39</c:v>
                </c:pt>
                <c:pt idx="3">
                  <c:v>4.1900000000000004</c:v>
                </c:pt>
                <c:pt idx="4">
                  <c:v>4.17</c:v>
                </c:pt>
              </c:numCache>
            </c:numRef>
          </c:val>
          <c:extLst>
            <c:ext xmlns:c16="http://schemas.microsoft.com/office/drawing/2014/chart" uri="{C3380CC4-5D6E-409C-BE32-E72D297353CC}">
              <c16:uniqueId val="{00000000-C7BF-45BC-A7B5-C1A14153B9F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13.79</c:v>
                </c:pt>
                <c:pt idx="1">
                  <c:v>18.03</c:v>
                </c:pt>
                <c:pt idx="2">
                  <c:v>23.73</c:v>
                </c:pt>
                <c:pt idx="3">
                  <c:v>25.44</c:v>
                </c:pt>
                <c:pt idx="4">
                  <c:v>28.54</c:v>
                </c:pt>
              </c:numCache>
            </c:numRef>
          </c:val>
          <c:extLst>
            <c:ext xmlns:c16="http://schemas.microsoft.com/office/drawing/2014/chart" uri="{C3380CC4-5D6E-409C-BE32-E72D297353CC}">
              <c16:uniqueId val="{00000001-C7BF-45BC-A7B5-C1A14153B9F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2.0099999999999998</c:v>
                </c:pt>
                <c:pt idx="1">
                  <c:v>3.6</c:v>
                </c:pt>
                <c:pt idx="2">
                  <c:v>9.93</c:v>
                </c:pt>
                <c:pt idx="3">
                  <c:v>-4.6500000000000004</c:v>
                </c:pt>
                <c:pt idx="4">
                  <c:v>1.48</c:v>
                </c:pt>
              </c:numCache>
            </c:numRef>
          </c:val>
          <c:smooth val="0"/>
          <c:extLst>
            <c:ext xmlns:c16="http://schemas.microsoft.com/office/drawing/2014/chart" uri="{C3380CC4-5D6E-409C-BE32-E72D297353CC}">
              <c16:uniqueId val="{00000002-C7BF-45BC-A7B5-C1A14153B9F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4D5-4260-8756-9972130AF30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4D5-4260-8756-9972130AF30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4D5-4260-8756-9972130AF30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4D5-4260-8756-9972130AF30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4-D4D5-4260-8756-9972130AF30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1.52</c:v>
                </c:pt>
                <c:pt idx="2">
                  <c:v>#N/A</c:v>
                </c:pt>
                <c:pt idx="3">
                  <c:v>0.84</c:v>
                </c:pt>
                <c:pt idx="4">
                  <c:v>#N/A</c:v>
                </c:pt>
                <c:pt idx="5">
                  <c:v>0.78</c:v>
                </c:pt>
                <c:pt idx="6">
                  <c:v>#N/A</c:v>
                </c:pt>
                <c:pt idx="7">
                  <c:v>0.23</c:v>
                </c:pt>
                <c:pt idx="8">
                  <c:v>#N/A</c:v>
                </c:pt>
                <c:pt idx="9">
                  <c:v>0.12</c:v>
                </c:pt>
              </c:numCache>
            </c:numRef>
          </c:val>
          <c:extLst>
            <c:ext xmlns:c16="http://schemas.microsoft.com/office/drawing/2014/chart" uri="{C3380CC4-5D6E-409C-BE32-E72D297353CC}">
              <c16:uniqueId val="{00000005-D4D5-4260-8756-9972130AF30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0.67</c:v>
                </c:pt>
                <c:pt idx="2">
                  <c:v>#N/A</c:v>
                </c:pt>
                <c:pt idx="3">
                  <c:v>0.56999999999999995</c:v>
                </c:pt>
                <c:pt idx="4">
                  <c:v>#N/A</c:v>
                </c:pt>
                <c:pt idx="5">
                  <c:v>1.86</c:v>
                </c:pt>
                <c:pt idx="6">
                  <c:v>#N/A</c:v>
                </c:pt>
                <c:pt idx="7">
                  <c:v>2.15</c:v>
                </c:pt>
                <c:pt idx="8">
                  <c:v>#N/A</c:v>
                </c:pt>
                <c:pt idx="9">
                  <c:v>1.44</c:v>
                </c:pt>
              </c:numCache>
            </c:numRef>
          </c:val>
          <c:extLst>
            <c:ext xmlns:c16="http://schemas.microsoft.com/office/drawing/2014/chart" uri="{C3380CC4-5D6E-409C-BE32-E72D297353CC}">
              <c16:uniqueId val="{00000006-D4D5-4260-8756-9972130AF30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1.78</c:v>
                </c:pt>
                <c:pt idx="2">
                  <c:v>#N/A</c:v>
                </c:pt>
                <c:pt idx="3">
                  <c:v>1.82</c:v>
                </c:pt>
                <c:pt idx="4">
                  <c:v>#N/A</c:v>
                </c:pt>
                <c:pt idx="5">
                  <c:v>6.39</c:v>
                </c:pt>
                <c:pt idx="6">
                  <c:v>#N/A</c:v>
                </c:pt>
                <c:pt idx="7">
                  <c:v>4.1900000000000004</c:v>
                </c:pt>
                <c:pt idx="8">
                  <c:v>#N/A</c:v>
                </c:pt>
                <c:pt idx="9">
                  <c:v>4.16</c:v>
                </c:pt>
              </c:numCache>
            </c:numRef>
          </c:val>
          <c:extLst>
            <c:ext xmlns:c16="http://schemas.microsoft.com/office/drawing/2014/chart" uri="{C3380CC4-5D6E-409C-BE32-E72D297353CC}">
              <c16:uniqueId val="{00000007-D4D5-4260-8756-9972130AF30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11.51</c:v>
                </c:pt>
                <c:pt idx="2">
                  <c:v>#N/A</c:v>
                </c:pt>
                <c:pt idx="3">
                  <c:v>11.62</c:v>
                </c:pt>
                <c:pt idx="4">
                  <c:v>#N/A</c:v>
                </c:pt>
                <c:pt idx="5">
                  <c:v>10.18</c:v>
                </c:pt>
                <c:pt idx="6">
                  <c:v>#N/A</c:v>
                </c:pt>
                <c:pt idx="7">
                  <c:v>10.47</c:v>
                </c:pt>
                <c:pt idx="8">
                  <c:v>#N/A</c:v>
                </c:pt>
                <c:pt idx="9">
                  <c:v>4.33</c:v>
                </c:pt>
              </c:numCache>
            </c:numRef>
          </c:val>
          <c:extLst>
            <c:ext xmlns:c16="http://schemas.microsoft.com/office/drawing/2014/chart" uri="{C3380CC4-5D6E-409C-BE32-E72D297353CC}">
              <c16:uniqueId val="{00000008-D4D5-4260-8756-9972130AF30C}"/>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2.4</c:v>
                </c:pt>
                <c:pt idx="2">
                  <c:v>#N/A</c:v>
                </c:pt>
                <c:pt idx="3">
                  <c:v>3.02</c:v>
                </c:pt>
                <c:pt idx="4">
                  <c:v>#N/A</c:v>
                </c:pt>
                <c:pt idx="5">
                  <c:v>3.36</c:v>
                </c:pt>
                <c:pt idx="6">
                  <c:v>#N/A</c:v>
                </c:pt>
                <c:pt idx="7">
                  <c:v>3.57</c:v>
                </c:pt>
                <c:pt idx="8">
                  <c:v>#N/A</c:v>
                </c:pt>
                <c:pt idx="9">
                  <c:v>9.58</c:v>
                </c:pt>
              </c:numCache>
            </c:numRef>
          </c:val>
          <c:extLst>
            <c:ext xmlns:c16="http://schemas.microsoft.com/office/drawing/2014/chart" uri="{C3380CC4-5D6E-409C-BE32-E72D297353CC}">
              <c16:uniqueId val="{00000009-D4D5-4260-8756-9972130AF30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2128</c:v>
                </c:pt>
                <c:pt idx="5">
                  <c:v>839</c:v>
                </c:pt>
                <c:pt idx="8">
                  <c:v>751</c:v>
                </c:pt>
                <c:pt idx="11">
                  <c:v>739</c:v>
                </c:pt>
                <c:pt idx="14">
                  <c:v>759</c:v>
                </c:pt>
              </c:numCache>
            </c:numRef>
          </c:val>
          <c:extLst>
            <c:ext xmlns:c16="http://schemas.microsoft.com/office/drawing/2014/chart" uri="{C3380CC4-5D6E-409C-BE32-E72D297353CC}">
              <c16:uniqueId val="{00000000-0E28-4EE9-8D4A-13BD44C56D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28-4EE9-8D4A-13BD44C56D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1366</c:v>
                </c:pt>
                <c:pt idx="3">
                  <c:v>103</c:v>
                </c:pt>
                <c:pt idx="6">
                  <c:v>101</c:v>
                </c:pt>
                <c:pt idx="9">
                  <c:v>103</c:v>
                </c:pt>
                <c:pt idx="12">
                  <c:v>118</c:v>
                </c:pt>
              </c:numCache>
            </c:numRef>
          </c:val>
          <c:extLst>
            <c:ext xmlns:c16="http://schemas.microsoft.com/office/drawing/2014/chart" uri="{C3380CC4-5D6E-409C-BE32-E72D297353CC}">
              <c16:uniqueId val="{00000002-0E28-4EE9-8D4A-13BD44C56D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192</c:v>
                </c:pt>
                <c:pt idx="3">
                  <c:v>166</c:v>
                </c:pt>
                <c:pt idx="6">
                  <c:v>35</c:v>
                </c:pt>
                <c:pt idx="9">
                  <c:v>41</c:v>
                </c:pt>
                <c:pt idx="12">
                  <c:v>48</c:v>
                </c:pt>
              </c:numCache>
            </c:numRef>
          </c:val>
          <c:extLst>
            <c:ext xmlns:c16="http://schemas.microsoft.com/office/drawing/2014/chart" uri="{C3380CC4-5D6E-409C-BE32-E72D297353CC}">
              <c16:uniqueId val="{00000003-0E28-4EE9-8D4A-13BD44C56D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322</c:v>
                </c:pt>
                <c:pt idx="3">
                  <c:v>306</c:v>
                </c:pt>
                <c:pt idx="6">
                  <c:v>286</c:v>
                </c:pt>
                <c:pt idx="9">
                  <c:v>296</c:v>
                </c:pt>
                <c:pt idx="12">
                  <c:v>306</c:v>
                </c:pt>
              </c:numCache>
            </c:numRef>
          </c:val>
          <c:extLst>
            <c:ext xmlns:c16="http://schemas.microsoft.com/office/drawing/2014/chart" uri="{C3380CC4-5D6E-409C-BE32-E72D297353CC}">
              <c16:uniqueId val="{00000004-0E28-4EE9-8D4A-13BD44C56D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28-4EE9-8D4A-13BD44C56D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28-4EE9-8D4A-13BD44C56D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504</c:v>
                </c:pt>
                <c:pt idx="3">
                  <c:v>536</c:v>
                </c:pt>
                <c:pt idx="6">
                  <c:v>542</c:v>
                </c:pt>
                <c:pt idx="9">
                  <c:v>535</c:v>
                </c:pt>
                <c:pt idx="12">
                  <c:v>550</c:v>
                </c:pt>
              </c:numCache>
            </c:numRef>
          </c:val>
          <c:extLst>
            <c:ext xmlns:c16="http://schemas.microsoft.com/office/drawing/2014/chart" uri="{C3380CC4-5D6E-409C-BE32-E72D297353CC}">
              <c16:uniqueId val="{00000007-0E28-4EE9-8D4A-13BD44C56D6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256</c:v>
                </c:pt>
                <c:pt idx="2">
                  <c:v>#N/A</c:v>
                </c:pt>
                <c:pt idx="3">
                  <c:v>#N/A</c:v>
                </c:pt>
                <c:pt idx="4">
                  <c:v>272</c:v>
                </c:pt>
                <c:pt idx="5">
                  <c:v>#N/A</c:v>
                </c:pt>
                <c:pt idx="6">
                  <c:v>#N/A</c:v>
                </c:pt>
                <c:pt idx="7">
                  <c:v>213</c:v>
                </c:pt>
                <c:pt idx="8">
                  <c:v>#N/A</c:v>
                </c:pt>
                <c:pt idx="9">
                  <c:v>#N/A</c:v>
                </c:pt>
                <c:pt idx="10">
                  <c:v>236</c:v>
                </c:pt>
                <c:pt idx="11">
                  <c:v>#N/A</c:v>
                </c:pt>
                <c:pt idx="12">
                  <c:v>#N/A</c:v>
                </c:pt>
                <c:pt idx="13">
                  <c:v>263</c:v>
                </c:pt>
                <c:pt idx="14">
                  <c:v>#N/A</c:v>
                </c:pt>
              </c:numCache>
            </c:numRef>
          </c:val>
          <c:smooth val="0"/>
          <c:extLst>
            <c:ext xmlns:c16="http://schemas.microsoft.com/office/drawing/2014/chart" uri="{C3380CC4-5D6E-409C-BE32-E72D297353CC}">
              <c16:uniqueId val="{00000008-0E28-4EE9-8D4A-13BD44C56D6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7503</c:v>
                </c:pt>
                <c:pt idx="5">
                  <c:v>7433</c:v>
                </c:pt>
                <c:pt idx="8">
                  <c:v>7291</c:v>
                </c:pt>
                <c:pt idx="11">
                  <c:v>7274</c:v>
                </c:pt>
                <c:pt idx="14">
                  <c:v>7160</c:v>
                </c:pt>
              </c:numCache>
            </c:numRef>
          </c:val>
          <c:extLst>
            <c:ext xmlns:c16="http://schemas.microsoft.com/office/drawing/2014/chart" uri="{C3380CC4-5D6E-409C-BE32-E72D297353CC}">
              <c16:uniqueId val="{00000000-66F4-43F1-88F3-A9A7ECDE49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4509</c:v>
                </c:pt>
                <c:pt idx="5">
                  <c:v>4347</c:v>
                </c:pt>
                <c:pt idx="8">
                  <c:v>4300</c:v>
                </c:pt>
                <c:pt idx="11">
                  <c:v>4127</c:v>
                </c:pt>
                <c:pt idx="14">
                  <c:v>3968</c:v>
                </c:pt>
              </c:numCache>
            </c:numRef>
          </c:val>
          <c:extLst>
            <c:ext xmlns:c16="http://schemas.microsoft.com/office/drawing/2014/chart" uri="{C3380CC4-5D6E-409C-BE32-E72D297353CC}">
              <c16:uniqueId val="{00000001-66F4-43F1-88F3-A9A7ECDE49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989</c:v>
                </c:pt>
                <c:pt idx="5">
                  <c:v>1226</c:v>
                </c:pt>
                <c:pt idx="8">
                  <c:v>1533</c:v>
                </c:pt>
                <c:pt idx="11">
                  <c:v>1618</c:v>
                </c:pt>
                <c:pt idx="14">
                  <c:v>1802</c:v>
                </c:pt>
              </c:numCache>
            </c:numRef>
          </c:val>
          <c:extLst>
            <c:ext xmlns:c16="http://schemas.microsoft.com/office/drawing/2014/chart" uri="{C3380CC4-5D6E-409C-BE32-E72D297353CC}">
              <c16:uniqueId val="{00000002-66F4-43F1-88F3-A9A7ECDE49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F4-43F1-88F3-A9A7ECDE49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F4-43F1-88F3-A9A7ECDE49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F4-43F1-88F3-A9A7ECDE49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883</c:v>
                </c:pt>
                <c:pt idx="3">
                  <c:v>706</c:v>
                </c:pt>
                <c:pt idx="6">
                  <c:v>536</c:v>
                </c:pt>
                <c:pt idx="9">
                  <c:v>520</c:v>
                </c:pt>
                <c:pt idx="12">
                  <c:v>557</c:v>
                </c:pt>
              </c:numCache>
            </c:numRef>
          </c:val>
          <c:extLst>
            <c:ext xmlns:c16="http://schemas.microsoft.com/office/drawing/2014/chart" uri="{C3380CC4-5D6E-409C-BE32-E72D297353CC}">
              <c16:uniqueId val="{00000006-66F4-43F1-88F3-A9A7ECDE49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633</c:v>
                </c:pt>
                <c:pt idx="3">
                  <c:v>776</c:v>
                </c:pt>
                <c:pt idx="6">
                  <c:v>766</c:v>
                </c:pt>
                <c:pt idx="9">
                  <c:v>733</c:v>
                </c:pt>
                <c:pt idx="12">
                  <c:v>801</c:v>
                </c:pt>
              </c:numCache>
            </c:numRef>
          </c:val>
          <c:extLst>
            <c:ext xmlns:c16="http://schemas.microsoft.com/office/drawing/2014/chart" uri="{C3380CC4-5D6E-409C-BE32-E72D297353CC}">
              <c16:uniqueId val="{00000007-66F4-43F1-88F3-A9A7ECDE49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2829</c:v>
                </c:pt>
                <c:pt idx="3">
                  <c:v>2773</c:v>
                </c:pt>
                <c:pt idx="6">
                  <c:v>2504</c:v>
                </c:pt>
                <c:pt idx="9">
                  <c:v>2269</c:v>
                </c:pt>
                <c:pt idx="12">
                  <c:v>2056</c:v>
                </c:pt>
              </c:numCache>
            </c:numRef>
          </c:val>
          <c:extLst>
            <c:ext xmlns:c16="http://schemas.microsoft.com/office/drawing/2014/chart" uri="{C3380CC4-5D6E-409C-BE32-E72D297353CC}">
              <c16:uniqueId val="{00000008-66F4-43F1-88F3-A9A7ECDE49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4435</c:v>
                </c:pt>
                <c:pt idx="3">
                  <c:v>4271</c:v>
                </c:pt>
                <c:pt idx="6">
                  <c:v>4107</c:v>
                </c:pt>
                <c:pt idx="9">
                  <c:v>3942</c:v>
                </c:pt>
                <c:pt idx="12">
                  <c:v>3778</c:v>
                </c:pt>
              </c:numCache>
            </c:numRef>
          </c:val>
          <c:extLst>
            <c:ext xmlns:c16="http://schemas.microsoft.com/office/drawing/2014/chart" uri="{C3380CC4-5D6E-409C-BE32-E72D297353CC}">
              <c16:uniqueId val="{00000009-66F4-43F1-88F3-A9A7ECDE49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5829</c:v>
                </c:pt>
                <c:pt idx="3">
                  <c:v>5938</c:v>
                </c:pt>
                <c:pt idx="6">
                  <c:v>6303</c:v>
                </c:pt>
                <c:pt idx="9">
                  <c:v>6845</c:v>
                </c:pt>
                <c:pt idx="12">
                  <c:v>7385</c:v>
                </c:pt>
              </c:numCache>
            </c:numRef>
          </c:val>
          <c:extLst>
            <c:ext xmlns:c16="http://schemas.microsoft.com/office/drawing/2014/chart" uri="{C3380CC4-5D6E-409C-BE32-E72D297353CC}">
              <c16:uniqueId val="{0000000A-66F4-43F1-88F3-A9A7ECDE493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1607</c:v>
                </c:pt>
                <c:pt idx="2">
                  <c:v>#N/A</c:v>
                </c:pt>
                <c:pt idx="3">
                  <c:v>#N/A</c:v>
                </c:pt>
                <c:pt idx="4">
                  <c:v>1459</c:v>
                </c:pt>
                <c:pt idx="5">
                  <c:v>#N/A</c:v>
                </c:pt>
                <c:pt idx="6">
                  <c:v>#N/A</c:v>
                </c:pt>
                <c:pt idx="7">
                  <c:v>1093</c:v>
                </c:pt>
                <c:pt idx="8">
                  <c:v>#N/A</c:v>
                </c:pt>
                <c:pt idx="9">
                  <c:v>#N/A</c:v>
                </c:pt>
                <c:pt idx="10">
                  <c:v>1291</c:v>
                </c:pt>
                <c:pt idx="11">
                  <c:v>#N/A</c:v>
                </c:pt>
                <c:pt idx="12">
                  <c:v>#N/A</c:v>
                </c:pt>
                <c:pt idx="13">
                  <c:v>1646</c:v>
                </c:pt>
                <c:pt idx="14">
                  <c:v>#N/A</c:v>
                </c:pt>
              </c:numCache>
            </c:numRef>
          </c:val>
          <c:smooth val="0"/>
          <c:extLst>
            <c:ext xmlns:c16="http://schemas.microsoft.com/office/drawing/2014/chart" uri="{C3380CC4-5D6E-409C-BE32-E72D297353CC}">
              <c16:uniqueId val="{0000000B-66F4-43F1-88F3-A9A7ECDE493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1037</c:v>
                </c:pt>
                <c:pt idx="1">
                  <c:v>1081</c:v>
                </c:pt>
                <c:pt idx="2">
                  <c:v>1242</c:v>
                </c:pt>
              </c:numCache>
            </c:numRef>
          </c:val>
          <c:extLst>
            <c:ext xmlns:c16="http://schemas.microsoft.com/office/drawing/2014/chart" uri="{C3380CC4-5D6E-409C-BE32-E72D297353CC}">
              <c16:uniqueId val="{00000000-055C-4755-B094-F7249293A8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54</c:v>
                </c:pt>
                <c:pt idx="1">
                  <c:v>54</c:v>
                </c:pt>
                <c:pt idx="2">
                  <c:v>84</c:v>
                </c:pt>
              </c:numCache>
            </c:numRef>
          </c:val>
          <c:extLst>
            <c:ext xmlns:c16="http://schemas.microsoft.com/office/drawing/2014/chart" uri="{C3380CC4-5D6E-409C-BE32-E72D297353CC}">
              <c16:uniqueId val="{00000001-055C-4755-B094-F7249293A8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128</c:v>
                </c:pt>
                <c:pt idx="1">
                  <c:v>135</c:v>
                </c:pt>
                <c:pt idx="2">
                  <c:v>131</c:v>
                </c:pt>
              </c:numCache>
            </c:numRef>
          </c:val>
          <c:extLst>
            <c:ext xmlns:c16="http://schemas.microsoft.com/office/drawing/2014/chart" uri="{C3380CC4-5D6E-409C-BE32-E72D297353CC}">
              <c16:uniqueId val="{00000002-055C-4755-B094-F7249293A83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{875562D3-DC0A-47E8-AC26-DB3EBDD3DF27}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FCB-4343-BBDD-8E8657A9CE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{8FD6A966-3669-4ED6-93B3-597FAB2E0452}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CB-4343-BBDD-8E8657A9CE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{757B8420-1B44-4044-A6DC-25AAEAAF996F}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CB-4343-BBDD-8E8657A9CE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{869CB729-729F-4450-9DDB-CCFAF0FB16EB}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CB-4343-BBDD-8E8657A9CE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{7151CA5A-9A58-46CB-A475-73F34B350091}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CB-4343-BBDD-8E8657A9CE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{D6884C16-A613-4313-9B47-77C2A70B2089}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FCB-4343-BBDD-8E8657A9CE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{90902D59-0ADD-4134-B986-9F4A99FCAEE8}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FCB-4343-BBDD-8E8657A9CE6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{5917E04F-4BF5-4507-9724-1AE33B02AF11}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FCB-4343-BBDD-8E8657A9CE6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{D31C83D0-E35E-463C-8972-EEE4736374B0}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FCB-4343-BBDD-8E8657A9CE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c:v>
                </c:pt>
                <c:pt idx="8">
                  <c:v>57.7</c:v>
                </c:pt>
                <c:pt idx="16">
                  <c:v>64.099999999999994</c:v>
                </c:pt>
                <c:pt idx="24">
                  <c:v>64.599999999999994</c:v>
                </c:pt>
                <c:pt idx="32">
                  <c:v>62.7</c:v>
                </c:pt>
              </c:numCache>
            </c:numRef>
          </c:xVal>
          <c:yVal>
            <c:numRef>
              <c:f>公会計指標分析・財政指標組合せ分析表!$BP$51:$DC$51</c:f>
              <c:numCache>
                <c:formatCode>#,##0.0;"▲ "#,##0.0</c:formatCode>
                <c:ptCount val="40"/>
                <c:pt idx="0">
                  <c:v>47</c:v>
                </c:pt>
                <c:pt idx="8">
                  <c:v>41.5</c:v>
                </c:pt>
                <c:pt idx="16">
                  <c:v>29.3</c:v>
                </c:pt>
                <c:pt idx="24">
                  <c:v>35.6</c:v>
                </c:pt>
                <c:pt idx="32">
                  <c:v>44.2</c:v>
                </c:pt>
              </c:numCache>
            </c:numRef>
          </c:yVal>
          <c:smooth val="0"/>
          <c:extLst>
            <c:ext xmlns:c16="http://schemas.microsoft.com/office/drawing/2014/chart" uri="{C3380CC4-5D6E-409C-BE32-E72D297353CC}">
              <c16:uniqueId val="{00000009-DFCB-4343-BBDD-8E8657A9CE6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{B79E643B-D16C-45F3-B830-5615A00F8AE1}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FCB-4343-BBDD-8E8657A9CE6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{3AD1D65E-74B1-4F0D-AC01-FAD321CEFE54}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CB-4343-BBDD-8E8657A9CE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{8BCB8A99-6038-4124-B24E-BFEB2C08D185}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CB-4343-BBDD-8E8657A9CE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{6806EAA4-2C91-4693-AEB8-3D0E2E60190A}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CB-4343-BBDD-8E8657A9CE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{6B899AD9-09BC-4F23-A838-1480FE4B9D2B}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CB-4343-BBDD-8E8657A9CE64}"/>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{205D8743-6B08-41BC-BBC1-6432647328BC}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FCB-4343-BBDD-8E8657A9CE64}"/>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{F2B873E3-0656-496B-A439-223F2059150D}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FCB-4343-BBDD-8E8657A9CE64}"/>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{53EE151B-D6E1-4DA3-AC35-70E2C95BC36E}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FCB-4343-BBDD-8E8657A9CE64}"/>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{D5780A90-8D94-42AD-B7AC-011FEA737954}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FCB-4343-BBDD-8E8657A9CE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66</c:v>
                </c:pt>
                <c:pt idx="8">
                  <c:v>65.099999999999994</c:v>
                </c:pt>
                <c:pt idx="16">
                  <c:v>64.3</c:v>
                </c:pt>
                <c:pt idx="24">
                  <c:v>65.7</c:v>
                </c:pt>
                <c:pt idx="32">
                  <c:v>66.3</c:v>
                </c:pt>
              </c:numCache>
            </c:numRef>
          </c:xVal>
          <c:yVal>
            <c:numRef>
              <c:f>公会計指標分析・財政指標組合せ分析表!$BP$55:$DC$55</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DFCB-4343-BBDD-8E8657A9CE64}"/>
            </c:ext>
          </c:extLst>
        </c:ser>
        <c:dLbls>
          <c:showLegendKey val="0"/>
          <c:showVal val="1"/>
          <c:showCatName val="0"/>
          <c:showSerName val="0"/>
          <c:showPercent val="0"/>
          <c:showBubbleSize val="0"/>
        </c:dLbls>
        <c:axId val="46179840"/>
        <c:axId val="46181760"/>
      </c:scatterChart>
      <c:valAx>
        <c:axId val="46179840"/>
        <c:scaling>
          <c:orientation val="maxMin"/>
          <c:max val="67"/>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{035CF9E3-89E3-4CEC-B619-C6B1DC02C025}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312-4E71-8994-6917FDD4F2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{0FA4C5B4-2219-4D63-894A-B590D7E2A81B}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12-4E71-8994-6917FDD4F2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{7BB18206-E508-4A0F-B5D2-06B3A3F26EA0}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12-4E71-8994-6917FDD4F2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{DE5C70DC-586F-4D8D-85B4-0EBE36AA99BA}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12-4E71-8994-6917FDD4F2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{44F66EEB-B14E-42E0-9D60-914B0C0A51E0}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12-4E71-8994-6917FDD4F24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{38E14B4B-2146-4B42-AADC-DE54A9DFD977}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312-4E71-8994-6917FDD4F24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{BA2D8EFC-EBF2-460C-9DEA-3F4EF7EF2C1B}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312-4E71-8994-6917FDD4F24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{43DDDEE9-D02D-4D8E-AAF2-E2BBCCF658D3}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312-4E71-8994-6917FDD4F24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{8A00E48A-5A1D-438B-A950-852051147264}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312-4E71-8994-6917FDD4F2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7.6</c:v>
                </c:pt>
                <c:pt idx="16">
                  <c:v>6.9</c:v>
                </c:pt>
                <c:pt idx="24">
                  <c:v>6.6</c:v>
                </c:pt>
                <c:pt idx="32">
                  <c:v>6.4</c:v>
                </c:pt>
              </c:numCache>
            </c:numRef>
          </c:xVal>
          <c:yVal>
            <c:numRef>
              <c:f>公会計指標分析・財政指標組合せ分析表!$BP$73:$DC$73</c:f>
              <c:numCache>
                <c:formatCode>#,##0.0;"▲ "#,##0.0</c:formatCode>
                <c:ptCount val="40"/>
                <c:pt idx="0">
                  <c:v>47</c:v>
                </c:pt>
                <c:pt idx="8">
                  <c:v>41.5</c:v>
                </c:pt>
                <c:pt idx="16">
                  <c:v>29.3</c:v>
                </c:pt>
                <c:pt idx="24">
                  <c:v>35.6</c:v>
                </c:pt>
                <c:pt idx="32">
                  <c:v>44.2</c:v>
                </c:pt>
              </c:numCache>
            </c:numRef>
          </c:yVal>
          <c:smooth val="0"/>
          <c:extLst>
            <c:ext xmlns:c16="http://schemas.microsoft.com/office/drawing/2014/chart" uri="{C3380CC4-5D6E-409C-BE32-E72D297353CC}">
              <c16:uniqueId val="{00000009-6312-4E71-8994-6917FDD4F24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{45BFDAC8-92E4-4E33-96C8-78736DB614A7}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312-4E71-8994-6917FDD4F24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{DBA48844-078F-4140-A7FD-CA937F6345F9}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12-4E71-8994-6917FDD4F2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{787F6491-E646-4D12-96DC-BA52F03F38CD}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12-4E71-8994-6917FDD4F2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{AF10C267-41BB-4D7C-B54E-CB3A220B735C}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12-4E71-8994-6917FDD4F2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{091EECE3-F3B9-4233-95EB-E30F853589A3}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12-4E71-8994-6917FDD4F24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{B5A40680-5CDF-484B-9BB0-49792F795FA6}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312-4E71-8994-6917FDD4F24A}"/>
                </c:ext>
              </c:extLst>
            </c:dLbl>
            <c:dLbl>
              <c:idx val="16"/>
              <c:layout>
                <c:manualLayout>
                  <c:x val="-4.4905057365901176E-2"/>
                  <c:y val="-9.789287947793937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{81E4F610-F5E1-433C-A589-F55DB57D27BA}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312-4E71-8994-6917FDD4F24A}"/>
                </c:ext>
              </c:extLst>
            </c:dLbl>
            <c:dLbl>
              <c:idx val="24"/>
              <c:layout>
                <c:manualLayout>
                  <c:x val="-1.8235628084250059E-2"/>
                  <c:y val="-6.359908542119463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{E677415D-7244-4C8D-85D1-6B7930FA7AE0}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312-4E71-8994-6917FDD4F24A}"/>
                </c:ext>
              </c:extLst>
            </c:dLbl>
            <c:dLbl>
              <c:idx val="32"/>
              <c:layout>
                <c:manualLayout>
                  <c:x val="-3.1570342725075584E-2"/>
                  <c:y val="-2.575763387667848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{02D5B5F8-387B-4EF5-9A35-EC99B3E0C512}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312-4E71-8994-6917FDD4F2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8.3000000000000007</c:v>
                </c:pt>
                <c:pt idx="16">
                  <c:v>8</c:v>
                </c:pt>
                <c:pt idx="24">
                  <c:v>8</c:v>
                </c:pt>
                <c:pt idx="32">
                  <c:v>8</c:v>
                </c:pt>
              </c:numCache>
            </c:numRef>
          </c:xVal>
          <c:yVal>
            <c:numRef>
              <c:f>公会計指標分析・財政指標組合せ分析表!$BP$77:$DC$77</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6312-4E71-8994-6917FDD4F24A}"/>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実質公債費比率に係る分子部分については、ほぼ横ばいで推移しています。令和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年度における実質公債費比率は</a:t>
          </a:r>
          <a:r>
            <a:rPr kumimoji="1" lang="en-US" altLang="ja-JP" sz="1400">
              <a:latin typeface="ＭＳ ゴシック" pitchFamily="49" charset="-128"/>
              <a:ea typeface="ＭＳ ゴシック" pitchFamily="49" charset="-128"/>
            </a:rPr>
            <a:t>6.4</a:t>
          </a:r>
          <a:r>
            <a:rPr kumimoji="1" lang="ja-JP" altLang="en-US" sz="1400">
              <a:latin typeface="ＭＳ ゴシック" pitchFamily="49" charset="-128"/>
              <a:ea typeface="ＭＳ ゴシック" pitchFamily="49" charset="-128"/>
            </a:rPr>
            <a:t>となっており、適正な範囲となっていますので、引き続き健全な財政運営に努めてまいります。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将来負担比率に係る分子部分については令和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年度以降は増加傾向にあります。一般会計等に係る地方債の現在高が増加しておりますので、注視しながら引き続き健全な財政運営に努めてまいります。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熊本県長洲町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千円、長洲町環境整備協力費基金から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28,306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千円、長洲町福祉のまちづくり基金から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千円取り崩しました。また、同年度に財政調整基金へ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295,153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千円、環境整備協力費基金へ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年度における年度末残高は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1,456,472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各基金は長期的に安定した財政運営を行う上で必要不可欠であるため、毎年度適正な予算執行を行います。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で主な基金は環境整備協力費基金及び地域優良賃貸住宅基金であり、環境整備協力費基金は①未来を担う子どもたちの教育及び子育て環境の整備に要する財源とするとき、②豊かな自然を守るための環境保全に要する財源とするとき、③地域福祉の向上と地域づくりに要する財源とするときに取り崩して使用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環境整備協力費基金に関して、令和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きましては、前年度比で環境整備協力基金の財源元であるボートレースの収益が減少しました。地域優良賃貸住宅につきましては積立額が増加しております。結果として積立額が繰入額を上回り基金残高は増加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基金目的に合致する事業を精査しながら、収益額に見合った事業を実施しながら地域福祉の向上に取り組みます。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295,153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千円積立てましたので、前年度比で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161,153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年度末における年度末残高は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1,241,784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財政調整基金は長期的に安定した財政運営を行う上で必要不可欠であり、そのためにも毎年度適正な予算執行を行い、決算剰余金を確実に積立て、安定的な基金積立てを行っていきます。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年度に取り崩しは行っていませんが、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千円を積立てましたので、令和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年度における年度末残高は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83,814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減債基金は、地方債の償還財源として重要な基金となっておりますので、現在の残高を維持してまいります。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AB61B16-8B3D-4061-A539-7C2BA44A26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2607384-E6F7-42A0-90B9-3180FF6E0D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BB277EB-08D5-4177-A333-6D79DD3D54DD}"/>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2575078-F9F9-4772-BB19-CF3853A304E8}"/>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CDFC889-CF6B-4635-A16E-93B491CA4ECE}"/>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5B432D1-FCCB-4EDF-B1D4-95F437A3E897}"/>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A1D681E-A2E6-48CA-A54A-4F6AB8B1C5FD}"/>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211B6C2-854D-4B18-B297-0FF914C568B0}"/>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FC100D2-232B-4518-9484-CA6BEBFCE514}"/>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726BD11-0BBC-4B1D-B9EB-5A8A52DBFB82}"/>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0FE7C38-6A86-4CD6-8638-58C45224C91B}"/>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8717D1A-0AD3-4291-9616-5C08F0410221}"/>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15,456
14,699
19.44
9,264,910
9,072,091
181,230
4,350,747
7,385,232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60B5437-F4AF-46BB-AB08-3ABD84FD4FA7}"/>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E7D1825-CF8F-4AFA-9952-57A8E2B018B4}"/>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8D9344D-42E5-4666-BBD2-B32D01297603}"/>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141B7C3-2391-485E-971F-1A9484095438}"/>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587C63B-FCC4-42AB-9EE8-EC7522F969B4}"/>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5DD8986-35D8-4354-890D-50A79DC1E4D5}"/>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2AA0D2F-5C7B-46EF-9959-812ED80D236E}"/>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51AD81F-880F-4302-BBB2-22137A12B557}"/>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ED94A46-4F15-458D-B2CC-86615FBCA6D3}"/>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1900256-EA29-46A7-9189-2E67A8C38700}"/>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E107C19-0F83-4723-A145-749AA6713CBC}"/>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F78C1B2-EE69-464C-9554-2A20E3056E8E}"/>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CE2E0B7-AB57-4F46-A104-6F060AB6B908}"/>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DDE63A5-D5AA-4EE5-8DD2-D3BCF75E22FC}"/>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F5C33C8-5459-42BB-955D-26603AC09CAD}"/>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80B3838-7B6C-42DB-BA01-FFCE43325DE7}"/>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3E1AB2F-4927-44F1-986F-5CFE9622CBB2}"/>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E53BB20-C001-4592-9D17-1EC2396C23A3}"/>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11DEB2D-65C4-4291-B762-CE75BADC7AD5}"/>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F9E8054-FF72-4FF5-99B4-22DBB9DCF7B1}"/>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4421E369-579A-4496-AC21-9FECA3E97A83}"/>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D27C8B9D-50C5-4CD6-921B-343019CBEC11}"/>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7801B02-5F13-4DF6-8A98-721B6A7F47AC}"/>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53CF581-4B5F-4E89-A018-807584CC2D74}"/>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988772D-E3DE-440A-B76E-6438DF22FABA}"/>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7643933-C2E5-43F8-B3A1-5B5FCE9F0301}"/>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4FBDDA4-8ACF-46AB-B493-B8A0C3854BD3}"/>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AA01BE4-61E4-45C8-A210-182D0302DCF2}"/>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77FF080-890D-4AAD-A616-DF504B65762B}"/>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037ADB3-F8F5-4A7B-83D8-68312CB789DC}"/>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826BCB6-6444-487E-ACE2-CE68DA15F06C}"/>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73B142E-35DE-430F-92AE-97283F4C1A8C}"/>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6D4D64E-B6C9-44AE-87A0-05422B5DD39E}"/>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AF1AA9C-CD94-469B-BD31-275F3CB1DA31}"/>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10AC069-56E9-42AC-AFB2-766E5F30ADD1}"/>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有形固定資産減価償却率は類似団体より若</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干低い</a:t>
          </a:r>
          <a:r>
            <a:rPr kumimoji="1" lang="ja-JP" altLang="en-US" sz="1100">
              <a:latin typeface="ＭＳ Ｐゴシック" panose="020B0600070205080204" pitchFamily="50" charset="-128"/>
              <a:ea typeface="ＭＳ Ｐゴシック" panose="020B0600070205080204" pitchFamily="50" charset="-128"/>
            </a:rPr>
            <a:t>数値である。令和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年度に公共施設等総合管理計画を改定済みであり、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公共施設等更新コスト３７％以上削減を目標とし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latin typeface="ＭＳ Ｐゴシック" panose="020B0600070205080204" pitchFamily="50" charset="-128"/>
              <a:ea typeface="ＭＳ Ｐゴシック" panose="020B0600070205080204" pitchFamily="50" charset="-128"/>
            </a:rPr>
            <a:t>施設の維持管理の適切な管理を進めている。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F502AE2-6EE5-4A29-98EF-20BDB8ABE0FA}"/>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2885C51-9B54-4E17-BDC9-FC7CC61DA30C}"/>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94C30C6-0D83-46DC-B706-F8AD5FDF50B5}"/>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F529EDD8-2909-4604-9EF9-0F015C61E338}"/>
            </a:ext>
          </a:extLst>
        </xdr:cNvPr>
        <xdr:cNvCxnSpPr/>
      </xdr:nvCxnSpPr>
      <xdr:spPr>
        <a:xfrm>
          <a:off x="1158875" y="651464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97A21D02-C22D-41CF-8429-7C7FDA668214}"/>
            </a:ext>
          </a:extLst>
        </xdr:cNvPr>
        <xdr:cNvSpPr txBox="1"/>
      </xdr:nvSpPr>
      <xdr:spPr>
        <a:xfrm>
          <a:off x="789956" y="64303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B0415A62-C363-4D7A-AF93-9D8BC4F522BF}"/>
            </a:ext>
          </a:extLst>
        </xdr:cNvPr>
        <xdr:cNvCxnSpPr/>
      </xdr:nvCxnSpPr>
      <xdr:spPr>
        <a:xfrm>
          <a:off x="1158875" y="623161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49C928F1-CE2A-4A7D-9411-31B639907660}"/>
            </a:ext>
          </a:extLst>
        </xdr:cNvPr>
        <xdr:cNvSpPr txBox="1"/>
      </xdr:nvSpPr>
      <xdr:spPr>
        <a:xfrm>
          <a:off x="789956" y="614099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87F047C2-AC79-435A-873B-0D91600E1B5A}"/>
            </a:ext>
          </a:extLst>
        </xdr:cNvPr>
        <xdr:cNvCxnSpPr/>
      </xdr:nvCxnSpPr>
      <xdr:spPr>
        <a:xfrm>
          <a:off x="1158875" y="594223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36DEA284-80C2-42FD-A032-1A53A52C79CB}"/>
            </a:ext>
          </a:extLst>
        </xdr:cNvPr>
        <xdr:cNvSpPr txBox="1"/>
      </xdr:nvSpPr>
      <xdr:spPr>
        <a:xfrm>
          <a:off x="789956" y="584843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3E772599-8EEC-4E99-950C-027A89036ACE}"/>
            </a:ext>
          </a:extLst>
        </xdr:cNvPr>
        <xdr:cNvCxnSpPr/>
      </xdr:nvCxnSpPr>
      <xdr:spPr>
        <a:xfrm>
          <a:off x="1158875" y="564968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5B3291AF-E16A-426C-9781-A8F8C71988FC}"/>
            </a:ext>
          </a:extLst>
        </xdr:cNvPr>
        <xdr:cNvSpPr txBox="1"/>
      </xdr:nvSpPr>
      <xdr:spPr>
        <a:xfrm>
          <a:off x="789956" y="55558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C1F1929-CA85-4EB2-8AFB-A6351E92E5E5}"/>
            </a:ext>
          </a:extLst>
        </xdr:cNvPr>
        <xdr:cNvCxnSpPr/>
      </xdr:nvCxnSpPr>
      <xdr:spPr>
        <a:xfrm>
          <a:off x="1158875" y="535078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C8FC0784-D507-4C88-9C97-C4DDE3F4FE41}"/>
            </a:ext>
          </a:extLst>
        </xdr:cNvPr>
        <xdr:cNvSpPr txBox="1"/>
      </xdr:nvSpPr>
      <xdr:spPr>
        <a:xfrm>
          <a:off x="789956" y="5266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BB86C5F2-3405-449F-8E81-D3CD6ADAA381}"/>
            </a:ext>
          </a:extLst>
        </xdr:cNvPr>
        <xdr:cNvCxnSpPr/>
      </xdr:nvCxnSpPr>
      <xdr:spPr>
        <a:xfrm>
          <a:off x="1158875" y="505822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6FC251D5-6C88-4332-AD46-41BF5EF95666}"/>
            </a:ext>
          </a:extLst>
        </xdr:cNvPr>
        <xdr:cNvSpPr txBox="1"/>
      </xdr:nvSpPr>
      <xdr:spPr>
        <a:xfrm>
          <a:off x="789956" y="49739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A5C2DB8-336D-4BEB-921F-5E63B6390B1A}"/>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6C312266-A2DF-4778-8F62-276BDAF53F91}"/>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2377C257-2F9B-4127-8FE8-E11C5C9498F7}"/>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34</xdr:row>
      <xdr:rowOff>14605</xdr:rowOff>
    </xdr:to>
    <xdr:cxnSp macro="">
      <xdr:nvCxnSpPr>
        <xdr:cNvPr id="67" name="直線コネクタ 66">
          <a:extLst>
            <a:ext uri="{FF2B5EF4-FFF2-40B4-BE49-F238E27FC236}">
              <a16:creationId xmlns:a16="http://schemas.microsoft.com/office/drawing/2014/main" id="{D159758C-0C13-472C-98D4-9C306EE55111}"/>
            </a:ext>
          </a:extLst>
        </xdr:cNvPr>
        <xdr:cNvCxnSpPr/>
      </xdr:nvCxnSpPr>
      <xdr:spPr>
        <a:xfrm flipV="1">
          <a:off x="4306570" y="5199833"/>
          <a:ext cx="1270" cy="1136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8" name="有形固定資産減価償却率最小値テキスト">
          <a:extLst>
            <a:ext uri="{FF2B5EF4-FFF2-40B4-BE49-F238E27FC236}">
              <a16:creationId xmlns:a16="http://schemas.microsoft.com/office/drawing/2014/main" id="{C93A4801-A2EE-4A25-A67B-E9B6E41CAA38}"/>
            </a:ext>
          </a:extLst>
        </xdr:cNvPr>
        <xdr:cNvSpPr txBox="1"/>
      </xdr:nvSpPr>
      <xdr:spPr>
        <a:xfrm>
          <a:off x="4359275" y="6343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a:extLst>
            <a:ext uri="{FF2B5EF4-FFF2-40B4-BE49-F238E27FC236}">
              <a16:creationId xmlns:a16="http://schemas.microsoft.com/office/drawing/2014/main" id="{19A26678-C488-4F43-8ACB-8BC32A25E846}"/>
            </a:ext>
          </a:extLst>
        </xdr:cNvPr>
        <xdr:cNvCxnSpPr/>
      </xdr:nvCxnSpPr>
      <xdr:spPr>
        <a:xfrm>
          <a:off x="4216400" y="633603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70" name="有形固定資産減価償却率最大値テキスト">
          <a:extLst>
            <a:ext uri="{FF2B5EF4-FFF2-40B4-BE49-F238E27FC236}">
              <a16:creationId xmlns:a16="http://schemas.microsoft.com/office/drawing/2014/main" id="{ABC52ACB-4B02-48F2-931C-13E0B479B580}"/>
            </a:ext>
          </a:extLst>
        </xdr:cNvPr>
        <xdr:cNvSpPr txBox="1"/>
      </xdr:nvSpPr>
      <xdr:spPr>
        <a:xfrm>
          <a:off x="4359275" y="4994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71" name="直線コネクタ 70">
          <a:extLst>
            <a:ext uri="{FF2B5EF4-FFF2-40B4-BE49-F238E27FC236}">
              <a16:creationId xmlns:a16="http://schemas.microsoft.com/office/drawing/2014/main" id="{9BFDEDC0-46F3-46F1-9521-54DD120F1359}"/>
            </a:ext>
          </a:extLst>
        </xdr:cNvPr>
        <xdr:cNvCxnSpPr/>
      </xdr:nvCxnSpPr>
      <xdr:spPr>
        <a:xfrm>
          <a:off x="4216400" y="519983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72" name="有形固定資産減価償却率平均値テキスト">
          <a:extLst>
            <a:ext uri="{FF2B5EF4-FFF2-40B4-BE49-F238E27FC236}">
              <a16:creationId xmlns:a16="http://schemas.microsoft.com/office/drawing/2014/main" id="{EBAFD3C5-DE14-464F-85AA-D7C97FC9A288}"/>
            </a:ext>
          </a:extLst>
        </xdr:cNvPr>
        <xdr:cNvSpPr txBox="1"/>
      </xdr:nvSpPr>
      <xdr:spPr>
        <a:xfrm>
          <a:off x="4359275" y="57652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73" name="フローチャート: 判断 72">
          <a:extLst>
            <a:ext uri="{FF2B5EF4-FFF2-40B4-BE49-F238E27FC236}">
              <a16:creationId xmlns:a16="http://schemas.microsoft.com/office/drawing/2014/main" id="{0CEF82F7-0CD2-4EB6-BE27-413181B1792F}"/>
            </a:ext>
          </a:extLst>
        </xdr:cNvPr>
        <xdr:cNvSpPr/>
      </xdr:nvSpPr>
      <xdr:spPr>
        <a:xfrm>
          <a:off x="4254500" y="57804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4" name="フローチャート: 判断 73">
          <a:extLst>
            <a:ext uri="{FF2B5EF4-FFF2-40B4-BE49-F238E27FC236}">
              <a16:creationId xmlns:a16="http://schemas.microsoft.com/office/drawing/2014/main" id="{088A3C60-9D25-47A6-B592-46B78644460E}"/>
            </a:ext>
          </a:extLst>
        </xdr:cNvPr>
        <xdr:cNvSpPr/>
      </xdr:nvSpPr>
      <xdr:spPr>
        <a:xfrm>
          <a:off x="3616325" y="57619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75" name="フローチャート: 判断 74">
          <a:extLst>
            <a:ext uri="{FF2B5EF4-FFF2-40B4-BE49-F238E27FC236}">
              <a16:creationId xmlns:a16="http://schemas.microsoft.com/office/drawing/2014/main" id="{64859C5F-8378-4B84-8B16-83676C16F2C1}"/>
            </a:ext>
          </a:extLst>
        </xdr:cNvPr>
        <xdr:cNvSpPr/>
      </xdr:nvSpPr>
      <xdr:spPr>
        <a:xfrm>
          <a:off x="2930525" y="57251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69759</xdr:rowOff>
    </xdr:from>
    <xdr:to>
      <xdr:col>11</xdr:col>
      <xdr:colOff>187325</xdr:colOff>
      <xdr:row>30</xdr:row>
      <xdr:rowOff>171359</xdr:rowOff>
    </xdr:to>
    <xdr:sp macro="" textlink="">
      <xdr:nvSpPr>
        <xdr:cNvPr id="76" name="フローチャート: 判断 75">
          <a:extLst>
            <a:ext uri="{FF2B5EF4-FFF2-40B4-BE49-F238E27FC236}">
              <a16:creationId xmlns:a16="http://schemas.microsoft.com/office/drawing/2014/main" id="{23031E77-C2A3-4070-AD7F-3BDC3E7F1E02}"/>
            </a:ext>
          </a:extLst>
        </xdr:cNvPr>
        <xdr:cNvSpPr/>
      </xdr:nvSpPr>
      <xdr:spPr>
        <a:xfrm>
          <a:off x="2244725" y="57434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97518</xdr:rowOff>
    </xdr:from>
    <xdr:to>
      <xdr:col>7</xdr:col>
      <xdr:colOff>187325</xdr:colOff>
      <xdr:row>31</xdr:row>
      <xdr:rowOff>27668</xdr:rowOff>
    </xdr:to>
    <xdr:sp macro="" textlink="">
      <xdr:nvSpPr>
        <xdr:cNvPr id="77" name="フローチャート: 判断 76">
          <a:extLst>
            <a:ext uri="{FF2B5EF4-FFF2-40B4-BE49-F238E27FC236}">
              <a16:creationId xmlns:a16="http://schemas.microsoft.com/office/drawing/2014/main" id="{9073075C-526F-4AE3-B3C1-4517F1CB060F}"/>
            </a:ext>
          </a:extLst>
        </xdr:cNvPr>
        <xdr:cNvSpPr/>
      </xdr:nvSpPr>
      <xdr:spPr>
        <a:xfrm>
          <a:off x="1558925" y="57744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9A459CA-2B12-420A-A143-8416ED0ED137}"/>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7F8334F-184A-4D74-92D2-3C01EAFDCF97}"/>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EFA22EB-A933-470F-B8BF-196653091ECF}"/>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44B94B93-A280-4FAE-AFB8-3055833B0B7A}"/>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8934B00-09C0-45B2-A0F2-526EE194C128}"/>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167186</xdr:rowOff>
    </xdr:from>
    <xdr:to>
      <xdr:col>23</xdr:col>
      <xdr:colOff>136525</xdr:colOff>
      <xdr:row>30</xdr:row>
      <xdr:rowOff>97336</xdr:rowOff>
    </xdr:to>
    <xdr:sp macro="" textlink="">
      <xdr:nvSpPr>
        <xdr:cNvPr id="83" name="楕円 82">
          <a:extLst>
            <a:ext uri="{FF2B5EF4-FFF2-40B4-BE49-F238E27FC236}">
              <a16:creationId xmlns:a16="http://schemas.microsoft.com/office/drawing/2014/main" id="{F0F60175-BEDB-43B3-9B23-290B5D0795A3}"/>
            </a:ext>
          </a:extLst>
        </xdr:cNvPr>
        <xdr:cNvSpPr/>
      </xdr:nvSpPr>
      <xdr:spPr>
        <a:xfrm>
          <a:off x="4254500" y="56789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18613</xdr:rowOff>
    </xdr:from>
    <xdr:ext cx="405111" cy="259045"/>
    <xdr:sp macro="" textlink="">
      <xdr:nvSpPr>
        <xdr:cNvPr id="84" name="有形固定資産減価償却率該当値テキスト">
          <a:extLst>
            <a:ext uri="{FF2B5EF4-FFF2-40B4-BE49-F238E27FC236}">
              <a16:creationId xmlns:a16="http://schemas.microsoft.com/office/drawing/2014/main" id="{47F9BBB3-D5B6-4216-8EFD-A46480BDD274}"/>
            </a:ext>
          </a:extLst>
        </xdr:cNvPr>
        <xdr:cNvSpPr txBox="1"/>
      </xdr:nvSpPr>
      <xdr:spPr>
        <a:xfrm>
          <a:off x="4359275" y="55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54338</xdr:rowOff>
    </xdr:from>
    <xdr:to>
      <xdr:col>19</xdr:col>
      <xdr:colOff>187325</xdr:colOff>
      <xdr:row>30</xdr:row>
      <xdr:rowOff>155938</xdr:rowOff>
    </xdr:to>
    <xdr:sp macro="" textlink="">
      <xdr:nvSpPr>
        <xdr:cNvPr id="85" name="楕円 84">
          <a:extLst>
            <a:ext uri="{FF2B5EF4-FFF2-40B4-BE49-F238E27FC236}">
              <a16:creationId xmlns:a16="http://schemas.microsoft.com/office/drawing/2014/main" id="{0A3551F0-F962-4F8F-9F36-58DE40915732}"/>
            </a:ext>
          </a:extLst>
        </xdr:cNvPr>
        <xdr:cNvSpPr/>
      </xdr:nvSpPr>
      <xdr:spPr>
        <a:xfrm>
          <a:off x="3616325" y="573123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46536</xdr:rowOff>
    </xdr:from>
    <xdr:to>
      <xdr:col>23</xdr:col>
      <xdr:colOff>85725</xdr:colOff>
      <xdr:row>30</xdr:row>
      <xdr:rowOff>105138</xdr:rowOff>
    </xdr:to>
    <xdr:cxnSp macro="">
      <xdr:nvCxnSpPr>
        <xdr:cNvPr id="86" name="直線コネクタ 85">
          <a:extLst>
            <a:ext uri="{FF2B5EF4-FFF2-40B4-BE49-F238E27FC236}">
              <a16:creationId xmlns:a16="http://schemas.microsoft.com/office/drawing/2014/main" id="{FE12381F-A6D8-4231-B0F6-61A55DBAA6BB}"/>
            </a:ext>
          </a:extLst>
        </xdr:cNvPr>
        <xdr:cNvCxnSpPr/>
      </xdr:nvCxnSpPr>
      <xdr:spPr>
        <a:xfrm flipV="1">
          <a:off x="3673475" y="5726611"/>
          <a:ext cx="62865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38917</xdr:rowOff>
    </xdr:from>
    <xdr:to>
      <xdr:col>15</xdr:col>
      <xdr:colOff>187325</xdr:colOff>
      <xdr:row>30</xdr:row>
      <xdr:rowOff>140517</xdr:rowOff>
    </xdr:to>
    <xdr:sp macro="" textlink="">
      <xdr:nvSpPr>
        <xdr:cNvPr id="87" name="楕円 86">
          <a:extLst>
            <a:ext uri="{FF2B5EF4-FFF2-40B4-BE49-F238E27FC236}">
              <a16:creationId xmlns:a16="http://schemas.microsoft.com/office/drawing/2014/main" id="{1980DD98-A007-4942-B0D7-76D9E143FA25}"/>
            </a:ext>
          </a:extLst>
        </xdr:cNvPr>
        <xdr:cNvSpPr/>
      </xdr:nvSpPr>
      <xdr:spPr>
        <a:xfrm>
          <a:off x="2930525" y="571581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89717</xdr:rowOff>
    </xdr:from>
    <xdr:to>
      <xdr:col>19</xdr:col>
      <xdr:colOff>136525</xdr:colOff>
      <xdr:row>30</xdr:row>
      <xdr:rowOff>105138</xdr:rowOff>
    </xdr:to>
    <xdr:cxnSp macro="">
      <xdr:nvCxnSpPr>
        <xdr:cNvPr id="88" name="直線コネクタ 87">
          <a:extLst>
            <a:ext uri="{FF2B5EF4-FFF2-40B4-BE49-F238E27FC236}">
              <a16:creationId xmlns:a16="http://schemas.microsoft.com/office/drawing/2014/main" id="{B2E36D11-6BE0-40FA-B178-FC76BE99350B}"/>
            </a:ext>
          </a:extLst>
        </xdr:cNvPr>
        <xdr:cNvCxnSpPr/>
      </xdr:nvCxnSpPr>
      <xdr:spPr>
        <a:xfrm>
          <a:off x="2987675" y="5763442"/>
          <a:ext cx="6858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12972</xdr:rowOff>
    </xdr:from>
    <xdr:to>
      <xdr:col>11</xdr:col>
      <xdr:colOff>187325</xdr:colOff>
      <xdr:row>29</xdr:row>
      <xdr:rowOff>114572</xdr:rowOff>
    </xdr:to>
    <xdr:sp macro="" textlink="">
      <xdr:nvSpPr>
        <xdr:cNvPr id="89" name="楕円 88">
          <a:extLst>
            <a:ext uri="{FF2B5EF4-FFF2-40B4-BE49-F238E27FC236}">
              <a16:creationId xmlns:a16="http://schemas.microsoft.com/office/drawing/2014/main" id="{FB2C70B2-B231-4A9C-B3F1-407DAD1885EE}"/>
            </a:ext>
          </a:extLst>
        </xdr:cNvPr>
        <xdr:cNvSpPr/>
      </xdr:nvSpPr>
      <xdr:spPr>
        <a:xfrm>
          <a:off x="2244725" y="552477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63772</xdr:rowOff>
    </xdr:from>
    <xdr:to>
      <xdr:col>15</xdr:col>
      <xdr:colOff>136525</xdr:colOff>
      <xdr:row>30</xdr:row>
      <xdr:rowOff>89717</xdr:rowOff>
    </xdr:to>
    <xdr:cxnSp macro="">
      <xdr:nvCxnSpPr>
        <xdr:cNvPr id="90" name="直線コネクタ 89">
          <a:extLst>
            <a:ext uri="{FF2B5EF4-FFF2-40B4-BE49-F238E27FC236}">
              <a16:creationId xmlns:a16="http://schemas.microsoft.com/office/drawing/2014/main" id="{1747DD47-4172-48F4-9584-0F2272DC86EE}"/>
            </a:ext>
          </a:extLst>
        </xdr:cNvPr>
        <xdr:cNvCxnSpPr/>
      </xdr:nvCxnSpPr>
      <xdr:spPr>
        <a:xfrm>
          <a:off x="2301875" y="5581922"/>
          <a:ext cx="685800" cy="18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145597</xdr:rowOff>
    </xdr:from>
    <xdr:to>
      <xdr:col>7</xdr:col>
      <xdr:colOff>187325</xdr:colOff>
      <xdr:row>30</xdr:row>
      <xdr:rowOff>75747</xdr:rowOff>
    </xdr:to>
    <xdr:sp macro="" textlink="">
      <xdr:nvSpPr>
        <xdr:cNvPr id="91" name="楕円 90">
          <a:extLst>
            <a:ext uri="{FF2B5EF4-FFF2-40B4-BE49-F238E27FC236}">
              <a16:creationId xmlns:a16="http://schemas.microsoft.com/office/drawing/2014/main" id="{80840043-6140-48C3-B7D0-B94B6A6B80AD}"/>
            </a:ext>
          </a:extLst>
        </xdr:cNvPr>
        <xdr:cNvSpPr/>
      </xdr:nvSpPr>
      <xdr:spPr>
        <a:xfrm>
          <a:off x="1558925" y="565739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63772</xdr:rowOff>
    </xdr:from>
    <xdr:to>
      <xdr:col>11</xdr:col>
      <xdr:colOff>136525</xdr:colOff>
      <xdr:row>30</xdr:row>
      <xdr:rowOff>24947</xdr:rowOff>
    </xdr:to>
    <xdr:cxnSp macro="">
      <xdr:nvCxnSpPr>
        <xdr:cNvPr id="92" name="直線コネクタ 91">
          <a:extLst>
            <a:ext uri="{FF2B5EF4-FFF2-40B4-BE49-F238E27FC236}">
              <a16:creationId xmlns:a16="http://schemas.microsoft.com/office/drawing/2014/main" id="{CADE4439-7465-4143-8401-E7ED286C2E9D}"/>
            </a:ext>
          </a:extLst>
        </xdr:cNvPr>
        <xdr:cNvCxnSpPr/>
      </xdr:nvCxnSpPr>
      <xdr:spPr>
        <a:xfrm flipV="1">
          <a:off x="1616075" y="5581922"/>
          <a:ext cx="685800" cy="12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93" name="n_1aveValue有形固定資産減価償却率">
          <a:extLst>
            <a:ext uri="{FF2B5EF4-FFF2-40B4-BE49-F238E27FC236}">
              <a16:creationId xmlns:a16="http://schemas.microsoft.com/office/drawing/2014/main" id="{7B659FB9-F535-4BC5-AD27-898450201CA0}"/>
            </a:ext>
          </a:extLst>
        </xdr:cNvPr>
        <xdr:cNvSpPr txBox="1"/>
      </xdr:nvSpPr>
      <xdr:spPr>
        <a:xfrm>
          <a:off x="3474094" y="584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94" name="n_2aveValue有形固定資産減価償却率">
          <a:extLst>
            <a:ext uri="{FF2B5EF4-FFF2-40B4-BE49-F238E27FC236}">
              <a16:creationId xmlns:a16="http://schemas.microsoft.com/office/drawing/2014/main" id="{3F686F76-34CF-444E-B8A8-B6A640A424C8}"/>
            </a:ext>
          </a:extLst>
        </xdr:cNvPr>
        <xdr:cNvSpPr txBox="1"/>
      </xdr:nvSpPr>
      <xdr:spPr>
        <a:xfrm>
          <a:off x="2797819" y="5817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162486</xdr:rowOff>
    </xdr:from>
    <xdr:ext cx="405111" cy="259045"/>
    <xdr:sp macro="" textlink="">
      <xdr:nvSpPr>
        <xdr:cNvPr id="95" name="n_3aveValue有形固定資産減価償却率">
          <a:extLst>
            <a:ext uri="{FF2B5EF4-FFF2-40B4-BE49-F238E27FC236}">
              <a16:creationId xmlns:a16="http://schemas.microsoft.com/office/drawing/2014/main" id="{667E2A46-65B5-43CB-A08E-4644D49E6184}"/>
            </a:ext>
          </a:extLst>
        </xdr:cNvPr>
        <xdr:cNvSpPr txBox="1"/>
      </xdr:nvSpPr>
      <xdr:spPr>
        <a:xfrm>
          <a:off x="2112019" y="583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18795</xdr:rowOff>
    </xdr:from>
    <xdr:ext cx="405111" cy="259045"/>
    <xdr:sp macro="" textlink="">
      <xdr:nvSpPr>
        <xdr:cNvPr id="96" name="n_4aveValue有形固定資産減価償却率">
          <a:extLst>
            <a:ext uri="{FF2B5EF4-FFF2-40B4-BE49-F238E27FC236}">
              <a16:creationId xmlns:a16="http://schemas.microsoft.com/office/drawing/2014/main" id="{F8A2675C-0941-49F7-8F92-D950C5C541A0}"/>
            </a:ext>
          </a:extLst>
        </xdr:cNvPr>
        <xdr:cNvSpPr txBox="1"/>
      </xdr:nvSpPr>
      <xdr:spPr>
        <a:xfrm>
          <a:off x="1426219" y="5857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1015</xdr:rowOff>
    </xdr:from>
    <xdr:ext cx="405111" cy="259045"/>
    <xdr:sp macro="" textlink="">
      <xdr:nvSpPr>
        <xdr:cNvPr id="97" name="n_1mainValue有形固定資産減価償却率">
          <a:extLst>
            <a:ext uri="{FF2B5EF4-FFF2-40B4-BE49-F238E27FC236}">
              <a16:creationId xmlns:a16="http://schemas.microsoft.com/office/drawing/2014/main" id="{E98D1B00-D41C-4CEB-880E-E4DA3312B24B}"/>
            </a:ext>
          </a:extLst>
        </xdr:cNvPr>
        <xdr:cNvSpPr txBox="1"/>
      </xdr:nvSpPr>
      <xdr:spPr>
        <a:xfrm>
          <a:off x="3474094" y="551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157044</xdr:rowOff>
    </xdr:from>
    <xdr:ext cx="405111" cy="259045"/>
    <xdr:sp macro="" textlink="">
      <xdr:nvSpPr>
        <xdr:cNvPr id="98" name="n_2mainValue有形固定資産減価償却率">
          <a:extLst>
            <a:ext uri="{FF2B5EF4-FFF2-40B4-BE49-F238E27FC236}">
              <a16:creationId xmlns:a16="http://schemas.microsoft.com/office/drawing/2014/main" id="{70443D91-9FFA-4F6E-A038-DF49BCDA6D2C}"/>
            </a:ext>
          </a:extLst>
        </xdr:cNvPr>
        <xdr:cNvSpPr txBox="1"/>
      </xdr:nvSpPr>
      <xdr:spPr>
        <a:xfrm>
          <a:off x="2797819" y="5513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131099</xdr:rowOff>
    </xdr:from>
    <xdr:ext cx="405111" cy="259045"/>
    <xdr:sp macro="" textlink="">
      <xdr:nvSpPr>
        <xdr:cNvPr id="99" name="n_3mainValue有形固定資産減価償却率">
          <a:extLst>
            <a:ext uri="{FF2B5EF4-FFF2-40B4-BE49-F238E27FC236}">
              <a16:creationId xmlns:a16="http://schemas.microsoft.com/office/drawing/2014/main" id="{23945347-F449-4152-A7B5-42473BAF97BE}"/>
            </a:ext>
          </a:extLst>
        </xdr:cNvPr>
        <xdr:cNvSpPr txBox="1"/>
      </xdr:nvSpPr>
      <xdr:spPr>
        <a:xfrm>
          <a:off x="2112019" y="5322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92274</xdr:rowOff>
    </xdr:from>
    <xdr:ext cx="405111" cy="259045"/>
    <xdr:sp macro="" textlink="">
      <xdr:nvSpPr>
        <xdr:cNvPr id="100" name="n_4mainValue有形固定資産減価償却率">
          <a:extLst>
            <a:ext uri="{FF2B5EF4-FFF2-40B4-BE49-F238E27FC236}">
              <a16:creationId xmlns:a16="http://schemas.microsoft.com/office/drawing/2014/main" id="{A0B9E303-84A2-4777-8211-C7E78550F6B6}"/>
            </a:ext>
          </a:extLst>
        </xdr:cNvPr>
        <xdr:cNvSpPr txBox="1"/>
      </xdr:nvSpPr>
      <xdr:spPr>
        <a:xfrm>
          <a:off x="1426219" y="5445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2C6F8475-C753-41F1-BCDB-B685C5A87573}"/>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A0288A3E-F9F3-4BD3-9D3F-A533A1CDA09B}"/>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BAA6E28A-3228-4E77-90C5-7A8BB3340C11}"/>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477FAD81-62AB-47AC-8B54-C304BD27A7A3}"/>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BC9C6909-5A58-4214-AC3A-D3E091B3AB8C}"/>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BF6FEB79-DF50-494D-A7CE-52A152F76AA6}"/>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13B8A686-19C6-4A7D-8E5B-9A8D7E4D2DA0}"/>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A9C2516F-1EFE-496C-A271-B8999D169BA4}"/>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56EDB8B8-39DE-4EA2-9724-C414F640CD14}"/>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6C731F79-A7AE-4A76-A38E-18A19AB3CC2D}"/>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9F5AFB0C-6BD9-4122-99EF-8FDD3FA600D6}"/>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EBE1713A-7DB9-4543-8038-7DA4EB5CAEEF}"/>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94868C76-FC9A-4AB0-8B43-7333F8F8939C}"/>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比</a:t>
          </a:r>
          <a:r>
            <a:rPr kumimoji="1" lang="ja-JP" altLang="en-US" sz="1100">
              <a:latin typeface="ＭＳ Ｐゴシック" panose="020B0600070205080204" pitchFamily="50" charset="-128"/>
              <a:ea typeface="ＭＳ Ｐゴシック" panose="020B0600070205080204" pitchFamily="50" charset="-128"/>
            </a:rPr>
            <a:t>率において、令和元年度は類似団体を下回っていたが、令和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年度から類似団体と比べて大幅に上回っている。熊本県平均は下回っているが、高い水準であるため、地方債の適正な管理に努めていく。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91D9FAC9-7B07-4D3B-B40D-FA15CE82AFF0}"/>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71B440BD-BB5E-4715-8344-025361075262}"/>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994CA27B-6DF2-424A-AFA1-BAA827749339}"/>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695BFAD1-79D8-45EB-98F8-53FD38A1F882}"/>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a:extLst>
            <a:ext uri="{FF2B5EF4-FFF2-40B4-BE49-F238E27FC236}">
              <a16:creationId xmlns:a16="http://schemas.microsoft.com/office/drawing/2014/main" id="{4EF9FC12-24A9-439F-836E-F5BEF2568A18}"/>
            </a:ext>
          </a:extLst>
        </xdr:cNvPr>
        <xdr:cNvSpPr txBox="1"/>
      </xdr:nvSpPr>
      <xdr:spPr>
        <a:xfrm>
          <a:off x="9762011"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77118403-9461-44E9-821F-9A8AC9D94F67}"/>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1729E80F-8F6D-451D-AD6A-AEF1F243EFB8}"/>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7234542A-2F76-4EF6-AA2D-F5174EC02E1F}"/>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72949F07-EB1A-478B-BFF6-55159D6F6516}"/>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951F156B-A637-4FEC-8942-2EDFAD191172}"/>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EE870E45-F2DD-4D49-B537-115E3B511127}"/>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3EF2139F-F8CF-4C11-8B07-00977D8BF9EA}"/>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9FEAF56A-AE1F-4B95-9DA3-D0433D597EC3}"/>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D08C0E00-BEF6-4444-87C7-E3D1007E9EBB}"/>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1463BEEB-EDAD-4ED2-A76C-59762CF7CED3}"/>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28829</xdr:rowOff>
    </xdr:to>
    <xdr:cxnSp macro="">
      <xdr:nvCxnSpPr>
        <xdr:cNvPr id="129" name="直線コネクタ 128">
          <a:extLst>
            <a:ext uri="{FF2B5EF4-FFF2-40B4-BE49-F238E27FC236}">
              <a16:creationId xmlns:a16="http://schemas.microsoft.com/office/drawing/2014/main" id="{5EEB4665-F771-46F1-AE67-F90D01CEC828}"/>
            </a:ext>
          </a:extLst>
        </xdr:cNvPr>
        <xdr:cNvCxnSpPr/>
      </xdr:nvCxnSpPr>
      <xdr:spPr>
        <a:xfrm flipV="1">
          <a:off x="13326745" y="5115983"/>
          <a:ext cx="1269" cy="1396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32656</xdr:rowOff>
    </xdr:from>
    <xdr:ext cx="469744" cy="259045"/>
    <xdr:sp macro="" textlink="">
      <xdr:nvSpPr>
        <xdr:cNvPr id="130" name="債務償還比率最小値テキスト">
          <a:extLst>
            <a:ext uri="{FF2B5EF4-FFF2-40B4-BE49-F238E27FC236}">
              <a16:creationId xmlns:a16="http://schemas.microsoft.com/office/drawing/2014/main" id="{7FA7A88A-2D49-49A3-8787-570A84BEC4EE}"/>
            </a:ext>
          </a:extLst>
        </xdr:cNvPr>
        <xdr:cNvSpPr txBox="1"/>
      </xdr:nvSpPr>
      <xdr:spPr>
        <a:xfrm>
          <a:off x="13379450" y="651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28829</xdr:rowOff>
    </xdr:from>
    <xdr:to>
      <xdr:col>76</xdr:col>
      <xdr:colOff>111125</xdr:colOff>
      <xdr:row>35</xdr:row>
      <xdr:rowOff>28829</xdr:rowOff>
    </xdr:to>
    <xdr:cxnSp macro="">
      <xdr:nvCxnSpPr>
        <xdr:cNvPr id="131" name="直線コネクタ 130">
          <a:extLst>
            <a:ext uri="{FF2B5EF4-FFF2-40B4-BE49-F238E27FC236}">
              <a16:creationId xmlns:a16="http://schemas.microsoft.com/office/drawing/2014/main" id="{EEDF30F9-1458-49AB-AC08-5613E67C7C61}"/>
            </a:ext>
          </a:extLst>
        </xdr:cNvPr>
        <xdr:cNvCxnSpPr/>
      </xdr:nvCxnSpPr>
      <xdr:spPr>
        <a:xfrm>
          <a:off x="13255625" y="6512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593ED935-9FBB-4A83-832C-F1DFF1E9827F}"/>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A3416430-DBBC-4647-AB37-C9E7A2EA8F1F}"/>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31799</xdr:rowOff>
    </xdr:from>
    <xdr:ext cx="469744" cy="259045"/>
    <xdr:sp macro="" textlink="">
      <xdr:nvSpPr>
        <xdr:cNvPr id="134" name="債務償還比率平均値テキスト">
          <a:extLst>
            <a:ext uri="{FF2B5EF4-FFF2-40B4-BE49-F238E27FC236}">
              <a16:creationId xmlns:a16="http://schemas.microsoft.com/office/drawing/2014/main" id="{0A9BAA7F-5380-4C94-B3DB-9C22686BC88F}"/>
            </a:ext>
          </a:extLst>
        </xdr:cNvPr>
        <xdr:cNvSpPr txBox="1"/>
      </xdr:nvSpPr>
      <xdr:spPr>
        <a:xfrm>
          <a:off x="13379450" y="5543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8922</xdr:rowOff>
    </xdr:from>
    <xdr:to>
      <xdr:col>76</xdr:col>
      <xdr:colOff>73025</xdr:colOff>
      <xdr:row>30</xdr:row>
      <xdr:rowOff>110522</xdr:rowOff>
    </xdr:to>
    <xdr:sp macro="" textlink="">
      <xdr:nvSpPr>
        <xdr:cNvPr id="135" name="フローチャート: 判断 134">
          <a:extLst>
            <a:ext uri="{FF2B5EF4-FFF2-40B4-BE49-F238E27FC236}">
              <a16:creationId xmlns:a16="http://schemas.microsoft.com/office/drawing/2014/main" id="{44073FAC-B5DB-4DD0-A84E-1360CBCD17E5}"/>
            </a:ext>
          </a:extLst>
        </xdr:cNvPr>
        <xdr:cNvSpPr/>
      </xdr:nvSpPr>
      <xdr:spPr>
        <a:xfrm>
          <a:off x="13293725" y="568899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9282</xdr:rowOff>
    </xdr:from>
    <xdr:to>
      <xdr:col>72</xdr:col>
      <xdr:colOff>123825</xdr:colOff>
      <xdr:row>30</xdr:row>
      <xdr:rowOff>110882</xdr:rowOff>
    </xdr:to>
    <xdr:sp macro="" textlink="">
      <xdr:nvSpPr>
        <xdr:cNvPr id="136" name="フローチャート: 判断 135">
          <a:extLst>
            <a:ext uri="{FF2B5EF4-FFF2-40B4-BE49-F238E27FC236}">
              <a16:creationId xmlns:a16="http://schemas.microsoft.com/office/drawing/2014/main" id="{71E0580A-0D1E-49B3-99EC-C63F31F3DEB8}"/>
            </a:ext>
          </a:extLst>
        </xdr:cNvPr>
        <xdr:cNvSpPr/>
      </xdr:nvSpPr>
      <xdr:spPr>
        <a:xfrm>
          <a:off x="12646025" y="56893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155003</xdr:rowOff>
    </xdr:from>
    <xdr:to>
      <xdr:col>68</xdr:col>
      <xdr:colOff>123825</xdr:colOff>
      <xdr:row>30</xdr:row>
      <xdr:rowOff>85153</xdr:rowOff>
    </xdr:to>
    <xdr:sp macro="" textlink="">
      <xdr:nvSpPr>
        <xdr:cNvPr id="137" name="フローチャート: 判断 136">
          <a:extLst>
            <a:ext uri="{FF2B5EF4-FFF2-40B4-BE49-F238E27FC236}">
              <a16:creationId xmlns:a16="http://schemas.microsoft.com/office/drawing/2014/main" id="{EA89B43A-CAE2-4551-894E-980B3278F4AE}"/>
            </a:ext>
          </a:extLst>
        </xdr:cNvPr>
        <xdr:cNvSpPr/>
      </xdr:nvSpPr>
      <xdr:spPr>
        <a:xfrm>
          <a:off x="11960225" y="56699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50673</xdr:rowOff>
    </xdr:from>
    <xdr:to>
      <xdr:col>64</xdr:col>
      <xdr:colOff>123825</xdr:colOff>
      <xdr:row>31</xdr:row>
      <xdr:rowOff>152273</xdr:rowOff>
    </xdr:to>
    <xdr:sp macro="" textlink="">
      <xdr:nvSpPr>
        <xdr:cNvPr id="138" name="フローチャート: 判断 137">
          <a:extLst>
            <a:ext uri="{FF2B5EF4-FFF2-40B4-BE49-F238E27FC236}">
              <a16:creationId xmlns:a16="http://schemas.microsoft.com/office/drawing/2014/main" id="{66481E39-2C47-4FFA-9A5D-60F0F4B20E1A}"/>
            </a:ext>
          </a:extLst>
        </xdr:cNvPr>
        <xdr:cNvSpPr/>
      </xdr:nvSpPr>
      <xdr:spPr>
        <a:xfrm>
          <a:off x="11274425" y="588632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166899</xdr:rowOff>
    </xdr:from>
    <xdr:to>
      <xdr:col>60</xdr:col>
      <xdr:colOff>123825</xdr:colOff>
      <xdr:row>32</xdr:row>
      <xdr:rowOff>97049</xdr:rowOff>
    </xdr:to>
    <xdr:sp macro="" textlink="">
      <xdr:nvSpPr>
        <xdr:cNvPr id="139" name="フローチャート: 判断 138">
          <a:extLst>
            <a:ext uri="{FF2B5EF4-FFF2-40B4-BE49-F238E27FC236}">
              <a16:creationId xmlns:a16="http://schemas.microsoft.com/office/drawing/2014/main" id="{D47A8B04-050F-4A23-AC97-28FE57FBAD8E}"/>
            </a:ext>
          </a:extLst>
        </xdr:cNvPr>
        <xdr:cNvSpPr/>
      </xdr:nvSpPr>
      <xdr:spPr>
        <a:xfrm>
          <a:off x="10588625" y="60025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93872D7-19DF-4732-AB15-AC8663DF7510}"/>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4CE677E-FD26-44C1-BA0C-8D6F6862EF2E}"/>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73C0B52-9F1B-4152-AC86-70E6F4C88F15}"/>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2556ADF-0EA6-49A2-9687-6BBDD523F951}"/>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6328B4C-47BC-4190-86AC-A29C05B76E03}"/>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65267</xdr:rowOff>
    </xdr:from>
    <xdr:to>
      <xdr:col>76</xdr:col>
      <xdr:colOff>73025</xdr:colOff>
      <xdr:row>33</xdr:row>
      <xdr:rowOff>166867</xdr:rowOff>
    </xdr:to>
    <xdr:sp macro="" textlink="">
      <xdr:nvSpPr>
        <xdr:cNvPr id="145" name="楕円 144">
          <a:extLst>
            <a:ext uri="{FF2B5EF4-FFF2-40B4-BE49-F238E27FC236}">
              <a16:creationId xmlns:a16="http://schemas.microsoft.com/office/drawing/2014/main" id="{0DDABB66-F539-40BC-806D-D319AEDF0CD8}"/>
            </a:ext>
          </a:extLst>
        </xdr:cNvPr>
        <xdr:cNvSpPr/>
      </xdr:nvSpPr>
      <xdr:spPr>
        <a:xfrm>
          <a:off x="13293725" y="62311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43694</xdr:rowOff>
    </xdr:from>
    <xdr:ext cx="469744" cy="259045"/>
    <xdr:sp macro="" textlink="">
      <xdr:nvSpPr>
        <xdr:cNvPr id="146" name="債務償還比率該当値テキスト">
          <a:extLst>
            <a:ext uri="{FF2B5EF4-FFF2-40B4-BE49-F238E27FC236}">
              <a16:creationId xmlns:a16="http://schemas.microsoft.com/office/drawing/2014/main" id="{31F9F302-0DB4-4985-AD06-354B42A87034}"/>
            </a:ext>
          </a:extLst>
        </xdr:cNvPr>
        <xdr:cNvSpPr txBox="1"/>
      </xdr:nvSpPr>
      <xdr:spPr>
        <a:xfrm>
          <a:off x="13379450" y="620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105029</xdr:rowOff>
    </xdr:from>
    <xdr:to>
      <xdr:col>72</xdr:col>
      <xdr:colOff>123825</xdr:colOff>
      <xdr:row>34</xdr:row>
      <xdr:rowOff>35179</xdr:rowOff>
    </xdr:to>
    <xdr:sp macro="" textlink="">
      <xdr:nvSpPr>
        <xdr:cNvPr id="147" name="楕円 146">
          <a:extLst>
            <a:ext uri="{FF2B5EF4-FFF2-40B4-BE49-F238E27FC236}">
              <a16:creationId xmlns:a16="http://schemas.microsoft.com/office/drawing/2014/main" id="{19228F3F-72E9-4F2E-8A6A-3B147937EE0F}"/>
            </a:ext>
          </a:extLst>
        </xdr:cNvPr>
        <xdr:cNvSpPr/>
      </xdr:nvSpPr>
      <xdr:spPr>
        <a:xfrm>
          <a:off x="12646025" y="62645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116067</xdr:rowOff>
    </xdr:from>
    <xdr:to>
      <xdr:col>76</xdr:col>
      <xdr:colOff>22225</xdr:colOff>
      <xdr:row>33</xdr:row>
      <xdr:rowOff>155829</xdr:rowOff>
    </xdr:to>
    <xdr:cxnSp macro="">
      <xdr:nvCxnSpPr>
        <xdr:cNvPr id="148" name="直線コネクタ 147">
          <a:extLst>
            <a:ext uri="{FF2B5EF4-FFF2-40B4-BE49-F238E27FC236}">
              <a16:creationId xmlns:a16="http://schemas.microsoft.com/office/drawing/2014/main" id="{D138C1C1-2CF8-4148-BBE3-0A5B4A309DE2}"/>
            </a:ext>
          </a:extLst>
        </xdr:cNvPr>
        <xdr:cNvCxnSpPr/>
      </xdr:nvCxnSpPr>
      <xdr:spPr>
        <a:xfrm flipV="1">
          <a:off x="12693650" y="6278742"/>
          <a:ext cx="638175" cy="4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62018</xdr:rowOff>
    </xdr:from>
    <xdr:to>
      <xdr:col>68</xdr:col>
      <xdr:colOff>123825</xdr:colOff>
      <xdr:row>32</xdr:row>
      <xdr:rowOff>163618</xdr:rowOff>
    </xdr:to>
    <xdr:sp macro="" textlink="">
      <xdr:nvSpPr>
        <xdr:cNvPr id="149" name="楕円 148">
          <a:extLst>
            <a:ext uri="{FF2B5EF4-FFF2-40B4-BE49-F238E27FC236}">
              <a16:creationId xmlns:a16="http://schemas.microsoft.com/office/drawing/2014/main" id="{D136925D-4BF4-47E2-AD32-A45630137E3E}"/>
            </a:ext>
          </a:extLst>
        </xdr:cNvPr>
        <xdr:cNvSpPr/>
      </xdr:nvSpPr>
      <xdr:spPr>
        <a:xfrm>
          <a:off x="11960225" y="60659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112818</xdr:rowOff>
    </xdr:from>
    <xdr:to>
      <xdr:col>72</xdr:col>
      <xdr:colOff>73025</xdr:colOff>
      <xdr:row>33</xdr:row>
      <xdr:rowOff>155829</xdr:rowOff>
    </xdr:to>
    <xdr:cxnSp macro="">
      <xdr:nvCxnSpPr>
        <xdr:cNvPr id="150" name="直線コネクタ 149">
          <a:extLst>
            <a:ext uri="{FF2B5EF4-FFF2-40B4-BE49-F238E27FC236}">
              <a16:creationId xmlns:a16="http://schemas.microsoft.com/office/drawing/2014/main" id="{2E06CA3C-EB94-474A-A047-F0D84A736D98}"/>
            </a:ext>
          </a:extLst>
        </xdr:cNvPr>
        <xdr:cNvCxnSpPr/>
      </xdr:nvCxnSpPr>
      <xdr:spPr>
        <a:xfrm>
          <a:off x="12007850" y="6113568"/>
          <a:ext cx="685800" cy="20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97832</xdr:rowOff>
    </xdr:from>
    <xdr:to>
      <xdr:col>64</xdr:col>
      <xdr:colOff>123825</xdr:colOff>
      <xdr:row>34</xdr:row>
      <xdr:rowOff>27982</xdr:rowOff>
    </xdr:to>
    <xdr:sp macro="" textlink="">
      <xdr:nvSpPr>
        <xdr:cNvPr id="151" name="楕円 150">
          <a:extLst>
            <a:ext uri="{FF2B5EF4-FFF2-40B4-BE49-F238E27FC236}">
              <a16:creationId xmlns:a16="http://schemas.microsoft.com/office/drawing/2014/main" id="{77373467-7D45-4B0D-8C1C-50E17B18D31E}"/>
            </a:ext>
          </a:extLst>
        </xdr:cNvPr>
        <xdr:cNvSpPr/>
      </xdr:nvSpPr>
      <xdr:spPr>
        <a:xfrm>
          <a:off x="11274425" y="62605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112818</xdr:rowOff>
    </xdr:from>
    <xdr:to>
      <xdr:col>68</xdr:col>
      <xdr:colOff>73025</xdr:colOff>
      <xdr:row>33</xdr:row>
      <xdr:rowOff>148632</xdr:rowOff>
    </xdr:to>
    <xdr:cxnSp macro="">
      <xdr:nvCxnSpPr>
        <xdr:cNvPr id="152" name="直線コネクタ 151">
          <a:extLst>
            <a:ext uri="{FF2B5EF4-FFF2-40B4-BE49-F238E27FC236}">
              <a16:creationId xmlns:a16="http://schemas.microsoft.com/office/drawing/2014/main" id="{540900E4-4C09-4102-B0D2-F630A06AD790}"/>
            </a:ext>
          </a:extLst>
        </xdr:cNvPr>
        <xdr:cNvCxnSpPr/>
      </xdr:nvCxnSpPr>
      <xdr:spPr>
        <a:xfrm flipV="1">
          <a:off x="11322050" y="6113568"/>
          <a:ext cx="685800" cy="19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162380</xdr:rowOff>
    </xdr:from>
    <xdr:to>
      <xdr:col>60</xdr:col>
      <xdr:colOff>123825</xdr:colOff>
      <xdr:row>30</xdr:row>
      <xdr:rowOff>92530</xdr:rowOff>
    </xdr:to>
    <xdr:sp macro="" textlink="">
      <xdr:nvSpPr>
        <xdr:cNvPr id="153" name="楕円 152">
          <a:extLst>
            <a:ext uri="{FF2B5EF4-FFF2-40B4-BE49-F238E27FC236}">
              <a16:creationId xmlns:a16="http://schemas.microsoft.com/office/drawing/2014/main" id="{01C7459A-57A4-4532-AD19-3A6A1C9BDE90}"/>
            </a:ext>
          </a:extLst>
        </xdr:cNvPr>
        <xdr:cNvSpPr/>
      </xdr:nvSpPr>
      <xdr:spPr>
        <a:xfrm>
          <a:off x="10588625" y="56741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41730</xdr:rowOff>
    </xdr:from>
    <xdr:to>
      <xdr:col>64</xdr:col>
      <xdr:colOff>73025</xdr:colOff>
      <xdr:row>33</xdr:row>
      <xdr:rowOff>148632</xdr:rowOff>
    </xdr:to>
    <xdr:cxnSp macro="">
      <xdr:nvCxnSpPr>
        <xdr:cNvPr id="154" name="直線コネクタ 153">
          <a:extLst>
            <a:ext uri="{FF2B5EF4-FFF2-40B4-BE49-F238E27FC236}">
              <a16:creationId xmlns:a16="http://schemas.microsoft.com/office/drawing/2014/main" id="{6A4C96E4-5985-430D-BEBE-5ABE260EE86C}"/>
            </a:ext>
          </a:extLst>
        </xdr:cNvPr>
        <xdr:cNvCxnSpPr/>
      </xdr:nvCxnSpPr>
      <xdr:spPr>
        <a:xfrm>
          <a:off x="10636250" y="5721805"/>
          <a:ext cx="685800" cy="58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127409</xdr:rowOff>
    </xdr:from>
    <xdr:ext cx="469744" cy="259045"/>
    <xdr:sp macro="" textlink="">
      <xdr:nvSpPr>
        <xdr:cNvPr id="155" name="n_1aveValue債務償還比率">
          <a:extLst>
            <a:ext uri="{FF2B5EF4-FFF2-40B4-BE49-F238E27FC236}">
              <a16:creationId xmlns:a16="http://schemas.microsoft.com/office/drawing/2014/main" id="{9B79F1B0-0B63-403F-8939-D99380E96319}"/>
            </a:ext>
          </a:extLst>
        </xdr:cNvPr>
        <xdr:cNvSpPr txBox="1"/>
      </xdr:nvSpPr>
      <xdr:spPr>
        <a:xfrm>
          <a:off x="12465127" y="547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101680</xdr:rowOff>
    </xdr:from>
    <xdr:ext cx="469744" cy="259045"/>
    <xdr:sp macro="" textlink="">
      <xdr:nvSpPr>
        <xdr:cNvPr id="156" name="n_2aveValue債務償還比率">
          <a:extLst>
            <a:ext uri="{FF2B5EF4-FFF2-40B4-BE49-F238E27FC236}">
              <a16:creationId xmlns:a16="http://schemas.microsoft.com/office/drawing/2014/main" id="{0124A794-6369-4FAD-B38D-310414BB3540}"/>
            </a:ext>
          </a:extLst>
        </xdr:cNvPr>
        <xdr:cNvSpPr txBox="1"/>
      </xdr:nvSpPr>
      <xdr:spPr>
        <a:xfrm>
          <a:off x="11788852" y="545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168800</xdr:rowOff>
    </xdr:from>
    <xdr:ext cx="469744" cy="259045"/>
    <xdr:sp macro="" textlink="">
      <xdr:nvSpPr>
        <xdr:cNvPr id="157" name="n_3aveValue債務償還比率">
          <a:extLst>
            <a:ext uri="{FF2B5EF4-FFF2-40B4-BE49-F238E27FC236}">
              <a16:creationId xmlns:a16="http://schemas.microsoft.com/office/drawing/2014/main" id="{B91E5622-0500-4D53-B5C3-44B93BB0BEED}"/>
            </a:ext>
          </a:extLst>
        </xdr:cNvPr>
        <xdr:cNvSpPr txBox="1"/>
      </xdr:nvSpPr>
      <xdr:spPr>
        <a:xfrm>
          <a:off x="11103052" y="567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88176</xdr:rowOff>
    </xdr:from>
    <xdr:ext cx="469744" cy="259045"/>
    <xdr:sp macro="" textlink="">
      <xdr:nvSpPr>
        <xdr:cNvPr id="158" name="n_4aveValue債務償還比率">
          <a:extLst>
            <a:ext uri="{FF2B5EF4-FFF2-40B4-BE49-F238E27FC236}">
              <a16:creationId xmlns:a16="http://schemas.microsoft.com/office/drawing/2014/main" id="{3AA81F94-E6CE-47A6-9DEC-46A6A5D58878}"/>
            </a:ext>
          </a:extLst>
        </xdr:cNvPr>
        <xdr:cNvSpPr txBox="1"/>
      </xdr:nvSpPr>
      <xdr:spPr>
        <a:xfrm>
          <a:off x="10417252" y="608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26306</xdr:rowOff>
    </xdr:from>
    <xdr:ext cx="469744" cy="259045"/>
    <xdr:sp macro="" textlink="">
      <xdr:nvSpPr>
        <xdr:cNvPr id="159" name="n_1mainValue債務償還比率">
          <a:extLst>
            <a:ext uri="{FF2B5EF4-FFF2-40B4-BE49-F238E27FC236}">
              <a16:creationId xmlns:a16="http://schemas.microsoft.com/office/drawing/2014/main" id="{25CEF362-2090-4685-9947-0B2C80B4CB8E}"/>
            </a:ext>
          </a:extLst>
        </xdr:cNvPr>
        <xdr:cNvSpPr txBox="1"/>
      </xdr:nvSpPr>
      <xdr:spPr>
        <a:xfrm>
          <a:off x="12465127" y="635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154745</xdr:rowOff>
    </xdr:from>
    <xdr:ext cx="469744" cy="259045"/>
    <xdr:sp macro="" textlink="">
      <xdr:nvSpPr>
        <xdr:cNvPr id="160" name="n_2mainValue債務償還比率">
          <a:extLst>
            <a:ext uri="{FF2B5EF4-FFF2-40B4-BE49-F238E27FC236}">
              <a16:creationId xmlns:a16="http://schemas.microsoft.com/office/drawing/2014/main" id="{79CB9949-1015-4601-BF5C-425F8A839CC0}"/>
            </a:ext>
          </a:extLst>
        </xdr:cNvPr>
        <xdr:cNvSpPr txBox="1"/>
      </xdr:nvSpPr>
      <xdr:spPr>
        <a:xfrm>
          <a:off x="11788852" y="615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19109</xdr:rowOff>
    </xdr:from>
    <xdr:ext cx="469744" cy="259045"/>
    <xdr:sp macro="" textlink="">
      <xdr:nvSpPr>
        <xdr:cNvPr id="161" name="n_3mainValue債務償還比率">
          <a:extLst>
            <a:ext uri="{FF2B5EF4-FFF2-40B4-BE49-F238E27FC236}">
              <a16:creationId xmlns:a16="http://schemas.microsoft.com/office/drawing/2014/main" id="{31EC1F2C-D61F-4B77-861A-48A3F29D37B2}"/>
            </a:ext>
          </a:extLst>
        </xdr:cNvPr>
        <xdr:cNvSpPr txBox="1"/>
      </xdr:nvSpPr>
      <xdr:spPr>
        <a:xfrm>
          <a:off x="11103052" y="634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109057</xdr:rowOff>
    </xdr:from>
    <xdr:ext cx="469744" cy="259045"/>
    <xdr:sp macro="" textlink="">
      <xdr:nvSpPr>
        <xdr:cNvPr id="162" name="n_4mainValue債務償還比率">
          <a:extLst>
            <a:ext uri="{FF2B5EF4-FFF2-40B4-BE49-F238E27FC236}">
              <a16:creationId xmlns:a16="http://schemas.microsoft.com/office/drawing/2014/main" id="{62CD04B3-6BF9-4946-9C33-B2002C10EE64}"/>
            </a:ext>
          </a:extLst>
        </xdr:cNvPr>
        <xdr:cNvSpPr txBox="1"/>
      </xdr:nvSpPr>
      <xdr:spPr>
        <a:xfrm>
          <a:off x="10417252" y="54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19FB1F51-ED88-416B-AA43-E62D0F60E53D}"/>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24D031D7-E034-4E3E-90F5-FA114670D3D0}"/>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236D8223-986F-4250-9C0A-67E1B264E145}"/>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460189E9-6F49-4EAC-88FC-999270BD9280}"/>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36B173E2-B1E1-4D00-BDD5-2F13594B0DB8}"/>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4E1620F0-6EC3-4835-BCE5-10D0C577F0B5}"/>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85943F8-C98D-4352-94C8-AB55C28B5506}"/>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C90190B-E8D0-4C44-8277-5300506B5E52}"/>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750C09F-BD2E-4927-823D-68DCC4AF3563}"/>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90F5470-195F-4772-B51F-07A90442E503}"/>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38C906C-8028-4EDF-A5AF-2F2D0D0EE4D4}"/>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98A8628-9362-4A31-A792-84CA10997048}"/>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F8D7A76-DD2C-4DA8-8D4C-18AEE227394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1E1920D-625E-428C-9A3F-6ADDA8E2C324}"/>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44EDB9D-A494-42BB-9F49-0989FFECBACF}"/>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D955E74-7A90-4B59-A66F-6B0E4B977C33}"/>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15,456
14,699
19.44
9,264,910
9,072,091
181,230
4,350,747
7,385,232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91338F5-B2EC-41D4-89F8-49E4A9CFB642}"/>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0C3116E-F669-44E8-8904-25F42F0D83CE}"/>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DE7861C-5A42-40EB-8F39-024A6F748C70}"/>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5AD75BC-089F-4B47-92F5-E10C85C0035C}"/>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DCF5447-69DA-4D5B-9CAF-0D5F42639E6B}"/>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3D9CDFE-18F3-467F-817C-D77D4A075A2D}"/>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872223B-DA87-4104-A5E6-442F283712B2}"/>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3C81B85-3D73-4D7D-BF13-346973269EEA}"/>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2CE9440-8EFD-4013-B37A-A6461506F399}"/>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F421DCB-E204-476F-9608-6DC720C5D75B}"/>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6E3A1CB-6BC7-487D-95AF-5A38A84475AA}"/>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98BE780-FEAF-4D28-8F34-3BA1E28D786F}"/>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1CB1110-2534-414B-85E5-7D632209164B}"/>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76CAABF-FB30-4AC9-AE9F-372D94EA6487}"/>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E0F0459-DB19-417A-9383-1B7F94BC2823}"/>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8B5615D-5C09-4F27-AB50-3A8D6233C969}"/>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E3ECBCB-EA2F-4F55-B8CE-C291977C967F}"/>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117C452-D5E3-4DD4-A1CE-10B9C7A89ABB}"/>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EAECB2E-98E5-41BE-B014-DA99E526B322}"/>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F30DD05-D646-4983-90E9-7D32CA87C0AF}"/>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60D7846-BEAE-412E-B834-F517146FCB15}"/>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DFED475-31E4-4CB4-BF8A-5601A9FCF2EA}"/>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97255DD-0671-4660-A5C8-EE21A6BB3074}"/>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6DECB09-70C3-4300-8B43-5E2A9BA32B84}"/>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96683C6-BBD1-44F6-863D-0B5FCEA3C7D2}"/>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066F76C-3155-4370-9884-4A7FF0537989}"/>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86ADAB8-847D-45AD-B0EE-F67B53840BBF}"/>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ACFA0FB-8732-414F-A93D-A94601CD0C45}"/>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1D87DA8-CBF8-4BAB-A5E5-3C373122ADCB}"/>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764D3F6-16CF-4C23-8EC6-93F925981C0E}"/>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07976BF-BF16-4177-9EF3-81072DE876FD}"/>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9ABE6F0-371E-4AC6-BFAA-CCE305D1CEA6}"/>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951895F-62DD-44EA-A7E6-52ECCA1DDB54}"/>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E927491-880C-4D1F-A9D6-57C6F89653A3}"/>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332ABD8-270F-4D94-A8F0-F3F8D57E0D07}"/>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FF0DB7F-2784-4C11-AE15-7A81B089415B}"/>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25DD91F-6DD6-4CA6-B802-687C188C215B}"/>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01C6E61-4A65-4801-9330-58F600AD3DBF}"/>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4BF8EB9-7F8B-4CCD-B3E5-68AFCBF998FB}"/>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C6A7189-B8F7-4971-BEB2-4F35F0904ED1}"/>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904CDAE-C815-43A3-9542-B7BBAC61335D}"/>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113B06E-8263-4FD8-B262-994543390A6B}"/>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8506150-8106-4A40-A71D-BA29526EBC5A}"/>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0EE39F3-5B9B-4ED7-88CC-CB604976A7DE}"/>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B32979D-97B3-4426-88DE-F6FCC13C62BE}"/>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51435</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9C89F0B2-43CB-4810-9A36-27F477B15D33}"/>
            </a:ext>
          </a:extLst>
        </xdr:cNvPr>
        <xdr:cNvCxnSpPr/>
      </xdr:nvCxnSpPr>
      <xdr:spPr>
        <a:xfrm flipV="1">
          <a:off x="4180840" y="556323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道路】&#10;有形固定資産減価償却率最小値テキスト">
          <a:extLst>
            <a:ext uri="{FF2B5EF4-FFF2-40B4-BE49-F238E27FC236}">
              <a16:creationId xmlns:a16="http://schemas.microsoft.com/office/drawing/2014/main" id="{51999188-A407-4CDB-893C-47CE898FB3B7}"/>
            </a:ext>
          </a:extLst>
        </xdr:cNvPr>
        <xdr:cNvSpPr txBox="1"/>
      </xdr:nvSpPr>
      <xdr:spPr>
        <a:xfrm>
          <a:off x="4219575"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1F03DB9D-3D3A-4813-B44F-D8DAC7FA7960}"/>
            </a:ext>
          </a:extLst>
        </xdr:cNvPr>
        <xdr:cNvCxnSpPr/>
      </xdr:nvCxnSpPr>
      <xdr:spPr>
        <a:xfrm>
          <a:off x="4105275" y="67557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169562</xdr:rowOff>
    </xdr:from>
    <xdr:ext cx="405111" cy="259045"/>
    <xdr:sp macro="" textlink="">
      <xdr:nvSpPr>
        <xdr:cNvPr id="60" name="【道路】&#10;有形固定資産減価償却率最大値テキスト">
          <a:extLst>
            <a:ext uri="{FF2B5EF4-FFF2-40B4-BE49-F238E27FC236}">
              <a16:creationId xmlns:a16="http://schemas.microsoft.com/office/drawing/2014/main" id="{5639BC93-1FAF-4826-83E8-BAE73524124D}"/>
            </a:ext>
          </a:extLst>
        </xdr:cNvPr>
        <xdr:cNvSpPr txBox="1"/>
      </xdr:nvSpPr>
      <xdr:spPr>
        <a:xfrm>
          <a:off x="4219575" y="535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51435</xdr:rowOff>
    </xdr:from>
    <xdr:to>
      <xdr:col>24</xdr:col>
      <xdr:colOff>152400</xdr:colOff>
      <xdr:row>34</xdr:row>
      <xdr:rowOff>51435</xdr:rowOff>
    </xdr:to>
    <xdr:cxnSp macro="">
      <xdr:nvCxnSpPr>
        <xdr:cNvPr id="61" name="直線コネクタ 60">
          <a:extLst>
            <a:ext uri="{FF2B5EF4-FFF2-40B4-BE49-F238E27FC236}">
              <a16:creationId xmlns:a16="http://schemas.microsoft.com/office/drawing/2014/main" id="{A147BCDF-867B-440B-802B-E6EDA50E6D7C}"/>
            </a:ext>
          </a:extLst>
        </xdr:cNvPr>
        <xdr:cNvCxnSpPr/>
      </xdr:nvCxnSpPr>
      <xdr:spPr>
        <a:xfrm>
          <a:off x="4105275" y="55632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86377</xdr:rowOff>
    </xdr:from>
    <xdr:ext cx="405111" cy="259045"/>
    <xdr:sp macro="" textlink="">
      <xdr:nvSpPr>
        <xdr:cNvPr id="62" name="【道路】&#10;有形固定資産減価償却率平均値テキスト">
          <a:extLst>
            <a:ext uri="{FF2B5EF4-FFF2-40B4-BE49-F238E27FC236}">
              <a16:creationId xmlns:a16="http://schemas.microsoft.com/office/drawing/2014/main" id="{CFF0AC5C-2238-4334-8B62-387E2478B183}"/>
            </a:ext>
          </a:extLst>
        </xdr:cNvPr>
        <xdr:cNvSpPr txBox="1"/>
      </xdr:nvSpPr>
      <xdr:spPr>
        <a:xfrm>
          <a:off x="4219575" y="60839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45D2A597-2F21-4CAA-B1B4-324600CC4487}"/>
            </a:ext>
          </a:extLst>
        </xdr:cNvPr>
        <xdr:cNvSpPr/>
      </xdr:nvSpPr>
      <xdr:spPr>
        <a:xfrm>
          <a:off x="4124325" y="62293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27305</xdr:rowOff>
    </xdr:from>
    <xdr:to>
      <xdr:col>20</xdr:col>
      <xdr:colOff>38100</xdr:colOff>
      <xdr:row>38</xdr:row>
      <xdr:rowOff>128905</xdr:rowOff>
    </xdr:to>
    <xdr:sp macro="" textlink="">
      <xdr:nvSpPr>
        <xdr:cNvPr id="64" name="フローチャート: 判断 63">
          <a:extLst>
            <a:ext uri="{FF2B5EF4-FFF2-40B4-BE49-F238E27FC236}">
              <a16:creationId xmlns:a16="http://schemas.microsoft.com/office/drawing/2014/main" id="{EBDF199D-21A6-4BAA-ACAC-0FD6E2FFA5E8}"/>
            </a:ext>
          </a:extLst>
        </xdr:cNvPr>
        <xdr:cNvSpPr/>
      </xdr:nvSpPr>
      <xdr:spPr>
        <a:xfrm>
          <a:off x="3381375" y="61931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a:extLst>
            <a:ext uri="{FF2B5EF4-FFF2-40B4-BE49-F238E27FC236}">
              <a16:creationId xmlns:a16="http://schemas.microsoft.com/office/drawing/2014/main" id="{8D3BA7DE-D2AA-4FE8-B6ED-77ABBC3BA659}"/>
            </a:ext>
          </a:extLst>
        </xdr:cNvPr>
        <xdr:cNvSpPr/>
      </xdr:nvSpPr>
      <xdr:spPr>
        <a:xfrm>
          <a:off x="2571750" y="61633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a:extLst>
            <a:ext uri="{FF2B5EF4-FFF2-40B4-BE49-F238E27FC236}">
              <a16:creationId xmlns:a16="http://schemas.microsoft.com/office/drawing/2014/main" id="{46F02168-DFB8-4C78-AFDC-4E37E66AFB2D}"/>
            </a:ext>
          </a:extLst>
        </xdr:cNvPr>
        <xdr:cNvSpPr/>
      </xdr:nvSpPr>
      <xdr:spPr>
        <a:xfrm>
          <a:off x="1781175" y="62083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7" name="フローチャート: 判断 66">
          <a:extLst>
            <a:ext uri="{FF2B5EF4-FFF2-40B4-BE49-F238E27FC236}">
              <a16:creationId xmlns:a16="http://schemas.microsoft.com/office/drawing/2014/main" id="{4791E439-5F1D-4F9E-A947-0B70CE6EF3F0}"/>
            </a:ext>
          </a:extLst>
        </xdr:cNvPr>
        <xdr:cNvSpPr/>
      </xdr:nvSpPr>
      <xdr:spPr>
        <a:xfrm>
          <a:off x="981075" y="62566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0D9AE70-E146-4611-A19B-ED08AB9D2736}"/>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3F8604B-F8AA-4C8E-B9E2-4D2AEAEA7658}"/>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5CF687E-6814-4940-9828-BFB4811BD6C8}"/>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8B20D99-AB9D-4670-8473-E99BA5EA96EE}"/>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471BA50-EB90-4261-9465-8C0DE88F2F55}"/>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130175</xdr:rowOff>
    </xdr:from>
    <xdr:to>
      <xdr:col>24</xdr:col>
      <xdr:colOff>114300</xdr:colOff>
      <xdr:row>41</xdr:row>
      <xdr:rowOff>60325</xdr:rowOff>
    </xdr:to>
    <xdr:sp macro="" textlink="">
      <xdr:nvSpPr>
        <xdr:cNvPr id="73" name="楕円 72">
          <a:extLst>
            <a:ext uri="{FF2B5EF4-FFF2-40B4-BE49-F238E27FC236}">
              <a16:creationId xmlns:a16="http://schemas.microsoft.com/office/drawing/2014/main" id="{D2938E1D-BFCF-4251-974F-85EBD8E187B5}"/>
            </a:ext>
          </a:extLst>
        </xdr:cNvPr>
        <xdr:cNvSpPr/>
      </xdr:nvSpPr>
      <xdr:spPr>
        <a:xfrm>
          <a:off x="4124325" y="66167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45102</xdr:rowOff>
    </xdr:from>
    <xdr:ext cx="405111" cy="259045"/>
    <xdr:sp macro="" textlink="">
      <xdr:nvSpPr>
        <xdr:cNvPr id="74" name="【道路】&#10;有形固定資産減価償却率該当値テキスト">
          <a:extLst>
            <a:ext uri="{FF2B5EF4-FFF2-40B4-BE49-F238E27FC236}">
              <a16:creationId xmlns:a16="http://schemas.microsoft.com/office/drawing/2014/main" id="{68184244-6C46-4EF5-8464-40BFF1A137A2}"/>
            </a:ext>
          </a:extLst>
        </xdr:cNvPr>
        <xdr:cNvSpPr txBox="1"/>
      </xdr:nvSpPr>
      <xdr:spPr>
        <a:xfrm>
          <a:off x="4219575" y="6534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92075</xdr:rowOff>
    </xdr:from>
    <xdr:to>
      <xdr:col>20</xdr:col>
      <xdr:colOff>38100</xdr:colOff>
      <xdr:row>41</xdr:row>
      <xdr:rowOff>22225</xdr:rowOff>
    </xdr:to>
    <xdr:sp macro="" textlink="">
      <xdr:nvSpPr>
        <xdr:cNvPr id="75" name="楕円 74">
          <a:extLst>
            <a:ext uri="{FF2B5EF4-FFF2-40B4-BE49-F238E27FC236}">
              <a16:creationId xmlns:a16="http://schemas.microsoft.com/office/drawing/2014/main" id="{1A8A75A4-3ACB-4B24-AA39-3DD17E986314}"/>
            </a:ext>
          </a:extLst>
        </xdr:cNvPr>
        <xdr:cNvSpPr/>
      </xdr:nvSpPr>
      <xdr:spPr>
        <a:xfrm>
          <a:off x="3381375" y="6578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142875</xdr:rowOff>
    </xdr:from>
    <xdr:to>
      <xdr:col>24</xdr:col>
      <xdr:colOff>63500</xdr:colOff>
      <xdr:row>41</xdr:row>
      <xdr:rowOff>9525</xdr:rowOff>
    </xdr:to>
    <xdr:cxnSp macro="">
      <xdr:nvCxnSpPr>
        <xdr:cNvPr id="76" name="直線コネクタ 75">
          <a:extLst>
            <a:ext uri="{FF2B5EF4-FFF2-40B4-BE49-F238E27FC236}">
              <a16:creationId xmlns:a16="http://schemas.microsoft.com/office/drawing/2014/main" id="{B3B1655D-3811-4B1D-98BA-C6711F705A6F}"/>
            </a:ext>
          </a:extLst>
        </xdr:cNvPr>
        <xdr:cNvCxnSpPr/>
      </xdr:nvCxnSpPr>
      <xdr:spPr>
        <a:xfrm>
          <a:off x="3429000" y="6626225"/>
          <a:ext cx="7524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55880</xdr:rowOff>
    </xdr:from>
    <xdr:to>
      <xdr:col>15</xdr:col>
      <xdr:colOff>101600</xdr:colOff>
      <xdr:row>40</xdr:row>
      <xdr:rowOff>157480</xdr:rowOff>
    </xdr:to>
    <xdr:sp macro="" textlink="">
      <xdr:nvSpPr>
        <xdr:cNvPr id="77" name="楕円 76">
          <a:extLst>
            <a:ext uri="{FF2B5EF4-FFF2-40B4-BE49-F238E27FC236}">
              <a16:creationId xmlns:a16="http://schemas.microsoft.com/office/drawing/2014/main" id="{1CB9E447-CBF2-42F4-BCEA-7C8DDEB16509}"/>
            </a:ext>
          </a:extLst>
        </xdr:cNvPr>
        <xdr:cNvSpPr/>
      </xdr:nvSpPr>
      <xdr:spPr>
        <a:xfrm>
          <a:off x="2571750" y="65424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106680</xdr:rowOff>
    </xdr:from>
    <xdr:to>
      <xdr:col>19</xdr:col>
      <xdr:colOff>177800</xdr:colOff>
      <xdr:row>40</xdr:row>
      <xdr:rowOff>142875</xdr:rowOff>
    </xdr:to>
    <xdr:cxnSp macro="">
      <xdr:nvCxnSpPr>
        <xdr:cNvPr id="78" name="直線コネクタ 77">
          <a:extLst>
            <a:ext uri="{FF2B5EF4-FFF2-40B4-BE49-F238E27FC236}">
              <a16:creationId xmlns:a16="http://schemas.microsoft.com/office/drawing/2014/main" id="{78D1CEF2-EE20-4EDA-BDE1-8BAAA9ED38BB}"/>
            </a:ext>
          </a:extLst>
        </xdr:cNvPr>
        <xdr:cNvCxnSpPr/>
      </xdr:nvCxnSpPr>
      <xdr:spPr>
        <a:xfrm>
          <a:off x="2619375" y="6590030"/>
          <a:ext cx="80962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17780</xdr:rowOff>
    </xdr:from>
    <xdr:to>
      <xdr:col>10</xdr:col>
      <xdr:colOff>165100</xdr:colOff>
      <xdr:row>40</xdr:row>
      <xdr:rowOff>119380</xdr:rowOff>
    </xdr:to>
    <xdr:sp macro="" textlink="">
      <xdr:nvSpPr>
        <xdr:cNvPr id="79" name="楕円 78">
          <a:extLst>
            <a:ext uri="{FF2B5EF4-FFF2-40B4-BE49-F238E27FC236}">
              <a16:creationId xmlns:a16="http://schemas.microsoft.com/office/drawing/2014/main" id="{796F57E0-E325-45EA-9ADB-6D7B3C68A821}"/>
            </a:ext>
          </a:extLst>
        </xdr:cNvPr>
        <xdr:cNvSpPr/>
      </xdr:nvSpPr>
      <xdr:spPr>
        <a:xfrm>
          <a:off x="1781175" y="65043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68580</xdr:rowOff>
    </xdr:from>
    <xdr:to>
      <xdr:col>15</xdr:col>
      <xdr:colOff>50800</xdr:colOff>
      <xdr:row>40</xdr:row>
      <xdr:rowOff>106680</xdr:rowOff>
    </xdr:to>
    <xdr:cxnSp macro="">
      <xdr:nvCxnSpPr>
        <xdr:cNvPr id="80" name="直線コネクタ 79">
          <a:extLst>
            <a:ext uri="{FF2B5EF4-FFF2-40B4-BE49-F238E27FC236}">
              <a16:creationId xmlns:a16="http://schemas.microsoft.com/office/drawing/2014/main" id="{298F04F0-9C5A-4B7A-9B97-4BF116A452E4}"/>
            </a:ext>
          </a:extLst>
        </xdr:cNvPr>
        <xdr:cNvCxnSpPr/>
      </xdr:nvCxnSpPr>
      <xdr:spPr>
        <a:xfrm>
          <a:off x="1828800" y="655193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153035</xdr:rowOff>
    </xdr:from>
    <xdr:to>
      <xdr:col>6</xdr:col>
      <xdr:colOff>38100</xdr:colOff>
      <xdr:row>40</xdr:row>
      <xdr:rowOff>83185</xdr:rowOff>
    </xdr:to>
    <xdr:sp macro="" textlink="">
      <xdr:nvSpPr>
        <xdr:cNvPr id="81" name="楕円 80">
          <a:extLst>
            <a:ext uri="{FF2B5EF4-FFF2-40B4-BE49-F238E27FC236}">
              <a16:creationId xmlns:a16="http://schemas.microsoft.com/office/drawing/2014/main" id="{B53DD9E9-F811-49DE-8D8C-27BF1601552C}"/>
            </a:ext>
          </a:extLst>
        </xdr:cNvPr>
        <xdr:cNvSpPr/>
      </xdr:nvSpPr>
      <xdr:spPr>
        <a:xfrm>
          <a:off x="981075" y="64776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32385</xdr:rowOff>
    </xdr:from>
    <xdr:to>
      <xdr:col>10</xdr:col>
      <xdr:colOff>114300</xdr:colOff>
      <xdr:row>40</xdr:row>
      <xdr:rowOff>68580</xdr:rowOff>
    </xdr:to>
    <xdr:cxnSp macro="">
      <xdr:nvCxnSpPr>
        <xdr:cNvPr id="82" name="直線コネクタ 81">
          <a:extLst>
            <a:ext uri="{FF2B5EF4-FFF2-40B4-BE49-F238E27FC236}">
              <a16:creationId xmlns:a16="http://schemas.microsoft.com/office/drawing/2014/main" id="{89558B8C-920B-46F0-9373-B5785027A3D4}"/>
            </a:ext>
          </a:extLst>
        </xdr:cNvPr>
        <xdr:cNvCxnSpPr/>
      </xdr:nvCxnSpPr>
      <xdr:spPr>
        <a:xfrm>
          <a:off x="1028700" y="6515735"/>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145432</xdr:rowOff>
    </xdr:from>
    <xdr:ext cx="405111" cy="259045"/>
    <xdr:sp macro="" textlink="">
      <xdr:nvSpPr>
        <xdr:cNvPr id="83" name="n_1aveValue【道路】&#10;有形固定資産減価償却率">
          <a:extLst>
            <a:ext uri="{FF2B5EF4-FFF2-40B4-BE49-F238E27FC236}">
              <a16:creationId xmlns:a16="http://schemas.microsoft.com/office/drawing/2014/main" id="{660CEAB4-0811-43C3-A998-F9262B18257D}"/>
            </a:ext>
          </a:extLst>
        </xdr:cNvPr>
        <xdr:cNvSpPr txBox="1"/>
      </xdr:nvSpPr>
      <xdr:spPr>
        <a:xfrm>
          <a:off x="3239144" y="5981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84" name="n_2aveValue【道路】&#10;有形固定資産減価償却率">
          <a:extLst>
            <a:ext uri="{FF2B5EF4-FFF2-40B4-BE49-F238E27FC236}">
              <a16:creationId xmlns:a16="http://schemas.microsoft.com/office/drawing/2014/main" id="{40911AA7-5346-4827-A4F6-1F6A4AB2F21F}"/>
            </a:ext>
          </a:extLst>
        </xdr:cNvPr>
        <xdr:cNvSpPr txBox="1"/>
      </xdr:nvSpPr>
      <xdr:spPr>
        <a:xfrm>
          <a:off x="2439044" y="596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160672</xdr:rowOff>
    </xdr:from>
    <xdr:ext cx="405111" cy="259045"/>
    <xdr:sp macro="" textlink="">
      <xdr:nvSpPr>
        <xdr:cNvPr id="85" name="n_3aveValue【道路】&#10;有形固定資産減価償却率">
          <a:extLst>
            <a:ext uri="{FF2B5EF4-FFF2-40B4-BE49-F238E27FC236}">
              <a16:creationId xmlns:a16="http://schemas.microsoft.com/office/drawing/2014/main" id="{7475C971-CD4A-4B7E-8AB8-E56A2642DE9C}"/>
            </a:ext>
          </a:extLst>
        </xdr:cNvPr>
        <xdr:cNvSpPr txBox="1"/>
      </xdr:nvSpPr>
      <xdr:spPr>
        <a:xfrm>
          <a:off x="1648469" y="6002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40657</xdr:rowOff>
    </xdr:from>
    <xdr:ext cx="405111" cy="259045"/>
    <xdr:sp macro="" textlink="">
      <xdr:nvSpPr>
        <xdr:cNvPr id="86" name="n_4aveValue【道路】&#10;有形固定資産減価償却率">
          <a:extLst>
            <a:ext uri="{FF2B5EF4-FFF2-40B4-BE49-F238E27FC236}">
              <a16:creationId xmlns:a16="http://schemas.microsoft.com/office/drawing/2014/main" id="{7C61A126-1332-46A8-8AEC-F19019B13385}"/>
            </a:ext>
          </a:extLst>
        </xdr:cNvPr>
        <xdr:cNvSpPr txBox="1"/>
      </xdr:nvSpPr>
      <xdr:spPr>
        <a:xfrm>
          <a:off x="848369"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13352</xdr:rowOff>
    </xdr:from>
    <xdr:ext cx="405111" cy="259045"/>
    <xdr:sp macro="" textlink="">
      <xdr:nvSpPr>
        <xdr:cNvPr id="87" name="n_1mainValue【道路】&#10;有形固定資産減価償却率">
          <a:extLst>
            <a:ext uri="{FF2B5EF4-FFF2-40B4-BE49-F238E27FC236}">
              <a16:creationId xmlns:a16="http://schemas.microsoft.com/office/drawing/2014/main" id="{198EB4F1-7627-407B-BAA4-8B51230E3120}"/>
            </a:ext>
          </a:extLst>
        </xdr:cNvPr>
        <xdr:cNvSpPr txBox="1"/>
      </xdr:nvSpPr>
      <xdr:spPr>
        <a:xfrm>
          <a:off x="32391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148607</xdr:rowOff>
    </xdr:from>
    <xdr:ext cx="405111" cy="259045"/>
    <xdr:sp macro="" textlink="">
      <xdr:nvSpPr>
        <xdr:cNvPr id="88" name="n_2mainValue【道路】&#10;有形固定資産減価償却率">
          <a:extLst>
            <a:ext uri="{FF2B5EF4-FFF2-40B4-BE49-F238E27FC236}">
              <a16:creationId xmlns:a16="http://schemas.microsoft.com/office/drawing/2014/main" id="{5E0A201D-A1BD-4EF4-8B55-EC1D62143CA3}"/>
            </a:ext>
          </a:extLst>
        </xdr:cNvPr>
        <xdr:cNvSpPr txBox="1"/>
      </xdr:nvSpPr>
      <xdr:spPr>
        <a:xfrm>
          <a:off x="2439044" y="663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110507</xdr:rowOff>
    </xdr:from>
    <xdr:ext cx="405111" cy="259045"/>
    <xdr:sp macro="" textlink="">
      <xdr:nvSpPr>
        <xdr:cNvPr id="89" name="n_3mainValue【道路】&#10;有形固定資産減価償却率">
          <a:extLst>
            <a:ext uri="{FF2B5EF4-FFF2-40B4-BE49-F238E27FC236}">
              <a16:creationId xmlns:a16="http://schemas.microsoft.com/office/drawing/2014/main" id="{E14C1A83-1389-4BB9-A950-0BEFC4F88635}"/>
            </a:ext>
          </a:extLst>
        </xdr:cNvPr>
        <xdr:cNvSpPr txBox="1"/>
      </xdr:nvSpPr>
      <xdr:spPr>
        <a:xfrm>
          <a:off x="1648469" y="659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74312</xdr:rowOff>
    </xdr:from>
    <xdr:ext cx="405111" cy="259045"/>
    <xdr:sp macro="" textlink="">
      <xdr:nvSpPr>
        <xdr:cNvPr id="90" name="n_4mainValue【道路】&#10;有形固定資産減価償却率">
          <a:extLst>
            <a:ext uri="{FF2B5EF4-FFF2-40B4-BE49-F238E27FC236}">
              <a16:creationId xmlns:a16="http://schemas.microsoft.com/office/drawing/2014/main" id="{915EF32F-CDEE-4294-99A3-9E11851A4B33}"/>
            </a:ext>
          </a:extLst>
        </xdr:cNvPr>
        <xdr:cNvSpPr txBox="1"/>
      </xdr:nvSpPr>
      <xdr:spPr>
        <a:xfrm>
          <a:off x="848369"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9AA9244-1A49-4B2D-8E51-29C450C15F52}"/>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5A38609-2A76-4CE6-A06C-2B38104EF033}"/>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88D2A54-3100-427C-A779-D7D04337A4B6}"/>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25CE1D2-E456-4C5A-8A8D-F6F9FC3D6105}"/>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DBF26AE-610B-441B-B290-094D6EA66BF9}"/>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858E754-A791-4094-A497-EFDD556376A4}"/>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3AC1FE5-B7C5-4781-B17C-7A0215E1F206}"/>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7F00424-3CA9-4D77-8DC1-F0046416779E}"/>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5DCF8D3-C538-4F7C-970A-7294BFCC878D}"/>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27332B0-5693-4EE8-B384-217C73F23EF8}"/>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C494D75-343D-4AF5-BBC2-7EFADA05947B}"/>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D355A2A-9B14-4306-AA4B-82E8493D8948}"/>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B855DA7-D291-4474-BB08-242F36303139}"/>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A4A935E5-3AB1-4E77-94C1-E986490F0C96}"/>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89FAF80-263F-4683-ADD8-90ABEE5E3991}"/>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C0829AD-482D-4390-9DCA-CED0FAD89D1A}"/>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8089BB6-E9F9-42D7-8787-141A34709BE7}"/>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C13D8D6-65D4-4811-94F1-CFD0E925D253}"/>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5AF4CF7-3597-4520-A5A3-4CB886EF8780}"/>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FE1C324F-2DFA-44E1-928D-83FE2523EFA4}"/>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88D6CE2-7D59-425D-8709-7E84336DBA88}"/>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43E04E33-425B-4EB8-A1A1-B5EEB8990D5E}"/>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61C9523-6CEF-49D0-B4C0-C5FC4045A292}"/>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152705</xdr:rowOff>
    </xdr:from>
    <xdr:to>
      <xdr:col>54</xdr:col>
      <xdr:colOff>189865</xdr:colOff>
      <xdr:row>41</xdr:row>
      <xdr:rowOff>98413</xdr:rowOff>
    </xdr:to>
    <xdr:cxnSp macro="">
      <xdr:nvCxnSpPr>
        <xdr:cNvPr id="114" name="直線コネクタ 113">
          <a:extLst>
            <a:ext uri="{FF2B5EF4-FFF2-40B4-BE49-F238E27FC236}">
              <a16:creationId xmlns:a16="http://schemas.microsoft.com/office/drawing/2014/main" id="{0E586926-A77E-44DF-9725-4F712A2F7F33}"/>
            </a:ext>
          </a:extLst>
        </xdr:cNvPr>
        <xdr:cNvCxnSpPr/>
      </xdr:nvCxnSpPr>
      <xdr:spPr>
        <a:xfrm flipV="1">
          <a:off x="9429115" y="5505755"/>
          <a:ext cx="0" cy="1241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102240</xdr:rowOff>
    </xdr:from>
    <xdr:ext cx="469744" cy="259045"/>
    <xdr:sp macro="" textlink="">
      <xdr:nvSpPr>
        <xdr:cNvPr id="115" name="【道路】&#10;一人当たり延長最小値テキスト">
          <a:extLst>
            <a:ext uri="{FF2B5EF4-FFF2-40B4-BE49-F238E27FC236}">
              <a16:creationId xmlns:a16="http://schemas.microsoft.com/office/drawing/2014/main" id="{54BEA8D5-F3E0-4967-A924-1BD051039228}"/>
            </a:ext>
          </a:extLst>
        </xdr:cNvPr>
        <xdr:cNvSpPr txBox="1"/>
      </xdr:nvSpPr>
      <xdr:spPr>
        <a:xfrm>
          <a:off x="9467850" y="675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98413</xdr:rowOff>
    </xdr:from>
    <xdr:to>
      <xdr:col>55</xdr:col>
      <xdr:colOff>88900</xdr:colOff>
      <xdr:row>41</xdr:row>
      <xdr:rowOff>98413</xdr:rowOff>
    </xdr:to>
    <xdr:cxnSp macro="">
      <xdr:nvCxnSpPr>
        <xdr:cNvPr id="116" name="直線コネクタ 115">
          <a:extLst>
            <a:ext uri="{FF2B5EF4-FFF2-40B4-BE49-F238E27FC236}">
              <a16:creationId xmlns:a16="http://schemas.microsoft.com/office/drawing/2014/main" id="{7C605318-12BE-4359-B125-476297AB5E2F}"/>
            </a:ext>
          </a:extLst>
        </xdr:cNvPr>
        <xdr:cNvCxnSpPr/>
      </xdr:nvCxnSpPr>
      <xdr:spPr>
        <a:xfrm>
          <a:off x="9363075" y="674686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99382</xdr:rowOff>
    </xdr:from>
    <xdr:ext cx="534377" cy="259045"/>
    <xdr:sp macro="" textlink="">
      <xdr:nvSpPr>
        <xdr:cNvPr id="117" name="【道路】&#10;一人当たり延長最大値テキスト">
          <a:extLst>
            <a:ext uri="{FF2B5EF4-FFF2-40B4-BE49-F238E27FC236}">
              <a16:creationId xmlns:a16="http://schemas.microsoft.com/office/drawing/2014/main" id="{1AD745CD-BABD-446C-ACD4-8766AF93C404}"/>
            </a:ext>
          </a:extLst>
        </xdr:cNvPr>
        <xdr:cNvSpPr txBox="1"/>
      </xdr:nvSpPr>
      <xdr:spPr>
        <a:xfrm>
          <a:off x="9467850" y="529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152705</xdr:rowOff>
    </xdr:from>
    <xdr:to>
      <xdr:col>55</xdr:col>
      <xdr:colOff>88900</xdr:colOff>
      <xdr:row>33</xdr:row>
      <xdr:rowOff>152705</xdr:rowOff>
    </xdr:to>
    <xdr:cxnSp macro="">
      <xdr:nvCxnSpPr>
        <xdr:cNvPr id="118" name="直線コネクタ 117">
          <a:extLst>
            <a:ext uri="{FF2B5EF4-FFF2-40B4-BE49-F238E27FC236}">
              <a16:creationId xmlns:a16="http://schemas.microsoft.com/office/drawing/2014/main" id="{331FF000-C3B8-4DFC-901B-DFDF2F6E10E8}"/>
            </a:ext>
          </a:extLst>
        </xdr:cNvPr>
        <xdr:cNvCxnSpPr/>
      </xdr:nvCxnSpPr>
      <xdr:spPr>
        <a:xfrm>
          <a:off x="9363075" y="55057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115962</xdr:rowOff>
    </xdr:from>
    <xdr:ext cx="534377" cy="259045"/>
    <xdr:sp macro="" textlink="">
      <xdr:nvSpPr>
        <xdr:cNvPr id="119" name="【道路】&#10;一人当たり延長平均値テキスト">
          <a:extLst>
            <a:ext uri="{FF2B5EF4-FFF2-40B4-BE49-F238E27FC236}">
              <a16:creationId xmlns:a16="http://schemas.microsoft.com/office/drawing/2014/main" id="{70C111F2-F473-4AB4-8696-337421F0FFE7}"/>
            </a:ext>
          </a:extLst>
        </xdr:cNvPr>
        <xdr:cNvSpPr txBox="1"/>
      </xdr:nvSpPr>
      <xdr:spPr>
        <a:xfrm>
          <a:off x="9467850" y="6116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93085</xdr:rowOff>
    </xdr:from>
    <xdr:to>
      <xdr:col>55</xdr:col>
      <xdr:colOff>50800</xdr:colOff>
      <xdr:row>39</xdr:row>
      <xdr:rowOff>23235</xdr:rowOff>
    </xdr:to>
    <xdr:sp macro="" textlink="">
      <xdr:nvSpPr>
        <xdr:cNvPr id="120" name="フローチャート: 判断 119">
          <a:extLst>
            <a:ext uri="{FF2B5EF4-FFF2-40B4-BE49-F238E27FC236}">
              <a16:creationId xmlns:a16="http://schemas.microsoft.com/office/drawing/2014/main" id="{AD5BC1EB-6EAE-4F8A-8812-4DF8F8258FD7}"/>
            </a:ext>
          </a:extLst>
        </xdr:cNvPr>
        <xdr:cNvSpPr/>
      </xdr:nvSpPr>
      <xdr:spPr>
        <a:xfrm>
          <a:off x="9401175" y="625576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122974</xdr:rowOff>
    </xdr:from>
    <xdr:to>
      <xdr:col>50</xdr:col>
      <xdr:colOff>165100</xdr:colOff>
      <xdr:row>39</xdr:row>
      <xdr:rowOff>53124</xdr:rowOff>
    </xdr:to>
    <xdr:sp macro="" textlink="">
      <xdr:nvSpPr>
        <xdr:cNvPr id="121" name="フローチャート: 判断 120">
          <a:extLst>
            <a:ext uri="{FF2B5EF4-FFF2-40B4-BE49-F238E27FC236}">
              <a16:creationId xmlns:a16="http://schemas.microsoft.com/office/drawing/2014/main" id="{DB2A876B-57FD-442A-A198-47567E61DDAD}"/>
            </a:ext>
          </a:extLst>
        </xdr:cNvPr>
        <xdr:cNvSpPr/>
      </xdr:nvSpPr>
      <xdr:spPr>
        <a:xfrm>
          <a:off x="8639175" y="628882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130594</xdr:rowOff>
    </xdr:from>
    <xdr:to>
      <xdr:col>46</xdr:col>
      <xdr:colOff>38100</xdr:colOff>
      <xdr:row>39</xdr:row>
      <xdr:rowOff>60744</xdr:rowOff>
    </xdr:to>
    <xdr:sp macro="" textlink="">
      <xdr:nvSpPr>
        <xdr:cNvPr id="122" name="フローチャート: 判断 121">
          <a:extLst>
            <a:ext uri="{FF2B5EF4-FFF2-40B4-BE49-F238E27FC236}">
              <a16:creationId xmlns:a16="http://schemas.microsoft.com/office/drawing/2014/main" id="{885A2222-EF33-42A4-9C5F-FFE79D3D947A}"/>
            </a:ext>
          </a:extLst>
        </xdr:cNvPr>
        <xdr:cNvSpPr/>
      </xdr:nvSpPr>
      <xdr:spPr>
        <a:xfrm>
          <a:off x="7839075" y="62932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124136</xdr:rowOff>
    </xdr:from>
    <xdr:to>
      <xdr:col>41</xdr:col>
      <xdr:colOff>101600</xdr:colOff>
      <xdr:row>39</xdr:row>
      <xdr:rowOff>54286</xdr:rowOff>
    </xdr:to>
    <xdr:sp macro="" textlink="">
      <xdr:nvSpPr>
        <xdr:cNvPr id="123" name="フローチャート: 判断 122">
          <a:extLst>
            <a:ext uri="{FF2B5EF4-FFF2-40B4-BE49-F238E27FC236}">
              <a16:creationId xmlns:a16="http://schemas.microsoft.com/office/drawing/2014/main" id="{E36B7123-22BA-43A1-A99A-CBA01E3534B0}"/>
            </a:ext>
          </a:extLst>
        </xdr:cNvPr>
        <xdr:cNvSpPr/>
      </xdr:nvSpPr>
      <xdr:spPr>
        <a:xfrm>
          <a:off x="7029450" y="62836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135033</xdr:rowOff>
    </xdr:from>
    <xdr:to>
      <xdr:col>36</xdr:col>
      <xdr:colOff>165100</xdr:colOff>
      <xdr:row>39</xdr:row>
      <xdr:rowOff>65183</xdr:rowOff>
    </xdr:to>
    <xdr:sp macro="" textlink="">
      <xdr:nvSpPr>
        <xdr:cNvPr id="124" name="フローチャート: 判断 123">
          <a:extLst>
            <a:ext uri="{FF2B5EF4-FFF2-40B4-BE49-F238E27FC236}">
              <a16:creationId xmlns:a16="http://schemas.microsoft.com/office/drawing/2014/main" id="{BA07260A-DC94-493E-80FC-AA58BE64A284}"/>
            </a:ext>
          </a:extLst>
        </xdr:cNvPr>
        <xdr:cNvSpPr/>
      </xdr:nvSpPr>
      <xdr:spPr>
        <a:xfrm>
          <a:off x="6238875" y="62977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F94194E-5F74-4D15-BF7E-613DA57AA031}"/>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D776D19-E279-45F4-A031-194A0F58CC6D}"/>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8241978-45CB-4616-9741-BDFE909C367A}"/>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164D05E-793D-4B6F-8E15-2133F9AAECDE}"/>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243AF5C-C2A7-44E1-ACA4-B47F8E893C34}"/>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26867</xdr:rowOff>
    </xdr:from>
    <xdr:to>
      <xdr:col>55</xdr:col>
      <xdr:colOff>50800</xdr:colOff>
      <xdr:row>41</xdr:row>
      <xdr:rowOff>128467</xdr:rowOff>
    </xdr:to>
    <xdr:sp macro="" textlink="">
      <xdr:nvSpPr>
        <xdr:cNvPr id="130" name="楕円 129">
          <a:extLst>
            <a:ext uri="{FF2B5EF4-FFF2-40B4-BE49-F238E27FC236}">
              <a16:creationId xmlns:a16="http://schemas.microsoft.com/office/drawing/2014/main" id="{A96B6C49-DF93-403E-89D2-3DB6CA5DB782}"/>
            </a:ext>
          </a:extLst>
        </xdr:cNvPr>
        <xdr:cNvSpPr/>
      </xdr:nvSpPr>
      <xdr:spPr>
        <a:xfrm>
          <a:off x="9401175" y="667849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113244</xdr:rowOff>
    </xdr:from>
    <xdr:ext cx="469744" cy="259045"/>
    <xdr:sp macro="" textlink="">
      <xdr:nvSpPr>
        <xdr:cNvPr id="131" name="【道路】&#10;一人当たり延長該当値テキスト">
          <a:extLst>
            <a:ext uri="{FF2B5EF4-FFF2-40B4-BE49-F238E27FC236}">
              <a16:creationId xmlns:a16="http://schemas.microsoft.com/office/drawing/2014/main" id="{9D6747D1-F5D4-4472-B723-104C2A75114D}"/>
            </a:ext>
          </a:extLst>
        </xdr:cNvPr>
        <xdr:cNvSpPr txBox="1"/>
      </xdr:nvSpPr>
      <xdr:spPr>
        <a:xfrm>
          <a:off x="9467850" y="659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27286</xdr:rowOff>
    </xdr:from>
    <xdr:to>
      <xdr:col>50</xdr:col>
      <xdr:colOff>165100</xdr:colOff>
      <xdr:row>41</xdr:row>
      <xdr:rowOff>128886</xdr:rowOff>
    </xdr:to>
    <xdr:sp macro="" textlink="">
      <xdr:nvSpPr>
        <xdr:cNvPr id="132" name="楕円 131">
          <a:extLst>
            <a:ext uri="{FF2B5EF4-FFF2-40B4-BE49-F238E27FC236}">
              <a16:creationId xmlns:a16="http://schemas.microsoft.com/office/drawing/2014/main" id="{DE43E577-C235-460F-995F-E035BCC9E0FC}"/>
            </a:ext>
          </a:extLst>
        </xdr:cNvPr>
        <xdr:cNvSpPr/>
      </xdr:nvSpPr>
      <xdr:spPr>
        <a:xfrm>
          <a:off x="8639175" y="66789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77667</xdr:rowOff>
    </xdr:from>
    <xdr:to>
      <xdr:col>55</xdr:col>
      <xdr:colOff>0</xdr:colOff>
      <xdr:row>41</xdr:row>
      <xdr:rowOff>78086</xdr:rowOff>
    </xdr:to>
    <xdr:cxnSp macro="">
      <xdr:nvCxnSpPr>
        <xdr:cNvPr id="133" name="直線コネクタ 132">
          <a:extLst>
            <a:ext uri="{FF2B5EF4-FFF2-40B4-BE49-F238E27FC236}">
              <a16:creationId xmlns:a16="http://schemas.microsoft.com/office/drawing/2014/main" id="{9CB2A9D0-BC9F-465C-B0DB-14B79D6B0429}"/>
            </a:ext>
          </a:extLst>
        </xdr:cNvPr>
        <xdr:cNvCxnSpPr/>
      </xdr:nvCxnSpPr>
      <xdr:spPr>
        <a:xfrm flipV="1">
          <a:off x="8686800" y="6726117"/>
          <a:ext cx="74295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28086</xdr:rowOff>
    </xdr:from>
    <xdr:to>
      <xdr:col>46</xdr:col>
      <xdr:colOff>38100</xdr:colOff>
      <xdr:row>41</xdr:row>
      <xdr:rowOff>129686</xdr:rowOff>
    </xdr:to>
    <xdr:sp macro="" textlink="">
      <xdr:nvSpPr>
        <xdr:cNvPr id="134" name="楕円 133">
          <a:extLst>
            <a:ext uri="{FF2B5EF4-FFF2-40B4-BE49-F238E27FC236}">
              <a16:creationId xmlns:a16="http://schemas.microsoft.com/office/drawing/2014/main" id="{ADDD8808-AF90-471C-99BA-D74C6EEDC5A4}"/>
            </a:ext>
          </a:extLst>
        </xdr:cNvPr>
        <xdr:cNvSpPr/>
      </xdr:nvSpPr>
      <xdr:spPr>
        <a:xfrm>
          <a:off x="7839075" y="66797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78086</xdr:rowOff>
    </xdr:from>
    <xdr:to>
      <xdr:col>50</xdr:col>
      <xdr:colOff>114300</xdr:colOff>
      <xdr:row>41</xdr:row>
      <xdr:rowOff>78886</xdr:rowOff>
    </xdr:to>
    <xdr:cxnSp macro="">
      <xdr:nvCxnSpPr>
        <xdr:cNvPr id="135" name="直線コネクタ 134">
          <a:extLst>
            <a:ext uri="{FF2B5EF4-FFF2-40B4-BE49-F238E27FC236}">
              <a16:creationId xmlns:a16="http://schemas.microsoft.com/office/drawing/2014/main" id="{631CB57E-C32A-4DB6-9386-52AB2D8CBD19}"/>
            </a:ext>
          </a:extLst>
        </xdr:cNvPr>
        <xdr:cNvCxnSpPr/>
      </xdr:nvCxnSpPr>
      <xdr:spPr>
        <a:xfrm flipV="1">
          <a:off x="7886700" y="6726536"/>
          <a:ext cx="8001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30600</xdr:rowOff>
    </xdr:from>
    <xdr:to>
      <xdr:col>41</xdr:col>
      <xdr:colOff>101600</xdr:colOff>
      <xdr:row>41</xdr:row>
      <xdr:rowOff>132200</xdr:rowOff>
    </xdr:to>
    <xdr:sp macro="" textlink="">
      <xdr:nvSpPr>
        <xdr:cNvPr id="136" name="楕円 135">
          <a:extLst>
            <a:ext uri="{FF2B5EF4-FFF2-40B4-BE49-F238E27FC236}">
              <a16:creationId xmlns:a16="http://schemas.microsoft.com/office/drawing/2014/main" id="{3A1A71C2-64D4-4EBE-AB83-8EACBDA20379}"/>
            </a:ext>
          </a:extLst>
        </xdr:cNvPr>
        <xdr:cNvSpPr/>
      </xdr:nvSpPr>
      <xdr:spPr>
        <a:xfrm>
          <a:off x="7029450" y="66758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78886</xdr:rowOff>
    </xdr:from>
    <xdr:to>
      <xdr:col>45</xdr:col>
      <xdr:colOff>177800</xdr:colOff>
      <xdr:row>41</xdr:row>
      <xdr:rowOff>81400</xdr:rowOff>
    </xdr:to>
    <xdr:cxnSp macro="">
      <xdr:nvCxnSpPr>
        <xdr:cNvPr id="137" name="直線コネクタ 136">
          <a:extLst>
            <a:ext uri="{FF2B5EF4-FFF2-40B4-BE49-F238E27FC236}">
              <a16:creationId xmlns:a16="http://schemas.microsoft.com/office/drawing/2014/main" id="{2CACE3A8-D9DC-4ED4-AA17-EFEA957489D9}"/>
            </a:ext>
          </a:extLst>
        </xdr:cNvPr>
        <xdr:cNvCxnSpPr/>
      </xdr:nvCxnSpPr>
      <xdr:spPr>
        <a:xfrm flipV="1">
          <a:off x="7077075" y="6727336"/>
          <a:ext cx="809625"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31953</xdr:rowOff>
    </xdr:from>
    <xdr:to>
      <xdr:col>36</xdr:col>
      <xdr:colOff>165100</xdr:colOff>
      <xdr:row>41</xdr:row>
      <xdr:rowOff>133553</xdr:rowOff>
    </xdr:to>
    <xdr:sp macro="" textlink="">
      <xdr:nvSpPr>
        <xdr:cNvPr id="138" name="楕円 137">
          <a:extLst>
            <a:ext uri="{FF2B5EF4-FFF2-40B4-BE49-F238E27FC236}">
              <a16:creationId xmlns:a16="http://schemas.microsoft.com/office/drawing/2014/main" id="{F9A0B216-360C-4617-8CF9-4BD135186576}"/>
            </a:ext>
          </a:extLst>
        </xdr:cNvPr>
        <xdr:cNvSpPr/>
      </xdr:nvSpPr>
      <xdr:spPr>
        <a:xfrm>
          <a:off x="6238875" y="667722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81400</xdr:rowOff>
    </xdr:from>
    <xdr:to>
      <xdr:col>41</xdr:col>
      <xdr:colOff>50800</xdr:colOff>
      <xdr:row>41</xdr:row>
      <xdr:rowOff>82753</xdr:rowOff>
    </xdr:to>
    <xdr:cxnSp macro="">
      <xdr:nvCxnSpPr>
        <xdr:cNvPr id="139" name="直線コネクタ 138">
          <a:extLst>
            <a:ext uri="{FF2B5EF4-FFF2-40B4-BE49-F238E27FC236}">
              <a16:creationId xmlns:a16="http://schemas.microsoft.com/office/drawing/2014/main" id="{5974C4B6-5835-497C-A966-F6A777198191}"/>
            </a:ext>
          </a:extLst>
        </xdr:cNvPr>
        <xdr:cNvCxnSpPr/>
      </xdr:nvCxnSpPr>
      <xdr:spPr>
        <a:xfrm flipV="1">
          <a:off x="6286500" y="6733025"/>
          <a:ext cx="790575"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69651</xdr:rowOff>
    </xdr:from>
    <xdr:ext cx="534377" cy="259045"/>
    <xdr:sp macro="" textlink="">
      <xdr:nvSpPr>
        <xdr:cNvPr id="140" name="n_1aveValue【道路】&#10;一人当たり延長">
          <a:extLst>
            <a:ext uri="{FF2B5EF4-FFF2-40B4-BE49-F238E27FC236}">
              <a16:creationId xmlns:a16="http://schemas.microsoft.com/office/drawing/2014/main" id="{D1C3B120-3F76-4AC3-BC93-E915E28DAF5F}"/>
            </a:ext>
          </a:extLst>
        </xdr:cNvPr>
        <xdr:cNvSpPr txBox="1"/>
      </xdr:nvSpPr>
      <xdr:spPr>
        <a:xfrm>
          <a:off x="8429136" y="606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77271</xdr:rowOff>
    </xdr:from>
    <xdr:ext cx="534377" cy="259045"/>
    <xdr:sp macro="" textlink="">
      <xdr:nvSpPr>
        <xdr:cNvPr id="141" name="n_2aveValue【道路】&#10;一人当たり延長">
          <a:extLst>
            <a:ext uri="{FF2B5EF4-FFF2-40B4-BE49-F238E27FC236}">
              <a16:creationId xmlns:a16="http://schemas.microsoft.com/office/drawing/2014/main" id="{A9DB2F11-D523-4747-A1F6-64E77F91F14D}"/>
            </a:ext>
          </a:extLst>
        </xdr:cNvPr>
        <xdr:cNvSpPr txBox="1"/>
      </xdr:nvSpPr>
      <xdr:spPr>
        <a:xfrm>
          <a:off x="7648086" y="607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70813</xdr:rowOff>
    </xdr:from>
    <xdr:ext cx="534377" cy="259045"/>
    <xdr:sp macro="" textlink="">
      <xdr:nvSpPr>
        <xdr:cNvPr id="142" name="n_3aveValue【道路】&#10;一人当たり延長">
          <a:extLst>
            <a:ext uri="{FF2B5EF4-FFF2-40B4-BE49-F238E27FC236}">
              <a16:creationId xmlns:a16="http://schemas.microsoft.com/office/drawing/2014/main" id="{6D2214D5-9E52-47D2-B0DB-C417FADDD818}"/>
            </a:ext>
          </a:extLst>
        </xdr:cNvPr>
        <xdr:cNvSpPr txBox="1"/>
      </xdr:nvSpPr>
      <xdr:spPr>
        <a:xfrm>
          <a:off x="6847986" y="606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81710</xdr:rowOff>
    </xdr:from>
    <xdr:ext cx="534377" cy="259045"/>
    <xdr:sp macro="" textlink="">
      <xdr:nvSpPr>
        <xdr:cNvPr id="143" name="n_4aveValue【道路】&#10;一人当たり延長">
          <a:extLst>
            <a:ext uri="{FF2B5EF4-FFF2-40B4-BE49-F238E27FC236}">
              <a16:creationId xmlns:a16="http://schemas.microsoft.com/office/drawing/2014/main" id="{A54FF951-ADEA-4471-BCBF-3A3DB86AF5C3}"/>
            </a:ext>
          </a:extLst>
        </xdr:cNvPr>
        <xdr:cNvSpPr txBox="1"/>
      </xdr:nvSpPr>
      <xdr:spPr>
        <a:xfrm>
          <a:off x="6038361" y="608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120013</xdr:rowOff>
    </xdr:from>
    <xdr:ext cx="469744" cy="259045"/>
    <xdr:sp macro="" textlink="">
      <xdr:nvSpPr>
        <xdr:cNvPr id="144" name="n_1mainValue【道路】&#10;一人当たり延長">
          <a:extLst>
            <a:ext uri="{FF2B5EF4-FFF2-40B4-BE49-F238E27FC236}">
              <a16:creationId xmlns:a16="http://schemas.microsoft.com/office/drawing/2014/main" id="{EC302AEA-FE3F-456B-A092-D207875059A6}"/>
            </a:ext>
          </a:extLst>
        </xdr:cNvPr>
        <xdr:cNvSpPr txBox="1"/>
      </xdr:nvSpPr>
      <xdr:spPr>
        <a:xfrm>
          <a:off x="8458277" y="677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120813</xdr:rowOff>
    </xdr:from>
    <xdr:ext cx="469744" cy="259045"/>
    <xdr:sp macro="" textlink="">
      <xdr:nvSpPr>
        <xdr:cNvPr id="145" name="n_2mainValue【道路】&#10;一人当たり延長">
          <a:extLst>
            <a:ext uri="{FF2B5EF4-FFF2-40B4-BE49-F238E27FC236}">
              <a16:creationId xmlns:a16="http://schemas.microsoft.com/office/drawing/2014/main" id="{1233C926-D0C0-4F58-A585-12AAB375575E}"/>
            </a:ext>
          </a:extLst>
        </xdr:cNvPr>
        <xdr:cNvSpPr txBox="1"/>
      </xdr:nvSpPr>
      <xdr:spPr>
        <a:xfrm>
          <a:off x="7677227" y="677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123327</xdr:rowOff>
    </xdr:from>
    <xdr:ext cx="469744" cy="259045"/>
    <xdr:sp macro="" textlink="">
      <xdr:nvSpPr>
        <xdr:cNvPr id="146" name="n_3mainValue【道路】&#10;一人当たり延長">
          <a:extLst>
            <a:ext uri="{FF2B5EF4-FFF2-40B4-BE49-F238E27FC236}">
              <a16:creationId xmlns:a16="http://schemas.microsoft.com/office/drawing/2014/main" id="{8A8EBC4D-D756-4E86-B813-91A47A039574}"/>
            </a:ext>
          </a:extLst>
        </xdr:cNvPr>
        <xdr:cNvSpPr txBox="1"/>
      </xdr:nvSpPr>
      <xdr:spPr>
        <a:xfrm>
          <a:off x="6867602" y="677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124680</xdr:rowOff>
    </xdr:from>
    <xdr:ext cx="469744" cy="259045"/>
    <xdr:sp macro="" textlink="">
      <xdr:nvSpPr>
        <xdr:cNvPr id="147" name="n_4mainValue【道路】&#10;一人当たり延長">
          <a:extLst>
            <a:ext uri="{FF2B5EF4-FFF2-40B4-BE49-F238E27FC236}">
              <a16:creationId xmlns:a16="http://schemas.microsoft.com/office/drawing/2014/main" id="{6848296D-1BEC-4602-BECD-D011E7C5E622}"/>
            </a:ext>
          </a:extLst>
        </xdr:cNvPr>
        <xdr:cNvSpPr txBox="1"/>
      </xdr:nvSpPr>
      <xdr:spPr>
        <a:xfrm>
          <a:off x="6067502" y="676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AEC0B76-D7A5-452C-B776-852CFE1EF439}"/>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906F510-268B-41E9-AD2F-A2B8AF69FCC1}"/>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239B324-90F5-49CB-84BA-849945C6B144}"/>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7E607B5-C306-4E8A-93D5-4E22A4F69A37}"/>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A9A1D73-7A1E-48C4-85D5-294C79349508}"/>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758AA6A-7F1A-47B2-8724-5BD3ABB72BFC}"/>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541009D-1423-4AFF-9B1A-197CCE11D954}"/>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471992E-A726-40B7-8600-D656BF0410F0}"/>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A7F553D-92CD-4B80-81A7-0429CCAFAE2D}"/>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E1BCDA2-8A65-4A72-A062-AA214CFBF4B0}"/>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6D3E5B4-3FC4-4D1D-9B32-FF97FE22822E}"/>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0198A58-9F4B-4C8C-9895-BF822D37492D}"/>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F554B60-6C20-4FEE-B4B4-A0446E8543CA}"/>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4033687-B135-4860-8BFF-F27AA85797FD}"/>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850FEB5-FA8E-4577-99C4-CAA291E4182C}"/>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97666D68-4CE4-4264-AC0B-0AD7D8AA9A58}"/>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9CE94F83-EE47-41EC-B9C8-D6CAEFC58585}"/>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7C1C40D-8E5D-41D0-8F1A-96661579E6DF}"/>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7C147B6-2A44-4C2C-BFA0-DC292F1C78FC}"/>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AEA6FF2-1E3A-4C03-B0CB-7CC29EFDF613}"/>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B48B91A-7061-4E97-8331-E7B78C2ECCD8}"/>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578E113-B34A-4229-8FC7-C28B03D892BB}"/>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4938D9D5-D252-4C9E-B7F3-DEE05A5848BE}"/>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6420950-E651-487A-92FC-A66D4EE8F90A}"/>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FF83565-8011-47F7-9471-A71CD070A81D}"/>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106135</xdr:rowOff>
    </xdr:to>
    <xdr:cxnSp macro="">
      <xdr:nvCxnSpPr>
        <xdr:cNvPr id="173" name="直線コネクタ 172">
          <a:extLst>
            <a:ext uri="{FF2B5EF4-FFF2-40B4-BE49-F238E27FC236}">
              <a16:creationId xmlns:a16="http://schemas.microsoft.com/office/drawing/2014/main" id="{D880C4CC-D59A-43E7-AFB7-DF5521833869}"/>
            </a:ext>
          </a:extLst>
        </xdr:cNvPr>
        <xdr:cNvCxnSpPr/>
      </xdr:nvCxnSpPr>
      <xdr:spPr>
        <a:xfrm flipV="1">
          <a:off x="4180840" y="9037955"/>
          <a:ext cx="0" cy="1275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FE195AC-BB88-44C7-84CB-5AB47F7C06AB}"/>
            </a:ext>
          </a:extLst>
        </xdr:cNvPr>
        <xdr:cNvSpPr txBox="1"/>
      </xdr:nvSpPr>
      <xdr:spPr>
        <a:xfrm>
          <a:off x="4219575" y="1031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5" name="直線コネクタ 174">
          <a:extLst>
            <a:ext uri="{FF2B5EF4-FFF2-40B4-BE49-F238E27FC236}">
              <a16:creationId xmlns:a16="http://schemas.microsoft.com/office/drawing/2014/main" id="{D197C27E-786C-4117-9BFA-CA819A0E49DF}"/>
            </a:ext>
          </a:extLst>
        </xdr:cNvPr>
        <xdr:cNvCxnSpPr/>
      </xdr:nvCxnSpPr>
      <xdr:spPr>
        <a:xfrm>
          <a:off x="4105275" y="103137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6E154B7-03BD-4271-ABFD-E7AB6A564F2E}"/>
            </a:ext>
          </a:extLst>
        </xdr:cNvPr>
        <xdr:cNvSpPr txBox="1"/>
      </xdr:nvSpPr>
      <xdr:spPr>
        <a:xfrm>
          <a:off x="4219575" y="8822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7" name="直線コネクタ 176">
          <a:extLst>
            <a:ext uri="{FF2B5EF4-FFF2-40B4-BE49-F238E27FC236}">
              <a16:creationId xmlns:a16="http://schemas.microsoft.com/office/drawing/2014/main" id="{1621E9D9-F83E-4951-9E1E-D44C476F7292}"/>
            </a:ext>
          </a:extLst>
        </xdr:cNvPr>
        <xdr:cNvCxnSpPr/>
      </xdr:nvCxnSpPr>
      <xdr:spPr>
        <a:xfrm>
          <a:off x="4105275" y="9037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8215D7D-7854-4AB7-9BB7-AC1D631322C5}"/>
            </a:ext>
          </a:extLst>
        </xdr:cNvPr>
        <xdr:cNvSpPr txBox="1"/>
      </xdr:nvSpPr>
      <xdr:spPr>
        <a:xfrm>
          <a:off x="4219575" y="9822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68BA78F1-0C58-4D13-BA79-ED11DEBC0E64}"/>
            </a:ext>
          </a:extLst>
        </xdr:cNvPr>
        <xdr:cNvSpPr/>
      </xdr:nvSpPr>
      <xdr:spPr>
        <a:xfrm>
          <a:off x="4124325" y="9961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80" name="フローチャート: 判断 179">
          <a:extLst>
            <a:ext uri="{FF2B5EF4-FFF2-40B4-BE49-F238E27FC236}">
              <a16:creationId xmlns:a16="http://schemas.microsoft.com/office/drawing/2014/main" id="{EE2AE6F6-EC29-4871-8EBC-C0499D55FFCD}"/>
            </a:ext>
          </a:extLst>
        </xdr:cNvPr>
        <xdr:cNvSpPr/>
      </xdr:nvSpPr>
      <xdr:spPr>
        <a:xfrm>
          <a:off x="3381375" y="993747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40640</xdr:rowOff>
    </xdr:from>
    <xdr:to>
      <xdr:col>15</xdr:col>
      <xdr:colOff>101600</xdr:colOff>
      <xdr:row>61</xdr:row>
      <xdr:rowOff>142240</xdr:rowOff>
    </xdr:to>
    <xdr:sp macro="" textlink="">
      <xdr:nvSpPr>
        <xdr:cNvPr id="181" name="フローチャート: 判断 180">
          <a:extLst>
            <a:ext uri="{FF2B5EF4-FFF2-40B4-BE49-F238E27FC236}">
              <a16:creationId xmlns:a16="http://schemas.microsoft.com/office/drawing/2014/main" id="{EC466587-E332-470E-9A93-D60B3153463C}"/>
            </a:ext>
          </a:extLst>
        </xdr:cNvPr>
        <xdr:cNvSpPr/>
      </xdr:nvSpPr>
      <xdr:spPr>
        <a:xfrm>
          <a:off x="2571750" y="99275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82" name="フローチャート: 判断 181">
          <a:extLst>
            <a:ext uri="{FF2B5EF4-FFF2-40B4-BE49-F238E27FC236}">
              <a16:creationId xmlns:a16="http://schemas.microsoft.com/office/drawing/2014/main" id="{6EDFC9BB-AD40-49FA-B0F1-BD282A392F64}"/>
            </a:ext>
          </a:extLst>
        </xdr:cNvPr>
        <xdr:cNvSpPr/>
      </xdr:nvSpPr>
      <xdr:spPr>
        <a:xfrm>
          <a:off x="1781175" y="98669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119017</xdr:rowOff>
    </xdr:from>
    <xdr:to>
      <xdr:col>6</xdr:col>
      <xdr:colOff>38100</xdr:colOff>
      <xdr:row>61</xdr:row>
      <xdr:rowOff>49167</xdr:rowOff>
    </xdr:to>
    <xdr:sp macro="" textlink="">
      <xdr:nvSpPr>
        <xdr:cNvPr id="183" name="フローチャート: 判断 182">
          <a:extLst>
            <a:ext uri="{FF2B5EF4-FFF2-40B4-BE49-F238E27FC236}">
              <a16:creationId xmlns:a16="http://schemas.microsoft.com/office/drawing/2014/main" id="{D95CDB43-A5FD-4478-9381-4332C3B2217A}"/>
            </a:ext>
          </a:extLst>
        </xdr:cNvPr>
        <xdr:cNvSpPr/>
      </xdr:nvSpPr>
      <xdr:spPr>
        <a:xfrm>
          <a:off x="981075" y="984721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50501F2-4B6B-4749-97D5-8B6B2AABDFBF}"/>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9777721-099F-422B-807A-0C00AF9D0413}"/>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079AC06-4AF4-4192-8608-6D70126C5949}"/>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F91538D-41D4-4B74-AE8C-8E4047104556}"/>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7A67996-E6A4-44CB-8CBB-2822626649B3}"/>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9" name="楕円 188">
          <a:extLst>
            <a:ext uri="{FF2B5EF4-FFF2-40B4-BE49-F238E27FC236}">
              <a16:creationId xmlns:a16="http://schemas.microsoft.com/office/drawing/2014/main" id="{20C4A9DB-0CD5-43FE-BCC6-6745A7CAAD27}"/>
            </a:ext>
          </a:extLst>
        </xdr:cNvPr>
        <xdr:cNvSpPr/>
      </xdr:nvSpPr>
      <xdr:spPr>
        <a:xfrm>
          <a:off x="4124325" y="99618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53357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F06DEE9-01A7-41D5-80D2-4A397512B71C}"/>
            </a:ext>
          </a:extLst>
        </xdr:cNvPr>
        <xdr:cNvSpPr txBox="1"/>
      </xdr:nvSpPr>
      <xdr:spPr>
        <a:xfrm>
          <a:off x="4219575"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53703</xdr:rowOff>
    </xdr:from>
    <xdr:to>
      <xdr:col>20</xdr:col>
      <xdr:colOff>38100</xdr:colOff>
      <xdr:row>61</xdr:row>
      <xdr:rowOff>155303</xdr:rowOff>
    </xdr:to>
    <xdr:sp macro="" textlink="">
      <xdr:nvSpPr>
        <xdr:cNvPr id="191" name="楕円 190">
          <a:extLst>
            <a:ext uri="{FF2B5EF4-FFF2-40B4-BE49-F238E27FC236}">
              <a16:creationId xmlns:a16="http://schemas.microsoft.com/office/drawing/2014/main" id="{2A3398B1-23A4-427D-9964-6120D802EA54}"/>
            </a:ext>
          </a:extLst>
        </xdr:cNvPr>
        <xdr:cNvSpPr/>
      </xdr:nvSpPr>
      <xdr:spPr>
        <a:xfrm>
          <a:off x="3381375" y="993747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104503</xdr:rowOff>
    </xdr:from>
    <xdr:to>
      <xdr:col>24</xdr:col>
      <xdr:colOff>63500</xdr:colOff>
      <xdr:row>61</xdr:row>
      <xdr:rowOff>125730</xdr:rowOff>
    </xdr:to>
    <xdr:cxnSp macro="">
      <xdr:nvCxnSpPr>
        <xdr:cNvPr id="192" name="直線コネクタ 191">
          <a:extLst>
            <a:ext uri="{FF2B5EF4-FFF2-40B4-BE49-F238E27FC236}">
              <a16:creationId xmlns:a16="http://schemas.microsoft.com/office/drawing/2014/main" id="{D49EA6BF-98B0-440B-B8C9-23D11EB9CDC4}"/>
            </a:ext>
          </a:extLst>
        </xdr:cNvPr>
        <xdr:cNvCxnSpPr/>
      </xdr:nvCxnSpPr>
      <xdr:spPr>
        <a:xfrm>
          <a:off x="3429000" y="9994628"/>
          <a:ext cx="752475" cy="1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97790</xdr:rowOff>
    </xdr:from>
    <xdr:to>
      <xdr:col>15</xdr:col>
      <xdr:colOff>101600</xdr:colOff>
      <xdr:row>62</xdr:row>
      <xdr:rowOff>27940</xdr:rowOff>
    </xdr:to>
    <xdr:sp macro="" textlink="">
      <xdr:nvSpPr>
        <xdr:cNvPr id="193" name="楕円 192">
          <a:extLst>
            <a:ext uri="{FF2B5EF4-FFF2-40B4-BE49-F238E27FC236}">
              <a16:creationId xmlns:a16="http://schemas.microsoft.com/office/drawing/2014/main" id="{F322D51C-130C-42DC-AA8D-7685934ED46D}"/>
            </a:ext>
          </a:extLst>
        </xdr:cNvPr>
        <xdr:cNvSpPr/>
      </xdr:nvSpPr>
      <xdr:spPr>
        <a:xfrm>
          <a:off x="2571750" y="99847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104503</xdr:rowOff>
    </xdr:from>
    <xdr:to>
      <xdr:col>19</xdr:col>
      <xdr:colOff>177800</xdr:colOff>
      <xdr:row>61</xdr:row>
      <xdr:rowOff>148590</xdr:rowOff>
    </xdr:to>
    <xdr:cxnSp macro="">
      <xdr:nvCxnSpPr>
        <xdr:cNvPr id="194" name="直線コネクタ 193">
          <a:extLst>
            <a:ext uri="{FF2B5EF4-FFF2-40B4-BE49-F238E27FC236}">
              <a16:creationId xmlns:a16="http://schemas.microsoft.com/office/drawing/2014/main" id="{6A1ABFEC-8A1C-4997-8664-B9E3372FA82A}"/>
            </a:ext>
          </a:extLst>
        </xdr:cNvPr>
        <xdr:cNvCxnSpPr/>
      </xdr:nvCxnSpPr>
      <xdr:spPr>
        <a:xfrm flipV="1">
          <a:off x="2619375" y="9994628"/>
          <a:ext cx="809625"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12881</xdr:rowOff>
    </xdr:from>
    <xdr:to>
      <xdr:col>10</xdr:col>
      <xdr:colOff>165100</xdr:colOff>
      <xdr:row>61</xdr:row>
      <xdr:rowOff>114481</xdr:rowOff>
    </xdr:to>
    <xdr:sp macro="" textlink="">
      <xdr:nvSpPr>
        <xdr:cNvPr id="195" name="楕円 194">
          <a:extLst>
            <a:ext uri="{FF2B5EF4-FFF2-40B4-BE49-F238E27FC236}">
              <a16:creationId xmlns:a16="http://schemas.microsoft.com/office/drawing/2014/main" id="{8AD84B28-C546-4229-BB55-E7311FAEAB80}"/>
            </a:ext>
          </a:extLst>
        </xdr:cNvPr>
        <xdr:cNvSpPr/>
      </xdr:nvSpPr>
      <xdr:spPr>
        <a:xfrm>
          <a:off x="1781175" y="989665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63681</xdr:rowOff>
    </xdr:from>
    <xdr:to>
      <xdr:col>15</xdr:col>
      <xdr:colOff>50800</xdr:colOff>
      <xdr:row>61</xdr:row>
      <xdr:rowOff>148590</xdr:rowOff>
    </xdr:to>
    <xdr:cxnSp macro="">
      <xdr:nvCxnSpPr>
        <xdr:cNvPr id="196" name="直線コネクタ 195">
          <a:extLst>
            <a:ext uri="{FF2B5EF4-FFF2-40B4-BE49-F238E27FC236}">
              <a16:creationId xmlns:a16="http://schemas.microsoft.com/office/drawing/2014/main" id="{498940C7-2E1C-4D2B-BDB1-E0DBD23E03C0}"/>
            </a:ext>
          </a:extLst>
        </xdr:cNvPr>
        <xdr:cNvCxnSpPr/>
      </xdr:nvCxnSpPr>
      <xdr:spPr>
        <a:xfrm>
          <a:off x="1828800" y="9953806"/>
          <a:ext cx="790575" cy="7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166370</xdr:rowOff>
    </xdr:from>
    <xdr:to>
      <xdr:col>6</xdr:col>
      <xdr:colOff>38100</xdr:colOff>
      <xdr:row>61</xdr:row>
      <xdr:rowOff>96520</xdr:rowOff>
    </xdr:to>
    <xdr:sp macro="" textlink="">
      <xdr:nvSpPr>
        <xdr:cNvPr id="197" name="楕円 196">
          <a:extLst>
            <a:ext uri="{FF2B5EF4-FFF2-40B4-BE49-F238E27FC236}">
              <a16:creationId xmlns:a16="http://schemas.microsoft.com/office/drawing/2014/main" id="{4CA2F32F-296B-47F8-9F76-491D60E497E5}"/>
            </a:ext>
          </a:extLst>
        </xdr:cNvPr>
        <xdr:cNvSpPr/>
      </xdr:nvSpPr>
      <xdr:spPr>
        <a:xfrm>
          <a:off x="981075" y="98882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45720</xdr:rowOff>
    </xdr:from>
    <xdr:to>
      <xdr:col>10</xdr:col>
      <xdr:colOff>114300</xdr:colOff>
      <xdr:row>61</xdr:row>
      <xdr:rowOff>63681</xdr:rowOff>
    </xdr:to>
    <xdr:cxnSp macro="">
      <xdr:nvCxnSpPr>
        <xdr:cNvPr id="198" name="直線コネクタ 197">
          <a:extLst>
            <a:ext uri="{FF2B5EF4-FFF2-40B4-BE49-F238E27FC236}">
              <a16:creationId xmlns:a16="http://schemas.microsoft.com/office/drawing/2014/main" id="{3D17D59E-1A5E-41C0-9C5B-1832397C1609}"/>
            </a:ext>
          </a:extLst>
        </xdr:cNvPr>
        <xdr:cNvCxnSpPr/>
      </xdr:nvCxnSpPr>
      <xdr:spPr>
        <a:xfrm>
          <a:off x="1028700" y="9935845"/>
          <a:ext cx="8001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146430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13AFE97-CF0C-4E3B-87C7-4817D0F0942B}"/>
            </a:ext>
          </a:extLst>
        </xdr:cNvPr>
        <xdr:cNvSpPr txBox="1"/>
      </xdr:nvSpPr>
      <xdr:spPr>
        <a:xfrm>
          <a:off x="3239144" y="10030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158767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8393C37-7DB8-4C89-8B03-9CC8312C8648}"/>
            </a:ext>
          </a:extLst>
        </xdr:cNvPr>
        <xdr:cNvSpPr txBox="1"/>
      </xdr:nvSpPr>
      <xdr:spPr>
        <a:xfrm>
          <a:off x="2439044" y="9725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91820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09CF66D-6860-4FD9-8DA2-5F22A0D38F24}"/>
            </a:ext>
          </a:extLst>
        </xdr:cNvPr>
        <xdr:cNvSpPr txBox="1"/>
      </xdr:nvSpPr>
      <xdr:spPr>
        <a:xfrm>
          <a:off x="1648469" y="9651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65694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98113FB-C46C-446E-87A6-5C71B16B9884}"/>
            </a:ext>
          </a:extLst>
        </xdr:cNvPr>
        <xdr:cNvSpPr txBox="1"/>
      </xdr:nvSpPr>
      <xdr:spPr>
        <a:xfrm>
          <a:off x="848369" y="9631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380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5BC4C28-25D3-4444-B2E8-BA3CDD79F823}"/>
            </a:ext>
          </a:extLst>
        </xdr:cNvPr>
        <xdr:cNvSpPr txBox="1"/>
      </xdr:nvSpPr>
      <xdr:spPr>
        <a:xfrm>
          <a:off x="3239144" y="972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4765AC1-563D-41AE-9A43-2B2C353F2D62}"/>
            </a:ext>
          </a:extLst>
        </xdr:cNvPr>
        <xdr:cNvSpPr txBox="1"/>
      </xdr:nvSpPr>
      <xdr:spPr>
        <a:xfrm>
          <a:off x="2439044" y="1006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105608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37E53E9-E8B6-4806-A8B7-DACF9BE28CB1}"/>
            </a:ext>
          </a:extLst>
        </xdr:cNvPr>
        <xdr:cNvSpPr txBox="1"/>
      </xdr:nvSpPr>
      <xdr:spPr>
        <a:xfrm>
          <a:off x="1648469" y="998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87647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5AB967C-4F46-40E0-BEA4-8583278479D0}"/>
            </a:ext>
          </a:extLst>
        </xdr:cNvPr>
        <xdr:cNvSpPr txBox="1"/>
      </xdr:nvSpPr>
      <xdr:spPr>
        <a:xfrm>
          <a:off x="848369"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CB0D69C-E403-4718-95C8-31BFF4A28F4F}"/>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FC7E9CE-199B-4797-87BF-20DAFF811DA9}"/>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297C8D1-889B-4B18-8B4E-D3224A3F674E}"/>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D283DA0-5127-4041-86C6-1E45771C3FB5}"/>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10DF8D7-A174-4AEA-AB99-A017870D56E0}"/>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F366A4F-01B7-41A3-A920-A3AFDFCA0059}"/>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CCC9ED4-E1C7-4816-8C93-25C5DDAAF0EA}"/>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A48189F-04FC-4AF2-879D-9FAD8E22846A}"/>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C3656DF-9B38-48F0-A169-088CC6B99B76}"/>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5045FA5-BCE9-4F7D-A968-38EFF1125288}"/>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C8DA6B8-CC4F-49D2-A6F8-EBB48B9A9207}"/>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FFB8C91E-44AA-4BC6-BE3E-E6A157311323}"/>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D083D1D-3477-46F7-B2B0-724D83B3CA5D}"/>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BFDD8890-60D6-4AF4-A164-0BE501C337F8}"/>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D1C118F-5CEB-4AAC-8934-142336BCF131}"/>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7C01440D-DED4-4CCC-8D88-FF1BE5FAF8AE}"/>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13AC28B-C769-41B3-8DC1-1178A50ED21B}"/>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619263EA-18AA-4925-8EEA-10581A631BE0}"/>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6FCE485-5151-4EA5-B070-B418C2749B5B}"/>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7679F9FB-1B97-4E9B-AE4D-1A9B663A693E}"/>
            </a:ext>
          </a:extLst>
        </xdr:cNvPr>
        <xdr:cNvSpPr txBox="1"/>
      </xdr:nvSpPr>
      <xdr:spPr>
        <a:xfrm>
          <a:off x="5421206"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E3E0CE3-404A-43BE-9700-2F3F0B3100D0}"/>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23CF98A5-9B24-4DDC-A994-1AC41EEC1AFB}"/>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17F4DBA-69BF-4900-9CE1-256F13295D2D}"/>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128862</xdr:rowOff>
    </xdr:from>
    <xdr:to>
      <xdr:col>54</xdr:col>
      <xdr:colOff>189865</xdr:colOff>
      <xdr:row>64</xdr:row>
      <xdr:rowOff>60693</xdr:rowOff>
    </xdr:to>
    <xdr:cxnSp macro="">
      <xdr:nvCxnSpPr>
        <xdr:cNvPr id="230" name="直線コネクタ 229">
          <a:extLst>
            <a:ext uri="{FF2B5EF4-FFF2-40B4-BE49-F238E27FC236}">
              <a16:creationId xmlns:a16="http://schemas.microsoft.com/office/drawing/2014/main" id="{91C201EE-A55C-441E-9946-078E5233E40E}"/>
            </a:ext>
          </a:extLst>
        </xdr:cNvPr>
        <xdr:cNvCxnSpPr/>
      </xdr:nvCxnSpPr>
      <xdr:spPr>
        <a:xfrm flipV="1">
          <a:off x="9429115" y="9203012"/>
          <a:ext cx="0" cy="1233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64520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2BB8DA96-1F63-477C-BB90-C4E84141A4AC}"/>
            </a:ext>
          </a:extLst>
        </xdr:cNvPr>
        <xdr:cNvSpPr txBox="1"/>
      </xdr:nvSpPr>
      <xdr:spPr>
        <a:xfrm>
          <a:off x="9467850" y="1044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60693</xdr:rowOff>
    </xdr:from>
    <xdr:to>
      <xdr:col>55</xdr:col>
      <xdr:colOff>88900</xdr:colOff>
      <xdr:row>64</xdr:row>
      <xdr:rowOff>60693</xdr:rowOff>
    </xdr:to>
    <xdr:cxnSp macro="">
      <xdr:nvCxnSpPr>
        <xdr:cNvPr id="232" name="直線コネクタ 231">
          <a:extLst>
            <a:ext uri="{FF2B5EF4-FFF2-40B4-BE49-F238E27FC236}">
              <a16:creationId xmlns:a16="http://schemas.microsoft.com/office/drawing/2014/main" id="{47A86814-A1FB-43AC-B32B-13C432AEB8B9}"/>
            </a:ext>
          </a:extLst>
        </xdr:cNvPr>
        <xdr:cNvCxnSpPr/>
      </xdr:nvCxnSpPr>
      <xdr:spPr>
        <a:xfrm>
          <a:off x="9363075" y="104365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75539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F9F781E8-6CE2-49BB-A2A7-49457B29F935}"/>
            </a:ext>
          </a:extLst>
        </xdr:cNvPr>
        <xdr:cNvSpPr txBox="1"/>
      </xdr:nvSpPr>
      <xdr:spPr>
        <a:xfrm>
          <a:off x="9467850" y="899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128862</xdr:rowOff>
    </xdr:from>
    <xdr:to>
      <xdr:col>55</xdr:col>
      <xdr:colOff>88900</xdr:colOff>
      <xdr:row>56</xdr:row>
      <xdr:rowOff>128862</xdr:rowOff>
    </xdr:to>
    <xdr:cxnSp macro="">
      <xdr:nvCxnSpPr>
        <xdr:cNvPr id="234" name="直線コネクタ 233">
          <a:extLst>
            <a:ext uri="{FF2B5EF4-FFF2-40B4-BE49-F238E27FC236}">
              <a16:creationId xmlns:a16="http://schemas.microsoft.com/office/drawing/2014/main" id="{96E8BC61-FA17-42A8-AC5A-E641FD600D02}"/>
            </a:ext>
          </a:extLst>
        </xdr:cNvPr>
        <xdr:cNvCxnSpPr/>
      </xdr:nvCxnSpPr>
      <xdr:spPr>
        <a:xfrm>
          <a:off x="9363075" y="920301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18290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CA6A4868-E5FC-4438-8036-5F20225EFFA8}"/>
            </a:ext>
          </a:extLst>
        </xdr:cNvPr>
        <xdr:cNvSpPr txBox="1"/>
      </xdr:nvSpPr>
      <xdr:spPr>
        <a:xfrm>
          <a:off x="9467850" y="9743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166863</xdr:rowOff>
    </xdr:from>
    <xdr:to>
      <xdr:col>55</xdr:col>
      <xdr:colOff>50800</xdr:colOff>
      <xdr:row>61</xdr:row>
      <xdr:rowOff>97013</xdr:rowOff>
    </xdr:to>
    <xdr:sp macro="" textlink="">
      <xdr:nvSpPr>
        <xdr:cNvPr id="236" name="フローチャート: 判断 235">
          <a:extLst>
            <a:ext uri="{FF2B5EF4-FFF2-40B4-BE49-F238E27FC236}">
              <a16:creationId xmlns:a16="http://schemas.microsoft.com/office/drawing/2014/main" id="{BD858008-D019-4BD9-8E25-98C1F5072061}"/>
            </a:ext>
          </a:extLst>
        </xdr:cNvPr>
        <xdr:cNvSpPr/>
      </xdr:nvSpPr>
      <xdr:spPr>
        <a:xfrm>
          <a:off x="9401175" y="988871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41979</xdr:rowOff>
    </xdr:from>
    <xdr:to>
      <xdr:col>50</xdr:col>
      <xdr:colOff>165100</xdr:colOff>
      <xdr:row>61</xdr:row>
      <xdr:rowOff>143579</xdr:rowOff>
    </xdr:to>
    <xdr:sp macro="" textlink="">
      <xdr:nvSpPr>
        <xdr:cNvPr id="237" name="フローチャート: 判断 236">
          <a:extLst>
            <a:ext uri="{FF2B5EF4-FFF2-40B4-BE49-F238E27FC236}">
              <a16:creationId xmlns:a16="http://schemas.microsoft.com/office/drawing/2014/main" id="{A07013FE-1EB4-4AF8-96CC-7644C39BA8EE}"/>
            </a:ext>
          </a:extLst>
        </xdr:cNvPr>
        <xdr:cNvSpPr/>
      </xdr:nvSpPr>
      <xdr:spPr>
        <a:xfrm>
          <a:off x="8639175" y="99321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55283</xdr:rowOff>
    </xdr:from>
    <xdr:to>
      <xdr:col>46</xdr:col>
      <xdr:colOff>38100</xdr:colOff>
      <xdr:row>61</xdr:row>
      <xdr:rowOff>156883</xdr:rowOff>
    </xdr:to>
    <xdr:sp macro="" textlink="">
      <xdr:nvSpPr>
        <xdr:cNvPr id="238" name="フローチャート: 判断 237">
          <a:extLst>
            <a:ext uri="{FF2B5EF4-FFF2-40B4-BE49-F238E27FC236}">
              <a16:creationId xmlns:a16="http://schemas.microsoft.com/office/drawing/2014/main" id="{2B524464-4066-4AC1-9C09-98637042DDB9}"/>
            </a:ext>
          </a:extLst>
        </xdr:cNvPr>
        <xdr:cNvSpPr/>
      </xdr:nvSpPr>
      <xdr:spPr>
        <a:xfrm>
          <a:off x="7839075" y="99422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34371</xdr:rowOff>
    </xdr:from>
    <xdr:to>
      <xdr:col>41</xdr:col>
      <xdr:colOff>101600</xdr:colOff>
      <xdr:row>61</xdr:row>
      <xdr:rowOff>135971</xdr:rowOff>
    </xdr:to>
    <xdr:sp macro="" textlink="">
      <xdr:nvSpPr>
        <xdr:cNvPr id="239" name="フローチャート: 判断 238">
          <a:extLst>
            <a:ext uri="{FF2B5EF4-FFF2-40B4-BE49-F238E27FC236}">
              <a16:creationId xmlns:a16="http://schemas.microsoft.com/office/drawing/2014/main" id="{6B0E3F5F-189D-4607-B041-3F9E6EFD8049}"/>
            </a:ext>
          </a:extLst>
        </xdr:cNvPr>
        <xdr:cNvSpPr/>
      </xdr:nvSpPr>
      <xdr:spPr>
        <a:xfrm>
          <a:off x="7029450" y="991814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47938</xdr:rowOff>
    </xdr:from>
    <xdr:to>
      <xdr:col>36</xdr:col>
      <xdr:colOff>165100</xdr:colOff>
      <xdr:row>61</xdr:row>
      <xdr:rowOff>149538</xdr:rowOff>
    </xdr:to>
    <xdr:sp macro="" textlink="">
      <xdr:nvSpPr>
        <xdr:cNvPr id="240" name="フローチャート: 判断 239">
          <a:extLst>
            <a:ext uri="{FF2B5EF4-FFF2-40B4-BE49-F238E27FC236}">
              <a16:creationId xmlns:a16="http://schemas.microsoft.com/office/drawing/2014/main" id="{62378AFA-147A-4A88-A4B6-7CDCB8AADF80}"/>
            </a:ext>
          </a:extLst>
        </xdr:cNvPr>
        <xdr:cNvSpPr/>
      </xdr:nvSpPr>
      <xdr:spPr>
        <a:xfrm>
          <a:off x="6238875" y="993171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F9D9182-5127-41CD-8293-10F0C493412C}"/>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585DA98-1A35-4198-AE63-8223EB0308B7}"/>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4D36ED6-A5B7-489C-B942-86411717C7D5}"/>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FB2CEFF-A41A-4091-84CB-9265BD8FE7B2}"/>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326EBF2-1490-4333-A56D-07B2DA10DC6F}"/>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134915</xdr:rowOff>
    </xdr:from>
    <xdr:to>
      <xdr:col>55</xdr:col>
      <xdr:colOff>50800</xdr:colOff>
      <xdr:row>63</xdr:row>
      <xdr:rowOff>65065</xdr:rowOff>
    </xdr:to>
    <xdr:sp macro="" textlink="">
      <xdr:nvSpPr>
        <xdr:cNvPr id="246" name="楕円 245">
          <a:extLst>
            <a:ext uri="{FF2B5EF4-FFF2-40B4-BE49-F238E27FC236}">
              <a16:creationId xmlns:a16="http://schemas.microsoft.com/office/drawing/2014/main" id="{C3985F38-7D48-4719-8B15-B7587D0C408D}"/>
            </a:ext>
          </a:extLst>
        </xdr:cNvPr>
        <xdr:cNvSpPr/>
      </xdr:nvSpPr>
      <xdr:spPr>
        <a:xfrm>
          <a:off x="9401175" y="1018379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113342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FAF12D3E-C4CF-4E54-951F-29848DB18E6B}"/>
            </a:ext>
          </a:extLst>
        </xdr:cNvPr>
        <xdr:cNvSpPr txBox="1"/>
      </xdr:nvSpPr>
      <xdr:spPr>
        <a:xfrm>
          <a:off x="9467850" y="1016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136835</xdr:rowOff>
    </xdr:from>
    <xdr:to>
      <xdr:col>50</xdr:col>
      <xdr:colOff>165100</xdr:colOff>
      <xdr:row>63</xdr:row>
      <xdr:rowOff>66985</xdr:rowOff>
    </xdr:to>
    <xdr:sp macro="" textlink="">
      <xdr:nvSpPr>
        <xdr:cNvPr id="248" name="楕円 247">
          <a:extLst>
            <a:ext uri="{FF2B5EF4-FFF2-40B4-BE49-F238E27FC236}">
              <a16:creationId xmlns:a16="http://schemas.microsoft.com/office/drawing/2014/main" id="{61E898BD-B5ED-43FB-ADF3-F830D18CDED7}"/>
            </a:ext>
          </a:extLst>
        </xdr:cNvPr>
        <xdr:cNvSpPr/>
      </xdr:nvSpPr>
      <xdr:spPr>
        <a:xfrm>
          <a:off x="8639175" y="1018888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14265</xdr:rowOff>
    </xdr:from>
    <xdr:to>
      <xdr:col>55</xdr:col>
      <xdr:colOff>0</xdr:colOff>
      <xdr:row>63</xdr:row>
      <xdr:rowOff>16185</xdr:rowOff>
    </xdr:to>
    <xdr:cxnSp macro="">
      <xdr:nvCxnSpPr>
        <xdr:cNvPr id="249" name="直線コネクタ 248">
          <a:extLst>
            <a:ext uri="{FF2B5EF4-FFF2-40B4-BE49-F238E27FC236}">
              <a16:creationId xmlns:a16="http://schemas.microsoft.com/office/drawing/2014/main" id="{D1CBD726-9BDD-4857-A4EA-7FED5EEEE4F0}"/>
            </a:ext>
          </a:extLst>
        </xdr:cNvPr>
        <xdr:cNvCxnSpPr/>
      </xdr:nvCxnSpPr>
      <xdr:spPr>
        <a:xfrm flipV="1">
          <a:off x="8686800" y="10221890"/>
          <a:ext cx="742950" cy="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152709</xdr:rowOff>
    </xdr:from>
    <xdr:to>
      <xdr:col>46</xdr:col>
      <xdr:colOff>38100</xdr:colOff>
      <xdr:row>63</xdr:row>
      <xdr:rowOff>82859</xdr:rowOff>
    </xdr:to>
    <xdr:sp macro="" textlink="">
      <xdr:nvSpPr>
        <xdr:cNvPr id="250" name="楕円 249">
          <a:extLst>
            <a:ext uri="{FF2B5EF4-FFF2-40B4-BE49-F238E27FC236}">
              <a16:creationId xmlns:a16="http://schemas.microsoft.com/office/drawing/2014/main" id="{25A19AED-96A1-442C-B1F3-BA044F0DD4A3}"/>
            </a:ext>
          </a:extLst>
        </xdr:cNvPr>
        <xdr:cNvSpPr/>
      </xdr:nvSpPr>
      <xdr:spPr>
        <a:xfrm>
          <a:off x="7839075" y="1020158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16185</xdr:rowOff>
    </xdr:from>
    <xdr:to>
      <xdr:col>50</xdr:col>
      <xdr:colOff>114300</xdr:colOff>
      <xdr:row>63</xdr:row>
      <xdr:rowOff>32059</xdr:rowOff>
    </xdr:to>
    <xdr:cxnSp macro="">
      <xdr:nvCxnSpPr>
        <xdr:cNvPr id="251" name="直線コネクタ 250">
          <a:extLst>
            <a:ext uri="{FF2B5EF4-FFF2-40B4-BE49-F238E27FC236}">
              <a16:creationId xmlns:a16="http://schemas.microsoft.com/office/drawing/2014/main" id="{AD1A95DE-48EC-46CF-8C43-5B7614FB1F1F}"/>
            </a:ext>
          </a:extLst>
        </xdr:cNvPr>
        <xdr:cNvCxnSpPr/>
      </xdr:nvCxnSpPr>
      <xdr:spPr>
        <a:xfrm flipV="1">
          <a:off x="7886700" y="10226985"/>
          <a:ext cx="800100" cy="1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144718</xdr:rowOff>
    </xdr:from>
    <xdr:to>
      <xdr:col>41</xdr:col>
      <xdr:colOff>101600</xdr:colOff>
      <xdr:row>63</xdr:row>
      <xdr:rowOff>74868</xdr:rowOff>
    </xdr:to>
    <xdr:sp macro="" textlink="">
      <xdr:nvSpPr>
        <xdr:cNvPr id="252" name="楕円 251">
          <a:extLst>
            <a:ext uri="{FF2B5EF4-FFF2-40B4-BE49-F238E27FC236}">
              <a16:creationId xmlns:a16="http://schemas.microsoft.com/office/drawing/2014/main" id="{3122D2F3-C157-45A0-A373-D0E19BF49FDD}"/>
            </a:ext>
          </a:extLst>
        </xdr:cNvPr>
        <xdr:cNvSpPr/>
      </xdr:nvSpPr>
      <xdr:spPr>
        <a:xfrm>
          <a:off x="7029450" y="101904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24068</xdr:rowOff>
    </xdr:from>
    <xdr:to>
      <xdr:col>45</xdr:col>
      <xdr:colOff>177800</xdr:colOff>
      <xdr:row>63</xdr:row>
      <xdr:rowOff>32059</xdr:rowOff>
    </xdr:to>
    <xdr:cxnSp macro="">
      <xdr:nvCxnSpPr>
        <xdr:cNvPr id="253" name="直線コネクタ 252">
          <a:extLst>
            <a:ext uri="{FF2B5EF4-FFF2-40B4-BE49-F238E27FC236}">
              <a16:creationId xmlns:a16="http://schemas.microsoft.com/office/drawing/2014/main" id="{2A56C278-7708-4330-8E43-5A4BF6D5A2F5}"/>
            </a:ext>
          </a:extLst>
        </xdr:cNvPr>
        <xdr:cNvCxnSpPr/>
      </xdr:nvCxnSpPr>
      <xdr:spPr>
        <a:xfrm>
          <a:off x="7077075" y="10238043"/>
          <a:ext cx="809625" cy="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148685</xdr:rowOff>
    </xdr:from>
    <xdr:to>
      <xdr:col>36</xdr:col>
      <xdr:colOff>165100</xdr:colOff>
      <xdr:row>63</xdr:row>
      <xdr:rowOff>78835</xdr:rowOff>
    </xdr:to>
    <xdr:sp macro="" textlink="">
      <xdr:nvSpPr>
        <xdr:cNvPr id="254" name="楕円 253">
          <a:extLst>
            <a:ext uri="{FF2B5EF4-FFF2-40B4-BE49-F238E27FC236}">
              <a16:creationId xmlns:a16="http://schemas.microsoft.com/office/drawing/2014/main" id="{F7A7C01A-F5B1-43B7-BFC5-37E683C525E1}"/>
            </a:ext>
          </a:extLst>
        </xdr:cNvPr>
        <xdr:cNvSpPr/>
      </xdr:nvSpPr>
      <xdr:spPr>
        <a:xfrm>
          <a:off x="6238875" y="101943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24068</xdr:rowOff>
    </xdr:from>
    <xdr:to>
      <xdr:col>41</xdr:col>
      <xdr:colOff>50800</xdr:colOff>
      <xdr:row>63</xdr:row>
      <xdr:rowOff>28035</xdr:rowOff>
    </xdr:to>
    <xdr:cxnSp macro="">
      <xdr:nvCxnSpPr>
        <xdr:cNvPr id="255" name="直線コネクタ 254">
          <a:extLst>
            <a:ext uri="{FF2B5EF4-FFF2-40B4-BE49-F238E27FC236}">
              <a16:creationId xmlns:a16="http://schemas.microsoft.com/office/drawing/2014/main" id="{EA3EE83E-C697-4D57-94D3-C8A17185A747}"/>
            </a:ext>
          </a:extLst>
        </xdr:cNvPr>
        <xdr:cNvCxnSpPr/>
      </xdr:nvCxnSpPr>
      <xdr:spPr>
        <a:xfrm flipV="1">
          <a:off x="6286500" y="10238043"/>
          <a:ext cx="790575" cy="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160106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7ECE2BA2-529A-4D61-93BD-89B63B97DD6F}"/>
            </a:ext>
          </a:extLst>
        </xdr:cNvPr>
        <xdr:cNvSpPr txBox="1"/>
      </xdr:nvSpPr>
      <xdr:spPr>
        <a:xfrm>
          <a:off x="8399995" y="9726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1960</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488D6D4-2977-4CA4-B5CA-A7808C769E20}"/>
            </a:ext>
          </a:extLst>
        </xdr:cNvPr>
        <xdr:cNvSpPr txBox="1"/>
      </xdr:nvSpPr>
      <xdr:spPr>
        <a:xfrm>
          <a:off x="7609420" y="972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152498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BF5B007C-723F-4C1B-B174-D94A7252BE1D}"/>
            </a:ext>
          </a:extLst>
        </xdr:cNvPr>
        <xdr:cNvSpPr txBox="1"/>
      </xdr:nvSpPr>
      <xdr:spPr>
        <a:xfrm>
          <a:off x="6818845" y="971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166065</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EA109AE-2B5D-4996-AF9C-BE7CD663A7F1}"/>
            </a:ext>
          </a:extLst>
        </xdr:cNvPr>
        <xdr:cNvSpPr txBox="1"/>
      </xdr:nvSpPr>
      <xdr:spPr>
        <a:xfrm>
          <a:off x="6009220" y="972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58112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D983F89B-ED86-4CDD-AA0E-EC494F3157C1}"/>
            </a:ext>
          </a:extLst>
        </xdr:cNvPr>
        <xdr:cNvSpPr txBox="1"/>
      </xdr:nvSpPr>
      <xdr:spPr>
        <a:xfrm>
          <a:off x="8399995" y="1026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73986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0861B85-AE23-4BDE-8A71-8BD2A8A19983}"/>
            </a:ext>
          </a:extLst>
        </xdr:cNvPr>
        <xdr:cNvSpPr txBox="1"/>
      </xdr:nvSpPr>
      <xdr:spPr>
        <a:xfrm>
          <a:off x="7609420" y="1028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65995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F66E1C4E-393B-4BC8-8F08-90113418EA7C}"/>
            </a:ext>
          </a:extLst>
        </xdr:cNvPr>
        <xdr:cNvSpPr txBox="1"/>
      </xdr:nvSpPr>
      <xdr:spPr>
        <a:xfrm>
          <a:off x="6818845" y="1027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69962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69B085D7-D5D3-429F-9D74-D6BB4870B3C3}"/>
            </a:ext>
          </a:extLst>
        </xdr:cNvPr>
        <xdr:cNvSpPr txBox="1"/>
      </xdr:nvSpPr>
      <xdr:spPr>
        <a:xfrm>
          <a:off x="6009220" y="10277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E17F1A5-988A-435B-9139-26FC6CF15BAD}"/>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3014D35-D970-45E1-B407-375611235795}"/>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B3969E3-7A9E-41EA-A16F-527F6A6BB462}"/>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AF871CC-31B7-425D-945E-1A70563ECBBE}"/>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4D97DEE-240E-472A-A974-C2B64A075C02}"/>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6C2B36D-2230-4C3E-A70E-963923326CB1}"/>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3C80ACF-FA0F-4F9C-96A0-E0192A3F9C74}"/>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3A78E78-3F71-4F3D-B6C6-AE6F17238504}"/>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A823EF4-84FA-4D92-B12C-E425402DFA4F}"/>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1A4038E-B90C-4177-8B3B-045FC1DD8E18}"/>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E7D7F32-9B77-40C2-A215-8507A96559EC}"/>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485DD97-A391-48CD-AEA9-59BAAFAC9300}"/>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96A06DF-262A-4670-888A-037FB63BAD6C}"/>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4E766DE-57B6-4821-A432-61A10C71FB74}"/>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1D4FB15A-2643-4F70-A1BB-4A44FBD6AFF7}"/>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BB562F4-577B-44FC-A801-1320894E11AB}"/>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35F8A6DA-75E4-4FEB-AC90-3F16DCEE459F}"/>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A796E9E-63D6-4D59-8B57-FA610771D90C}"/>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B37538A3-0DF9-4585-9797-6D0BB7C30FE2}"/>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E8EF1D6-B645-4B91-9EE3-55ABE81C7323}"/>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ADC0E1B7-CFC5-443B-A2A5-113ADEC1C06A}"/>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43A32BB-95A9-484E-B848-DCA28D3DCE0D}"/>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C828488-39B8-48A8-A983-D333FB9C873E}"/>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9E317E3-D78F-400C-B17D-BDA9848AE5D3}"/>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95250</xdr:rowOff>
    </xdr:to>
    <xdr:cxnSp macro="">
      <xdr:nvCxnSpPr>
        <xdr:cNvPr id="288" name="直線コネクタ 287">
          <a:extLst>
            <a:ext uri="{FF2B5EF4-FFF2-40B4-BE49-F238E27FC236}">
              <a16:creationId xmlns:a16="http://schemas.microsoft.com/office/drawing/2014/main" id="{90C9AE7C-9689-4447-9036-866365110AC8}"/>
            </a:ext>
          </a:extLst>
        </xdr:cNvPr>
        <xdr:cNvCxnSpPr/>
      </xdr:nvCxnSpPr>
      <xdr:spPr>
        <a:xfrm flipV="1">
          <a:off x="4180840" y="12593955"/>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678567F1-70FB-4636-B7EC-D690E0AA2DA3}"/>
            </a:ext>
          </a:extLst>
        </xdr:cNvPr>
        <xdr:cNvSpPr txBox="1"/>
      </xdr:nvSpPr>
      <xdr:spPr>
        <a:xfrm>
          <a:off x="4219575" y="1403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0" name="直線コネクタ 289">
          <a:extLst>
            <a:ext uri="{FF2B5EF4-FFF2-40B4-BE49-F238E27FC236}">
              <a16:creationId xmlns:a16="http://schemas.microsoft.com/office/drawing/2014/main" id="{3A0C3BB6-4F02-4375-862F-F02B81B16E0E}"/>
            </a:ext>
          </a:extLst>
        </xdr:cNvPr>
        <xdr:cNvCxnSpPr/>
      </xdr:nvCxnSpPr>
      <xdr:spPr>
        <a:xfrm>
          <a:off x="4105275" y="14030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A3741E1-6395-4A9F-AA2A-7FB05E99C32C}"/>
            </a:ext>
          </a:extLst>
        </xdr:cNvPr>
        <xdr:cNvSpPr txBox="1"/>
      </xdr:nvSpPr>
      <xdr:spPr>
        <a:xfrm>
          <a:off x="4219575" y="1238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2" name="直線コネクタ 291">
          <a:extLst>
            <a:ext uri="{FF2B5EF4-FFF2-40B4-BE49-F238E27FC236}">
              <a16:creationId xmlns:a16="http://schemas.microsoft.com/office/drawing/2014/main" id="{FD9F61A5-8F44-41D9-AB64-55DECE5F4E39}"/>
            </a:ext>
          </a:extLst>
        </xdr:cNvPr>
        <xdr:cNvCxnSpPr/>
      </xdr:nvCxnSpPr>
      <xdr:spPr>
        <a:xfrm>
          <a:off x="4105275" y="12593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167657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8FCAB4C-C6DC-4AEE-A388-EFC2901A967A}"/>
            </a:ext>
          </a:extLst>
        </xdr:cNvPr>
        <xdr:cNvSpPr txBox="1"/>
      </xdr:nvSpPr>
      <xdr:spPr>
        <a:xfrm>
          <a:off x="4219575" y="13451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4" name="フローチャート: 判断 293">
          <a:extLst>
            <a:ext uri="{FF2B5EF4-FFF2-40B4-BE49-F238E27FC236}">
              <a16:creationId xmlns:a16="http://schemas.microsoft.com/office/drawing/2014/main" id="{697E5AFC-A529-4AD0-B20B-63D8EC030DD1}"/>
            </a:ext>
          </a:extLst>
        </xdr:cNvPr>
        <xdr:cNvSpPr/>
      </xdr:nvSpPr>
      <xdr:spPr>
        <a:xfrm>
          <a:off x="4124325" y="134670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168275</xdr:rowOff>
    </xdr:from>
    <xdr:to>
      <xdr:col>20</xdr:col>
      <xdr:colOff>38100</xdr:colOff>
      <xdr:row>83</xdr:row>
      <xdr:rowOff>98425</xdr:rowOff>
    </xdr:to>
    <xdr:sp macro="" textlink="">
      <xdr:nvSpPr>
        <xdr:cNvPr id="295" name="フローチャート: 判断 294">
          <a:extLst>
            <a:ext uri="{FF2B5EF4-FFF2-40B4-BE49-F238E27FC236}">
              <a16:creationId xmlns:a16="http://schemas.microsoft.com/office/drawing/2014/main" id="{6F2026A5-780E-4631-96FD-E1E10C6E5176}"/>
            </a:ext>
          </a:extLst>
        </xdr:cNvPr>
        <xdr:cNvSpPr/>
      </xdr:nvSpPr>
      <xdr:spPr>
        <a:xfrm>
          <a:off x="3381375" y="134461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160655</xdr:rowOff>
    </xdr:from>
    <xdr:to>
      <xdr:col>15</xdr:col>
      <xdr:colOff>101600</xdr:colOff>
      <xdr:row>83</xdr:row>
      <xdr:rowOff>90805</xdr:rowOff>
    </xdr:to>
    <xdr:sp macro="" textlink="">
      <xdr:nvSpPr>
        <xdr:cNvPr id="296" name="フローチャート: 判断 295">
          <a:extLst>
            <a:ext uri="{FF2B5EF4-FFF2-40B4-BE49-F238E27FC236}">
              <a16:creationId xmlns:a16="http://schemas.microsoft.com/office/drawing/2014/main" id="{A26683C6-8CC0-4531-BB1B-D02FE6B541E2}"/>
            </a:ext>
          </a:extLst>
        </xdr:cNvPr>
        <xdr:cNvSpPr/>
      </xdr:nvSpPr>
      <xdr:spPr>
        <a:xfrm>
          <a:off x="2571750" y="134512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7" name="フローチャート: 判断 296">
          <a:extLst>
            <a:ext uri="{FF2B5EF4-FFF2-40B4-BE49-F238E27FC236}">
              <a16:creationId xmlns:a16="http://schemas.microsoft.com/office/drawing/2014/main" id="{473FC7DA-91CB-4266-ADE4-DF8B5904E676}"/>
            </a:ext>
          </a:extLst>
        </xdr:cNvPr>
        <xdr:cNvSpPr/>
      </xdr:nvSpPr>
      <xdr:spPr>
        <a:xfrm>
          <a:off x="1781175" y="134092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105411</xdr:rowOff>
    </xdr:from>
    <xdr:to>
      <xdr:col>6</xdr:col>
      <xdr:colOff>38100</xdr:colOff>
      <xdr:row>82</xdr:row>
      <xdr:rowOff>35561</xdr:rowOff>
    </xdr:to>
    <xdr:sp macro="" textlink="">
      <xdr:nvSpPr>
        <xdr:cNvPr id="298" name="フローチャート: 判断 297">
          <a:extLst>
            <a:ext uri="{FF2B5EF4-FFF2-40B4-BE49-F238E27FC236}">
              <a16:creationId xmlns:a16="http://schemas.microsoft.com/office/drawing/2014/main" id="{A39E0862-FFEE-4CC3-AFA5-A19F26D04F49}"/>
            </a:ext>
          </a:extLst>
        </xdr:cNvPr>
        <xdr:cNvSpPr/>
      </xdr:nvSpPr>
      <xdr:spPr>
        <a:xfrm>
          <a:off x="981075" y="132276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C806468-06AB-431A-8043-E641119B76C9}"/>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D142721-B5E7-4707-A934-B81A551BE6CE}"/>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2BD1132-215A-4D92-9157-E551CB9FE252}"/>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BAEA5EF-C4C3-4018-8E38-CDEECBB08642}"/>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17362E6-3931-41EF-A914-59538C5F8204}"/>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113030</xdr:rowOff>
    </xdr:from>
    <xdr:to>
      <xdr:col>24</xdr:col>
      <xdr:colOff>114300</xdr:colOff>
      <xdr:row>79</xdr:row>
      <xdr:rowOff>43180</xdr:rowOff>
    </xdr:to>
    <xdr:sp macro="" textlink="">
      <xdr:nvSpPr>
        <xdr:cNvPr id="304" name="楕円 303">
          <a:extLst>
            <a:ext uri="{FF2B5EF4-FFF2-40B4-BE49-F238E27FC236}">
              <a16:creationId xmlns:a16="http://schemas.microsoft.com/office/drawing/2014/main" id="{340F87D9-9ED6-4FDD-BDB1-216F53486CA1}"/>
            </a:ext>
          </a:extLst>
        </xdr:cNvPr>
        <xdr:cNvSpPr/>
      </xdr:nvSpPr>
      <xdr:spPr>
        <a:xfrm>
          <a:off x="4124325" y="127527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135907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99462A9-FBDA-4EA1-B98F-EDDA38C3EB3C}"/>
            </a:ext>
          </a:extLst>
        </xdr:cNvPr>
        <xdr:cNvSpPr txBox="1"/>
      </xdr:nvSpPr>
      <xdr:spPr>
        <a:xfrm>
          <a:off x="4219575" y="1261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111125</xdr:rowOff>
    </xdr:from>
    <xdr:to>
      <xdr:col>20</xdr:col>
      <xdr:colOff>38100</xdr:colOff>
      <xdr:row>79</xdr:row>
      <xdr:rowOff>41275</xdr:rowOff>
    </xdr:to>
    <xdr:sp macro="" textlink="">
      <xdr:nvSpPr>
        <xdr:cNvPr id="306" name="楕円 305">
          <a:extLst>
            <a:ext uri="{FF2B5EF4-FFF2-40B4-BE49-F238E27FC236}">
              <a16:creationId xmlns:a16="http://schemas.microsoft.com/office/drawing/2014/main" id="{17F7CCF2-617C-4B86-8DF0-53869E36226A}"/>
            </a:ext>
          </a:extLst>
        </xdr:cNvPr>
        <xdr:cNvSpPr/>
      </xdr:nvSpPr>
      <xdr:spPr>
        <a:xfrm>
          <a:off x="3381375" y="12750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161925</xdr:rowOff>
    </xdr:from>
    <xdr:to>
      <xdr:col>24</xdr:col>
      <xdr:colOff>63500</xdr:colOff>
      <xdr:row>78</xdr:row>
      <xdr:rowOff>163830</xdr:rowOff>
    </xdr:to>
    <xdr:cxnSp macro="">
      <xdr:nvCxnSpPr>
        <xdr:cNvPr id="307" name="直線コネクタ 306">
          <a:extLst>
            <a:ext uri="{FF2B5EF4-FFF2-40B4-BE49-F238E27FC236}">
              <a16:creationId xmlns:a16="http://schemas.microsoft.com/office/drawing/2014/main" id="{97687420-48F7-4112-8FA2-980AD9F932A6}"/>
            </a:ext>
          </a:extLst>
        </xdr:cNvPr>
        <xdr:cNvCxnSpPr/>
      </xdr:nvCxnSpPr>
      <xdr:spPr>
        <a:xfrm>
          <a:off x="3429000" y="12798425"/>
          <a:ext cx="7524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74930</xdr:rowOff>
    </xdr:from>
    <xdr:to>
      <xdr:col>15</xdr:col>
      <xdr:colOff>101600</xdr:colOff>
      <xdr:row>79</xdr:row>
      <xdr:rowOff>5080</xdr:rowOff>
    </xdr:to>
    <xdr:sp macro="" textlink="">
      <xdr:nvSpPr>
        <xdr:cNvPr id="308" name="楕円 307">
          <a:extLst>
            <a:ext uri="{FF2B5EF4-FFF2-40B4-BE49-F238E27FC236}">
              <a16:creationId xmlns:a16="http://schemas.microsoft.com/office/drawing/2014/main" id="{96EA8D6D-A3F1-4442-931A-C3FC084E3710}"/>
            </a:ext>
          </a:extLst>
        </xdr:cNvPr>
        <xdr:cNvSpPr/>
      </xdr:nvSpPr>
      <xdr:spPr>
        <a:xfrm>
          <a:off x="2571750" y="127146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125730</xdr:rowOff>
    </xdr:from>
    <xdr:to>
      <xdr:col>19</xdr:col>
      <xdr:colOff>177800</xdr:colOff>
      <xdr:row>78</xdr:row>
      <xdr:rowOff>161925</xdr:rowOff>
    </xdr:to>
    <xdr:cxnSp macro="">
      <xdr:nvCxnSpPr>
        <xdr:cNvPr id="309" name="直線コネクタ 308">
          <a:extLst>
            <a:ext uri="{FF2B5EF4-FFF2-40B4-BE49-F238E27FC236}">
              <a16:creationId xmlns:a16="http://schemas.microsoft.com/office/drawing/2014/main" id="{56949C2B-0BC0-44EF-8A18-E9BCC0F25C59}"/>
            </a:ext>
          </a:extLst>
        </xdr:cNvPr>
        <xdr:cNvCxnSpPr/>
      </xdr:nvCxnSpPr>
      <xdr:spPr>
        <a:xfrm>
          <a:off x="2619375" y="12762230"/>
          <a:ext cx="80962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53975</xdr:rowOff>
    </xdr:from>
    <xdr:to>
      <xdr:col>10</xdr:col>
      <xdr:colOff>165100</xdr:colOff>
      <xdr:row>78</xdr:row>
      <xdr:rowOff>155575</xdr:rowOff>
    </xdr:to>
    <xdr:sp macro="" textlink="">
      <xdr:nvSpPr>
        <xdr:cNvPr id="310" name="楕円 309">
          <a:extLst>
            <a:ext uri="{FF2B5EF4-FFF2-40B4-BE49-F238E27FC236}">
              <a16:creationId xmlns:a16="http://schemas.microsoft.com/office/drawing/2014/main" id="{C772DB5B-21B8-4DE5-9007-1DCA7D713277}"/>
            </a:ext>
          </a:extLst>
        </xdr:cNvPr>
        <xdr:cNvSpPr/>
      </xdr:nvSpPr>
      <xdr:spPr>
        <a:xfrm>
          <a:off x="1781175" y="126936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104775</xdr:rowOff>
    </xdr:from>
    <xdr:to>
      <xdr:col>15</xdr:col>
      <xdr:colOff>50800</xdr:colOff>
      <xdr:row>78</xdr:row>
      <xdr:rowOff>125730</xdr:rowOff>
    </xdr:to>
    <xdr:cxnSp macro="">
      <xdr:nvCxnSpPr>
        <xdr:cNvPr id="311" name="直線コネクタ 310">
          <a:extLst>
            <a:ext uri="{FF2B5EF4-FFF2-40B4-BE49-F238E27FC236}">
              <a16:creationId xmlns:a16="http://schemas.microsoft.com/office/drawing/2014/main" id="{3B7257CF-1D6B-4926-BF1E-293D5F9557E5}"/>
            </a:ext>
          </a:extLst>
        </xdr:cNvPr>
        <xdr:cNvCxnSpPr/>
      </xdr:nvCxnSpPr>
      <xdr:spPr>
        <a:xfrm>
          <a:off x="1828800" y="12741275"/>
          <a:ext cx="79057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15875</xdr:rowOff>
    </xdr:from>
    <xdr:to>
      <xdr:col>6</xdr:col>
      <xdr:colOff>38100</xdr:colOff>
      <xdr:row>78</xdr:row>
      <xdr:rowOff>117475</xdr:rowOff>
    </xdr:to>
    <xdr:sp macro="" textlink="">
      <xdr:nvSpPr>
        <xdr:cNvPr id="312" name="楕円 311">
          <a:extLst>
            <a:ext uri="{FF2B5EF4-FFF2-40B4-BE49-F238E27FC236}">
              <a16:creationId xmlns:a16="http://schemas.microsoft.com/office/drawing/2014/main" id="{82F60605-F58C-4301-8309-206F663612B5}"/>
            </a:ext>
          </a:extLst>
        </xdr:cNvPr>
        <xdr:cNvSpPr/>
      </xdr:nvSpPr>
      <xdr:spPr>
        <a:xfrm>
          <a:off x="981075" y="126555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66675</xdr:rowOff>
    </xdr:from>
    <xdr:to>
      <xdr:col>10</xdr:col>
      <xdr:colOff>114300</xdr:colOff>
      <xdr:row>78</xdr:row>
      <xdr:rowOff>104775</xdr:rowOff>
    </xdr:to>
    <xdr:cxnSp macro="">
      <xdr:nvCxnSpPr>
        <xdr:cNvPr id="313" name="直線コネクタ 312">
          <a:extLst>
            <a:ext uri="{FF2B5EF4-FFF2-40B4-BE49-F238E27FC236}">
              <a16:creationId xmlns:a16="http://schemas.microsoft.com/office/drawing/2014/main" id="{7C9D4EAA-8300-48B5-ACF5-B9242B6D511E}"/>
            </a:ext>
          </a:extLst>
        </xdr:cNvPr>
        <xdr:cNvCxnSpPr/>
      </xdr:nvCxnSpPr>
      <xdr:spPr>
        <a:xfrm>
          <a:off x="1028700" y="1270317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89552</xdr:rowOff>
    </xdr:from>
    <xdr:ext cx="405111" cy="259045"/>
    <xdr:sp macro="" textlink="">
      <xdr:nvSpPr>
        <xdr:cNvPr id="314" name="n_1aveValue【公営住宅】&#10;有形固定資産減価償却率">
          <a:extLst>
            <a:ext uri="{FF2B5EF4-FFF2-40B4-BE49-F238E27FC236}">
              <a16:creationId xmlns:a16="http://schemas.microsoft.com/office/drawing/2014/main" id="{AC5C773E-EDE2-4388-9E8E-15B20809A600}"/>
            </a:ext>
          </a:extLst>
        </xdr:cNvPr>
        <xdr:cNvSpPr txBox="1"/>
      </xdr:nvSpPr>
      <xdr:spPr>
        <a:xfrm>
          <a:off x="32391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81932</xdr:rowOff>
    </xdr:from>
    <xdr:ext cx="405111" cy="259045"/>
    <xdr:sp macro="" textlink="">
      <xdr:nvSpPr>
        <xdr:cNvPr id="315" name="n_2aveValue【公営住宅】&#10;有形固定資産減価償却率">
          <a:extLst>
            <a:ext uri="{FF2B5EF4-FFF2-40B4-BE49-F238E27FC236}">
              <a16:creationId xmlns:a16="http://schemas.microsoft.com/office/drawing/2014/main" id="{248DFB52-0A19-4C0A-965B-675C8DCDD495}"/>
            </a:ext>
          </a:extLst>
        </xdr:cNvPr>
        <xdr:cNvSpPr txBox="1"/>
      </xdr:nvSpPr>
      <xdr:spPr>
        <a:xfrm>
          <a:off x="2439044" y="1353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40022</xdr:rowOff>
    </xdr:from>
    <xdr:ext cx="405111" cy="259045"/>
    <xdr:sp macro="" textlink="">
      <xdr:nvSpPr>
        <xdr:cNvPr id="316" name="n_3aveValue【公営住宅】&#10;有形固定資産減価償却率">
          <a:extLst>
            <a:ext uri="{FF2B5EF4-FFF2-40B4-BE49-F238E27FC236}">
              <a16:creationId xmlns:a16="http://schemas.microsoft.com/office/drawing/2014/main" id="{F28EDD7D-3FBF-45D4-AA63-AD49535C7BD4}"/>
            </a:ext>
          </a:extLst>
        </xdr:cNvPr>
        <xdr:cNvSpPr txBox="1"/>
      </xdr:nvSpPr>
      <xdr:spPr>
        <a:xfrm>
          <a:off x="1648469" y="1348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26688</xdr:rowOff>
    </xdr:from>
    <xdr:ext cx="405111" cy="259045"/>
    <xdr:sp macro="" textlink="">
      <xdr:nvSpPr>
        <xdr:cNvPr id="317" name="n_4aveValue【公営住宅】&#10;有形固定資産減価償却率">
          <a:extLst>
            <a:ext uri="{FF2B5EF4-FFF2-40B4-BE49-F238E27FC236}">
              <a16:creationId xmlns:a16="http://schemas.microsoft.com/office/drawing/2014/main" id="{E6EA993E-0CEA-46F3-923C-C72797AC90E5}"/>
            </a:ext>
          </a:extLst>
        </xdr:cNvPr>
        <xdr:cNvSpPr txBox="1"/>
      </xdr:nvSpPr>
      <xdr:spPr>
        <a:xfrm>
          <a:off x="848369" y="1331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57802</xdr:rowOff>
    </xdr:from>
    <xdr:ext cx="405111" cy="259045"/>
    <xdr:sp macro="" textlink="">
      <xdr:nvSpPr>
        <xdr:cNvPr id="318" name="n_1mainValue【公営住宅】&#10;有形固定資産減価償却率">
          <a:extLst>
            <a:ext uri="{FF2B5EF4-FFF2-40B4-BE49-F238E27FC236}">
              <a16:creationId xmlns:a16="http://schemas.microsoft.com/office/drawing/2014/main" id="{38040D2D-4E95-4D78-8DBA-2D7182BF82C5}"/>
            </a:ext>
          </a:extLst>
        </xdr:cNvPr>
        <xdr:cNvSpPr txBox="1"/>
      </xdr:nvSpPr>
      <xdr:spPr>
        <a:xfrm>
          <a:off x="3239144" y="1253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21607</xdr:rowOff>
    </xdr:from>
    <xdr:ext cx="405111" cy="259045"/>
    <xdr:sp macro="" textlink="">
      <xdr:nvSpPr>
        <xdr:cNvPr id="319" name="n_2mainValue【公営住宅】&#10;有形固定資産減価償却率">
          <a:extLst>
            <a:ext uri="{FF2B5EF4-FFF2-40B4-BE49-F238E27FC236}">
              <a16:creationId xmlns:a16="http://schemas.microsoft.com/office/drawing/2014/main" id="{02E0168C-307D-42F5-BC14-08CF77D5EB05}"/>
            </a:ext>
          </a:extLst>
        </xdr:cNvPr>
        <xdr:cNvSpPr txBox="1"/>
      </xdr:nvSpPr>
      <xdr:spPr>
        <a:xfrm>
          <a:off x="2439044" y="1249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652</xdr:rowOff>
    </xdr:from>
    <xdr:ext cx="405111" cy="259045"/>
    <xdr:sp macro="" textlink="">
      <xdr:nvSpPr>
        <xdr:cNvPr id="320" name="n_3mainValue【公営住宅】&#10;有形固定資産減価償却率">
          <a:extLst>
            <a:ext uri="{FF2B5EF4-FFF2-40B4-BE49-F238E27FC236}">
              <a16:creationId xmlns:a16="http://schemas.microsoft.com/office/drawing/2014/main" id="{BD1D5635-0083-45DA-BC60-D293BFC23EE5}"/>
            </a:ext>
          </a:extLst>
        </xdr:cNvPr>
        <xdr:cNvSpPr txBox="1"/>
      </xdr:nvSpPr>
      <xdr:spPr>
        <a:xfrm>
          <a:off x="1648469" y="1247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134002</xdr:rowOff>
    </xdr:from>
    <xdr:ext cx="405111" cy="259045"/>
    <xdr:sp macro="" textlink="">
      <xdr:nvSpPr>
        <xdr:cNvPr id="321" name="n_4mainValue【公営住宅】&#10;有形固定資産減価償却率">
          <a:extLst>
            <a:ext uri="{FF2B5EF4-FFF2-40B4-BE49-F238E27FC236}">
              <a16:creationId xmlns:a16="http://schemas.microsoft.com/office/drawing/2014/main" id="{07603CFF-4181-498C-8CE9-1584C5639EA6}"/>
            </a:ext>
          </a:extLst>
        </xdr:cNvPr>
        <xdr:cNvSpPr txBox="1"/>
      </xdr:nvSpPr>
      <xdr:spPr>
        <a:xfrm>
          <a:off x="848369" y="1244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D3F3210-5A64-4EFE-A178-04A1C817A946}"/>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BDB78C7-7571-4C91-8CF6-A1F0D6961762}"/>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AEC884C-18CB-4048-A7B2-0EAE34F04720}"/>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6554288-6B23-4F7A-A007-07DE2F08F3F9}"/>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D5BBD8C-7D16-4B89-8EB6-DAC850A782F7}"/>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FDBCCF1-17CD-4185-9DC7-58F296A9A647}"/>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B98F5C1-3BBF-4301-98B9-E9AF1B9DB52A}"/>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464A9C5-3735-4026-AD73-69708872AC23}"/>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4636CF2-569E-48DB-8AA8-2010AC599667}"/>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7E352F5-89A4-433D-BEDA-76506C83905B}"/>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3469BE66-E104-4CD7-806A-5AFA723AE929}"/>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2D1C6F33-0192-4D6C-9CEC-9398DC19CD15}"/>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387FA47C-160A-43AF-9F0A-C819AAD15591}"/>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E529D1E0-9CF7-4491-8C72-17D791EDDCBF}"/>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B727EC2D-BEA3-4F4B-B333-079B0FF9E89D}"/>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458AA653-79C7-4BFC-B323-255A4B95D466}"/>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BF4FA0C3-A782-4397-BFBB-45FBF8231B87}"/>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773FDE9B-6AC3-4AF1-B224-61EF052072FA}"/>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3198B951-7684-4E1A-BCA0-8FF8AB88A8FD}"/>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59E95C28-9E7E-46D6-985F-F49D2A23EE7A}"/>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9CE6F2E0-8048-43D0-AEAC-CC76F5EEDE1E}"/>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5181</xdr:rowOff>
    </xdr:from>
    <xdr:to>
      <xdr:col>54</xdr:col>
      <xdr:colOff>189865</xdr:colOff>
      <xdr:row>86</xdr:row>
      <xdr:rowOff>28956</xdr:rowOff>
    </xdr:to>
    <xdr:cxnSp macro="">
      <xdr:nvCxnSpPr>
        <xdr:cNvPr id="343" name="直線コネクタ 342">
          <a:extLst>
            <a:ext uri="{FF2B5EF4-FFF2-40B4-BE49-F238E27FC236}">
              <a16:creationId xmlns:a16="http://schemas.microsoft.com/office/drawing/2014/main" id="{D115F679-601F-4FF6-BB06-C95AA97D1890}"/>
            </a:ext>
          </a:extLst>
        </xdr:cNvPr>
        <xdr:cNvCxnSpPr/>
      </xdr:nvCxnSpPr>
      <xdr:spPr>
        <a:xfrm flipV="1">
          <a:off x="9429115" y="12971881"/>
          <a:ext cx="0" cy="988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32783</xdr:rowOff>
    </xdr:from>
    <xdr:ext cx="469744" cy="259045"/>
    <xdr:sp macro="" textlink="">
      <xdr:nvSpPr>
        <xdr:cNvPr id="344" name="【公営住宅】&#10;一人当たり面積最小値テキスト">
          <a:extLst>
            <a:ext uri="{FF2B5EF4-FFF2-40B4-BE49-F238E27FC236}">
              <a16:creationId xmlns:a16="http://schemas.microsoft.com/office/drawing/2014/main" id="{3E4AA23C-78E7-4015-B04A-9945E9991BFC}"/>
            </a:ext>
          </a:extLst>
        </xdr:cNvPr>
        <xdr:cNvSpPr txBox="1"/>
      </xdr:nvSpPr>
      <xdr:spPr>
        <a:xfrm>
          <a:off x="9467850" y="1396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28956</xdr:rowOff>
    </xdr:from>
    <xdr:to>
      <xdr:col>55</xdr:col>
      <xdr:colOff>88900</xdr:colOff>
      <xdr:row>86</xdr:row>
      <xdr:rowOff>28956</xdr:rowOff>
    </xdr:to>
    <xdr:cxnSp macro="">
      <xdr:nvCxnSpPr>
        <xdr:cNvPr id="345" name="直線コネクタ 344">
          <a:extLst>
            <a:ext uri="{FF2B5EF4-FFF2-40B4-BE49-F238E27FC236}">
              <a16:creationId xmlns:a16="http://schemas.microsoft.com/office/drawing/2014/main" id="{4F15AC94-3D8A-4EAC-B887-3A7021E452CD}"/>
            </a:ext>
          </a:extLst>
        </xdr:cNvPr>
        <xdr:cNvCxnSpPr/>
      </xdr:nvCxnSpPr>
      <xdr:spPr>
        <a:xfrm>
          <a:off x="9363075" y="1396085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123308</xdr:rowOff>
    </xdr:from>
    <xdr:ext cx="469744" cy="259045"/>
    <xdr:sp macro="" textlink="">
      <xdr:nvSpPr>
        <xdr:cNvPr id="346" name="【公営住宅】&#10;一人当たり面積最大値テキスト">
          <a:extLst>
            <a:ext uri="{FF2B5EF4-FFF2-40B4-BE49-F238E27FC236}">
              <a16:creationId xmlns:a16="http://schemas.microsoft.com/office/drawing/2014/main" id="{6E374FDF-DC2B-48AA-B852-D6A3DCCF2131}"/>
            </a:ext>
          </a:extLst>
        </xdr:cNvPr>
        <xdr:cNvSpPr txBox="1"/>
      </xdr:nvSpPr>
      <xdr:spPr>
        <a:xfrm>
          <a:off x="9467850" y="1276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5181</xdr:rowOff>
    </xdr:from>
    <xdr:to>
      <xdr:col>55</xdr:col>
      <xdr:colOff>88900</xdr:colOff>
      <xdr:row>80</xdr:row>
      <xdr:rowOff>5181</xdr:rowOff>
    </xdr:to>
    <xdr:cxnSp macro="">
      <xdr:nvCxnSpPr>
        <xdr:cNvPr id="347" name="直線コネクタ 346">
          <a:extLst>
            <a:ext uri="{FF2B5EF4-FFF2-40B4-BE49-F238E27FC236}">
              <a16:creationId xmlns:a16="http://schemas.microsoft.com/office/drawing/2014/main" id="{47B69F2D-6203-4C91-BC9B-6291E2082252}"/>
            </a:ext>
          </a:extLst>
        </xdr:cNvPr>
        <xdr:cNvCxnSpPr/>
      </xdr:nvCxnSpPr>
      <xdr:spPr>
        <a:xfrm>
          <a:off x="9363075" y="1297188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48" name="【公営住宅】&#10;一人当たり面積平均値テキスト">
          <a:extLst>
            <a:ext uri="{FF2B5EF4-FFF2-40B4-BE49-F238E27FC236}">
              <a16:creationId xmlns:a16="http://schemas.microsoft.com/office/drawing/2014/main" id="{7395804F-2878-42A7-9750-CD13F81AC8EB}"/>
            </a:ext>
          </a:extLst>
        </xdr:cNvPr>
        <xdr:cNvSpPr txBox="1"/>
      </xdr:nvSpPr>
      <xdr:spPr>
        <a:xfrm>
          <a:off x="9467850" y="13480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9" name="フローチャート: 判断 348">
          <a:extLst>
            <a:ext uri="{FF2B5EF4-FFF2-40B4-BE49-F238E27FC236}">
              <a16:creationId xmlns:a16="http://schemas.microsoft.com/office/drawing/2014/main" id="{00ED4B23-45F1-40A5-BE73-FEA2662F1D10}"/>
            </a:ext>
          </a:extLst>
        </xdr:cNvPr>
        <xdr:cNvSpPr/>
      </xdr:nvSpPr>
      <xdr:spPr>
        <a:xfrm>
          <a:off x="9401175" y="1350518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70968</xdr:rowOff>
    </xdr:from>
    <xdr:to>
      <xdr:col>50</xdr:col>
      <xdr:colOff>165100</xdr:colOff>
      <xdr:row>84</xdr:row>
      <xdr:rowOff>1118</xdr:rowOff>
    </xdr:to>
    <xdr:sp macro="" textlink="">
      <xdr:nvSpPr>
        <xdr:cNvPr id="350" name="フローチャート: 判断 349">
          <a:extLst>
            <a:ext uri="{FF2B5EF4-FFF2-40B4-BE49-F238E27FC236}">
              <a16:creationId xmlns:a16="http://schemas.microsoft.com/office/drawing/2014/main" id="{AD6AD5DE-E4CD-43F0-9820-1A6C69BC6861}"/>
            </a:ext>
          </a:extLst>
        </xdr:cNvPr>
        <xdr:cNvSpPr/>
      </xdr:nvSpPr>
      <xdr:spPr>
        <a:xfrm>
          <a:off x="8639175" y="135170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351" name="フローチャート: 判断 350">
          <a:extLst>
            <a:ext uri="{FF2B5EF4-FFF2-40B4-BE49-F238E27FC236}">
              <a16:creationId xmlns:a16="http://schemas.microsoft.com/office/drawing/2014/main" id="{0854C3A1-3E5D-4AD6-822B-0EA205EFA3AC}"/>
            </a:ext>
          </a:extLst>
        </xdr:cNvPr>
        <xdr:cNvSpPr/>
      </xdr:nvSpPr>
      <xdr:spPr>
        <a:xfrm>
          <a:off x="7839075" y="135257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125831</xdr:rowOff>
    </xdr:from>
    <xdr:to>
      <xdr:col>41</xdr:col>
      <xdr:colOff>101600</xdr:colOff>
      <xdr:row>84</xdr:row>
      <xdr:rowOff>55981</xdr:rowOff>
    </xdr:to>
    <xdr:sp macro="" textlink="">
      <xdr:nvSpPr>
        <xdr:cNvPr id="352" name="フローチャート: 判断 351">
          <a:extLst>
            <a:ext uri="{FF2B5EF4-FFF2-40B4-BE49-F238E27FC236}">
              <a16:creationId xmlns:a16="http://schemas.microsoft.com/office/drawing/2014/main" id="{EA0D145B-9516-4536-B4E0-5E90FC806709}"/>
            </a:ext>
          </a:extLst>
        </xdr:cNvPr>
        <xdr:cNvSpPr/>
      </xdr:nvSpPr>
      <xdr:spPr>
        <a:xfrm>
          <a:off x="7029450" y="135719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133147</xdr:rowOff>
    </xdr:from>
    <xdr:to>
      <xdr:col>36</xdr:col>
      <xdr:colOff>165100</xdr:colOff>
      <xdr:row>84</xdr:row>
      <xdr:rowOff>63297</xdr:rowOff>
    </xdr:to>
    <xdr:sp macro="" textlink="">
      <xdr:nvSpPr>
        <xdr:cNvPr id="353" name="フローチャート: 判断 352">
          <a:extLst>
            <a:ext uri="{FF2B5EF4-FFF2-40B4-BE49-F238E27FC236}">
              <a16:creationId xmlns:a16="http://schemas.microsoft.com/office/drawing/2014/main" id="{26CC7A6B-D6D3-4A94-904D-570187C70C6A}"/>
            </a:ext>
          </a:extLst>
        </xdr:cNvPr>
        <xdr:cNvSpPr/>
      </xdr:nvSpPr>
      <xdr:spPr>
        <a:xfrm>
          <a:off x="6238875" y="135824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1ADC805-D6FF-4807-AB93-597D40602046}"/>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B2A29FB-3E62-43CF-B6FC-101F1CFA847E}"/>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8CDEC19-0F00-4842-8AD3-7A54AE59DC76}"/>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D7865CB-7C8D-4A51-8799-7D218B954723}"/>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CA69366-CA3E-4657-A414-F7ED807756F6}"/>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74168</xdr:rowOff>
    </xdr:from>
    <xdr:to>
      <xdr:col>55</xdr:col>
      <xdr:colOff>50800</xdr:colOff>
      <xdr:row>82</xdr:row>
      <xdr:rowOff>4318</xdr:rowOff>
    </xdr:to>
    <xdr:sp macro="" textlink="">
      <xdr:nvSpPr>
        <xdr:cNvPr id="359" name="楕円 358">
          <a:extLst>
            <a:ext uri="{FF2B5EF4-FFF2-40B4-BE49-F238E27FC236}">
              <a16:creationId xmlns:a16="http://schemas.microsoft.com/office/drawing/2014/main" id="{F292D910-CE93-4B80-817C-A627F724ABE4}"/>
            </a:ext>
          </a:extLst>
        </xdr:cNvPr>
        <xdr:cNvSpPr/>
      </xdr:nvSpPr>
      <xdr:spPr>
        <a:xfrm>
          <a:off x="9401175" y="1319961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97045</xdr:rowOff>
    </xdr:from>
    <xdr:ext cx="469744" cy="259045"/>
    <xdr:sp macro="" textlink="">
      <xdr:nvSpPr>
        <xdr:cNvPr id="360" name="【公営住宅】&#10;一人当たり面積該当値テキスト">
          <a:extLst>
            <a:ext uri="{FF2B5EF4-FFF2-40B4-BE49-F238E27FC236}">
              <a16:creationId xmlns:a16="http://schemas.microsoft.com/office/drawing/2014/main" id="{3E92D505-76DC-410D-830D-B771684B3C0B}"/>
            </a:ext>
          </a:extLst>
        </xdr:cNvPr>
        <xdr:cNvSpPr txBox="1"/>
      </xdr:nvSpPr>
      <xdr:spPr>
        <a:xfrm>
          <a:off x="9467850" y="1306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46737</xdr:rowOff>
    </xdr:from>
    <xdr:to>
      <xdr:col>50</xdr:col>
      <xdr:colOff>165100</xdr:colOff>
      <xdr:row>81</xdr:row>
      <xdr:rowOff>148337</xdr:rowOff>
    </xdr:to>
    <xdr:sp macro="" textlink="">
      <xdr:nvSpPr>
        <xdr:cNvPr id="361" name="楕円 360">
          <a:extLst>
            <a:ext uri="{FF2B5EF4-FFF2-40B4-BE49-F238E27FC236}">
              <a16:creationId xmlns:a16="http://schemas.microsoft.com/office/drawing/2014/main" id="{AB6DDDD6-D606-4E7F-9F82-4177AF300013}"/>
            </a:ext>
          </a:extLst>
        </xdr:cNvPr>
        <xdr:cNvSpPr/>
      </xdr:nvSpPr>
      <xdr:spPr>
        <a:xfrm>
          <a:off x="8639175" y="131753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97537</xdr:rowOff>
    </xdr:from>
    <xdr:to>
      <xdr:col>55</xdr:col>
      <xdr:colOff>0</xdr:colOff>
      <xdr:row>81</xdr:row>
      <xdr:rowOff>124968</xdr:rowOff>
    </xdr:to>
    <xdr:cxnSp macro="">
      <xdr:nvCxnSpPr>
        <xdr:cNvPr id="362" name="直線コネクタ 361">
          <a:extLst>
            <a:ext uri="{FF2B5EF4-FFF2-40B4-BE49-F238E27FC236}">
              <a16:creationId xmlns:a16="http://schemas.microsoft.com/office/drawing/2014/main" id="{2AF657C3-4E17-4675-B0F5-850147421BC1}"/>
            </a:ext>
          </a:extLst>
        </xdr:cNvPr>
        <xdr:cNvCxnSpPr/>
      </xdr:nvCxnSpPr>
      <xdr:spPr>
        <a:xfrm>
          <a:off x="8686800" y="13222987"/>
          <a:ext cx="742950" cy="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51766</xdr:rowOff>
    </xdr:from>
    <xdr:to>
      <xdr:col>46</xdr:col>
      <xdr:colOff>38100</xdr:colOff>
      <xdr:row>81</xdr:row>
      <xdr:rowOff>153366</xdr:rowOff>
    </xdr:to>
    <xdr:sp macro="" textlink="">
      <xdr:nvSpPr>
        <xdr:cNvPr id="363" name="楕円 362">
          <a:extLst>
            <a:ext uri="{FF2B5EF4-FFF2-40B4-BE49-F238E27FC236}">
              <a16:creationId xmlns:a16="http://schemas.microsoft.com/office/drawing/2014/main" id="{4EF05C76-CC70-4F05-8620-7A838101D4F9}"/>
            </a:ext>
          </a:extLst>
        </xdr:cNvPr>
        <xdr:cNvSpPr/>
      </xdr:nvSpPr>
      <xdr:spPr>
        <a:xfrm>
          <a:off x="7839075" y="1317404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97537</xdr:rowOff>
    </xdr:from>
    <xdr:to>
      <xdr:col>50</xdr:col>
      <xdr:colOff>114300</xdr:colOff>
      <xdr:row>81</xdr:row>
      <xdr:rowOff>102566</xdr:rowOff>
    </xdr:to>
    <xdr:cxnSp macro="">
      <xdr:nvCxnSpPr>
        <xdr:cNvPr id="364" name="直線コネクタ 363">
          <a:extLst>
            <a:ext uri="{FF2B5EF4-FFF2-40B4-BE49-F238E27FC236}">
              <a16:creationId xmlns:a16="http://schemas.microsoft.com/office/drawing/2014/main" id="{1D6B2F16-5452-4280-9803-05698CC61EFE}"/>
            </a:ext>
          </a:extLst>
        </xdr:cNvPr>
        <xdr:cNvCxnSpPr/>
      </xdr:nvCxnSpPr>
      <xdr:spPr>
        <a:xfrm flipV="1">
          <a:off x="7886700" y="13222987"/>
          <a:ext cx="8001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85141</xdr:rowOff>
    </xdr:from>
    <xdr:to>
      <xdr:col>41</xdr:col>
      <xdr:colOff>101600</xdr:colOff>
      <xdr:row>82</xdr:row>
      <xdr:rowOff>15291</xdr:rowOff>
    </xdr:to>
    <xdr:sp macro="" textlink="">
      <xdr:nvSpPr>
        <xdr:cNvPr id="365" name="楕円 364">
          <a:extLst>
            <a:ext uri="{FF2B5EF4-FFF2-40B4-BE49-F238E27FC236}">
              <a16:creationId xmlns:a16="http://schemas.microsoft.com/office/drawing/2014/main" id="{150F82E1-41F7-432E-8942-0B59AF86D8F7}"/>
            </a:ext>
          </a:extLst>
        </xdr:cNvPr>
        <xdr:cNvSpPr/>
      </xdr:nvSpPr>
      <xdr:spPr>
        <a:xfrm>
          <a:off x="7029450" y="1321376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102566</xdr:rowOff>
    </xdr:from>
    <xdr:to>
      <xdr:col>45</xdr:col>
      <xdr:colOff>177800</xdr:colOff>
      <xdr:row>81</xdr:row>
      <xdr:rowOff>135941</xdr:rowOff>
    </xdr:to>
    <xdr:cxnSp macro="">
      <xdr:nvCxnSpPr>
        <xdr:cNvPr id="366" name="直線コネクタ 365">
          <a:extLst>
            <a:ext uri="{FF2B5EF4-FFF2-40B4-BE49-F238E27FC236}">
              <a16:creationId xmlns:a16="http://schemas.microsoft.com/office/drawing/2014/main" id="{91BEA932-6AAC-4DC4-9752-8313C577158B}"/>
            </a:ext>
          </a:extLst>
        </xdr:cNvPr>
        <xdr:cNvCxnSpPr/>
      </xdr:nvCxnSpPr>
      <xdr:spPr>
        <a:xfrm flipV="1">
          <a:off x="7077075" y="13231191"/>
          <a:ext cx="809625" cy="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93371</xdr:rowOff>
    </xdr:from>
    <xdr:to>
      <xdr:col>36</xdr:col>
      <xdr:colOff>165100</xdr:colOff>
      <xdr:row>82</xdr:row>
      <xdr:rowOff>23521</xdr:rowOff>
    </xdr:to>
    <xdr:sp macro="" textlink="">
      <xdr:nvSpPr>
        <xdr:cNvPr id="367" name="楕円 366">
          <a:extLst>
            <a:ext uri="{FF2B5EF4-FFF2-40B4-BE49-F238E27FC236}">
              <a16:creationId xmlns:a16="http://schemas.microsoft.com/office/drawing/2014/main" id="{E5EF6AD8-785C-4546-81DC-12ED84867D29}"/>
            </a:ext>
          </a:extLst>
        </xdr:cNvPr>
        <xdr:cNvSpPr/>
      </xdr:nvSpPr>
      <xdr:spPr>
        <a:xfrm>
          <a:off x="6238875" y="132188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135941</xdr:rowOff>
    </xdr:from>
    <xdr:to>
      <xdr:col>41</xdr:col>
      <xdr:colOff>50800</xdr:colOff>
      <xdr:row>81</xdr:row>
      <xdr:rowOff>144171</xdr:rowOff>
    </xdr:to>
    <xdr:cxnSp macro="">
      <xdr:nvCxnSpPr>
        <xdr:cNvPr id="368" name="直線コネクタ 367">
          <a:extLst>
            <a:ext uri="{FF2B5EF4-FFF2-40B4-BE49-F238E27FC236}">
              <a16:creationId xmlns:a16="http://schemas.microsoft.com/office/drawing/2014/main" id="{B3D4C302-DFD1-4A01-82FF-89141791D512}"/>
            </a:ext>
          </a:extLst>
        </xdr:cNvPr>
        <xdr:cNvCxnSpPr/>
      </xdr:nvCxnSpPr>
      <xdr:spPr>
        <a:xfrm flipV="1">
          <a:off x="6286500" y="13261391"/>
          <a:ext cx="790575"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163695</xdr:rowOff>
    </xdr:from>
    <xdr:ext cx="469744" cy="259045"/>
    <xdr:sp macro="" textlink="">
      <xdr:nvSpPr>
        <xdr:cNvPr id="369" name="n_1aveValue【公営住宅】&#10;一人当たり面積">
          <a:extLst>
            <a:ext uri="{FF2B5EF4-FFF2-40B4-BE49-F238E27FC236}">
              <a16:creationId xmlns:a16="http://schemas.microsoft.com/office/drawing/2014/main" id="{4F952C68-FB7C-4806-9241-ACC8B6AE3742}"/>
            </a:ext>
          </a:extLst>
        </xdr:cNvPr>
        <xdr:cNvSpPr txBox="1"/>
      </xdr:nvSpPr>
      <xdr:spPr>
        <a:xfrm>
          <a:off x="8458277" y="1360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169181</xdr:rowOff>
    </xdr:from>
    <xdr:ext cx="469744" cy="259045"/>
    <xdr:sp macro="" textlink="">
      <xdr:nvSpPr>
        <xdr:cNvPr id="370" name="n_2aveValue【公営住宅】&#10;一人当たり面積">
          <a:extLst>
            <a:ext uri="{FF2B5EF4-FFF2-40B4-BE49-F238E27FC236}">
              <a16:creationId xmlns:a16="http://schemas.microsoft.com/office/drawing/2014/main" id="{F8D0ADE8-7D54-41DE-90E6-938EA95FA0D5}"/>
            </a:ext>
          </a:extLst>
        </xdr:cNvPr>
        <xdr:cNvSpPr txBox="1"/>
      </xdr:nvSpPr>
      <xdr:spPr>
        <a:xfrm>
          <a:off x="7677227" y="1360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47108</xdr:rowOff>
    </xdr:from>
    <xdr:ext cx="469744" cy="259045"/>
    <xdr:sp macro="" textlink="">
      <xdr:nvSpPr>
        <xdr:cNvPr id="371" name="n_3aveValue【公営住宅】&#10;一人当たり面積">
          <a:extLst>
            <a:ext uri="{FF2B5EF4-FFF2-40B4-BE49-F238E27FC236}">
              <a16:creationId xmlns:a16="http://schemas.microsoft.com/office/drawing/2014/main" id="{EE04BB62-8C4D-460A-ADD5-246C12F88A69}"/>
            </a:ext>
          </a:extLst>
        </xdr:cNvPr>
        <xdr:cNvSpPr txBox="1"/>
      </xdr:nvSpPr>
      <xdr:spPr>
        <a:xfrm>
          <a:off x="6867602" y="1366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54424</xdr:rowOff>
    </xdr:from>
    <xdr:ext cx="469744" cy="259045"/>
    <xdr:sp macro="" textlink="">
      <xdr:nvSpPr>
        <xdr:cNvPr id="372" name="n_4aveValue【公営住宅】&#10;一人当たり面積">
          <a:extLst>
            <a:ext uri="{FF2B5EF4-FFF2-40B4-BE49-F238E27FC236}">
              <a16:creationId xmlns:a16="http://schemas.microsoft.com/office/drawing/2014/main" id="{D4ABC0A5-A876-4462-BCAF-6DDADBD26D01}"/>
            </a:ext>
          </a:extLst>
        </xdr:cNvPr>
        <xdr:cNvSpPr txBox="1"/>
      </xdr:nvSpPr>
      <xdr:spPr>
        <a:xfrm>
          <a:off x="6067502" y="13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164864</xdr:rowOff>
    </xdr:from>
    <xdr:ext cx="469744" cy="259045"/>
    <xdr:sp macro="" textlink="">
      <xdr:nvSpPr>
        <xdr:cNvPr id="373" name="n_1mainValue【公営住宅】&#10;一人当たり面積">
          <a:extLst>
            <a:ext uri="{FF2B5EF4-FFF2-40B4-BE49-F238E27FC236}">
              <a16:creationId xmlns:a16="http://schemas.microsoft.com/office/drawing/2014/main" id="{7BE11F16-0145-4CA0-AC5F-7573253F1338}"/>
            </a:ext>
          </a:extLst>
        </xdr:cNvPr>
        <xdr:cNvSpPr txBox="1"/>
      </xdr:nvSpPr>
      <xdr:spPr>
        <a:xfrm>
          <a:off x="8458277" y="1296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169893</xdr:rowOff>
    </xdr:from>
    <xdr:ext cx="469744" cy="259045"/>
    <xdr:sp macro="" textlink="">
      <xdr:nvSpPr>
        <xdr:cNvPr id="374" name="n_2mainValue【公営住宅】&#10;一人当たり面積">
          <a:extLst>
            <a:ext uri="{FF2B5EF4-FFF2-40B4-BE49-F238E27FC236}">
              <a16:creationId xmlns:a16="http://schemas.microsoft.com/office/drawing/2014/main" id="{23F11031-F160-4148-AB57-08AFD5743C51}"/>
            </a:ext>
          </a:extLst>
        </xdr:cNvPr>
        <xdr:cNvSpPr txBox="1"/>
      </xdr:nvSpPr>
      <xdr:spPr>
        <a:xfrm>
          <a:off x="7677227" y="1296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31818</xdr:rowOff>
    </xdr:from>
    <xdr:ext cx="469744" cy="259045"/>
    <xdr:sp macro="" textlink="">
      <xdr:nvSpPr>
        <xdr:cNvPr id="375" name="n_3mainValue【公営住宅】&#10;一人当たり面積">
          <a:extLst>
            <a:ext uri="{FF2B5EF4-FFF2-40B4-BE49-F238E27FC236}">
              <a16:creationId xmlns:a16="http://schemas.microsoft.com/office/drawing/2014/main" id="{CD0DCA40-DF9F-4162-A566-21C6F38D2FE6}"/>
            </a:ext>
          </a:extLst>
        </xdr:cNvPr>
        <xdr:cNvSpPr txBox="1"/>
      </xdr:nvSpPr>
      <xdr:spPr>
        <a:xfrm>
          <a:off x="6867602" y="1299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40048</xdr:rowOff>
    </xdr:from>
    <xdr:ext cx="469744" cy="259045"/>
    <xdr:sp macro="" textlink="">
      <xdr:nvSpPr>
        <xdr:cNvPr id="376" name="n_4mainValue【公営住宅】&#10;一人当たり面積">
          <a:extLst>
            <a:ext uri="{FF2B5EF4-FFF2-40B4-BE49-F238E27FC236}">
              <a16:creationId xmlns:a16="http://schemas.microsoft.com/office/drawing/2014/main" id="{2D46BAA2-BB27-4175-8753-EBB64AC88EB8}"/>
            </a:ext>
          </a:extLst>
        </xdr:cNvPr>
        <xdr:cNvSpPr txBox="1"/>
      </xdr:nvSpPr>
      <xdr:spPr>
        <a:xfrm>
          <a:off x="6067502" y="1300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764ED88D-1E7E-4A5C-8C4A-157D36253B16}"/>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2F103045-E903-41B8-9D3B-B895D84F039E}"/>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90F1A06A-32DA-47DA-AEE7-816BB9C2FF45}"/>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DEA4BA64-C0B4-4F5C-8CFD-65C25F4100C4}"/>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C1849FC7-122F-4EE2-A16A-E8F224333586}"/>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D4329D35-5B4D-4105-AD69-4894A571EF1A}"/>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59ECCA2F-536E-4FD4-8716-2CC1DCB50ECA}"/>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66FEB4F3-95B0-4BF5-94C6-77D60EA9F7F8}"/>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C252DEC5-F3C1-4D49-B87D-CB81D4A10CB9}"/>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543C122A-B03E-4E4D-A7E1-88D452CDA5F2}"/>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665A1B9-F4FF-4733-A88A-3E02CF47CB4E}"/>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1D497B74-B218-4312-AD8D-600CCFB4FE28}"/>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E899774B-8CF6-474B-B7F0-F71D64422F22}"/>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7E933A6F-E0A7-4056-B9FE-1C898CE05663}"/>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18C658E4-1C61-4217-B804-E7C28A824E68}"/>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8C61EC12-C268-428E-BA60-3CE4A4662D00}"/>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D6A0CAB-101C-4D1A-8F15-1553F3D0C590}"/>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D84A8AE8-C340-4606-A9EB-291988BC29C9}"/>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D4FA89CD-FD19-4024-97E0-8459F41448F8}"/>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1D68D90-76A5-4ADD-8684-44073E65B28E}"/>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BA7A5B4C-F31E-4222-8D43-8C6ABFD7E82E}"/>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5883722D-FE62-4C98-9127-F167462A9F53}"/>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564AF265-9C95-40EE-BD38-E437E7D7E2F7}"/>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E5116887-BC37-4F55-AB6A-F6883EBF45B8}"/>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4047A9C5-0495-4E1C-9CB6-33FB8569A709}"/>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35379</xdr:rowOff>
    </xdr:from>
    <xdr:to>
      <xdr:col>24</xdr:col>
      <xdr:colOff>62865</xdr:colOff>
      <xdr:row>108</xdr:row>
      <xdr:rowOff>37012</xdr:rowOff>
    </xdr:to>
    <xdr:cxnSp macro="">
      <xdr:nvCxnSpPr>
        <xdr:cNvPr id="402" name="直線コネクタ 401">
          <a:extLst>
            <a:ext uri="{FF2B5EF4-FFF2-40B4-BE49-F238E27FC236}">
              <a16:creationId xmlns:a16="http://schemas.microsoft.com/office/drawing/2014/main" id="{C7EBE5D5-736D-4AEB-A0AB-52BC21657AF7}"/>
            </a:ext>
          </a:extLst>
        </xdr:cNvPr>
        <xdr:cNvCxnSpPr/>
      </xdr:nvCxnSpPr>
      <xdr:spPr>
        <a:xfrm flipV="1">
          <a:off x="4180840" y="16494579"/>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40839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E8660623-A346-437B-B00F-1DC5D50968A7}"/>
            </a:ext>
          </a:extLst>
        </xdr:cNvPr>
        <xdr:cNvSpPr txBox="1"/>
      </xdr:nvSpPr>
      <xdr:spPr>
        <a:xfrm>
          <a:off x="4219575" y="17700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37012</xdr:rowOff>
    </xdr:from>
    <xdr:to>
      <xdr:col>24</xdr:col>
      <xdr:colOff>152400</xdr:colOff>
      <xdr:row>108</xdr:row>
      <xdr:rowOff>37012</xdr:rowOff>
    </xdr:to>
    <xdr:cxnSp macro="">
      <xdr:nvCxnSpPr>
        <xdr:cNvPr id="404" name="直線コネクタ 403">
          <a:extLst>
            <a:ext uri="{FF2B5EF4-FFF2-40B4-BE49-F238E27FC236}">
              <a16:creationId xmlns:a16="http://schemas.microsoft.com/office/drawing/2014/main" id="{ECE63E80-02A4-4076-9A3D-C7BC6140B63A}"/>
            </a:ext>
          </a:extLst>
        </xdr:cNvPr>
        <xdr:cNvCxnSpPr/>
      </xdr:nvCxnSpPr>
      <xdr:spPr>
        <a:xfrm>
          <a:off x="4105275" y="176963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153506</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D15A938F-3250-4172-9A07-2C26D9471C29}"/>
            </a:ext>
          </a:extLst>
        </xdr:cNvPr>
        <xdr:cNvSpPr txBox="1"/>
      </xdr:nvSpPr>
      <xdr:spPr>
        <a:xfrm>
          <a:off x="4219575" y="16269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35379</xdr:rowOff>
    </xdr:from>
    <xdr:to>
      <xdr:col>24</xdr:col>
      <xdr:colOff>152400</xdr:colOff>
      <xdr:row>101</xdr:row>
      <xdr:rowOff>35379</xdr:rowOff>
    </xdr:to>
    <xdr:cxnSp macro="">
      <xdr:nvCxnSpPr>
        <xdr:cNvPr id="406" name="直線コネクタ 405">
          <a:extLst>
            <a:ext uri="{FF2B5EF4-FFF2-40B4-BE49-F238E27FC236}">
              <a16:creationId xmlns:a16="http://schemas.microsoft.com/office/drawing/2014/main" id="{6BB3745D-2A9D-439E-9540-3EBD56F8B3DD}"/>
            </a:ext>
          </a:extLst>
        </xdr:cNvPr>
        <xdr:cNvCxnSpPr/>
      </xdr:nvCxnSpPr>
      <xdr:spPr>
        <a:xfrm>
          <a:off x="4105275" y="164945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123026</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E6871CB9-AD1F-477C-86CC-AE931E054EC4}"/>
            </a:ext>
          </a:extLst>
        </xdr:cNvPr>
        <xdr:cNvSpPr txBox="1"/>
      </xdr:nvSpPr>
      <xdr:spPr>
        <a:xfrm>
          <a:off x="4219575" y="17442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144599</xdr:rowOff>
    </xdr:from>
    <xdr:to>
      <xdr:col>24</xdr:col>
      <xdr:colOff>114300</xdr:colOff>
      <xdr:row>107</xdr:row>
      <xdr:rowOff>74749</xdr:rowOff>
    </xdr:to>
    <xdr:sp macro="" textlink="">
      <xdr:nvSpPr>
        <xdr:cNvPr id="408" name="フローチャート: 判断 407">
          <a:extLst>
            <a:ext uri="{FF2B5EF4-FFF2-40B4-BE49-F238E27FC236}">
              <a16:creationId xmlns:a16="http://schemas.microsoft.com/office/drawing/2014/main" id="{B23EC637-1FFF-4309-96C3-66C871D943C4}"/>
            </a:ext>
          </a:extLst>
        </xdr:cNvPr>
        <xdr:cNvSpPr/>
      </xdr:nvSpPr>
      <xdr:spPr>
        <a:xfrm>
          <a:off x="4124325" y="174578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118473</xdr:rowOff>
    </xdr:from>
    <xdr:to>
      <xdr:col>20</xdr:col>
      <xdr:colOff>38100</xdr:colOff>
      <xdr:row>107</xdr:row>
      <xdr:rowOff>48623</xdr:rowOff>
    </xdr:to>
    <xdr:sp macro="" textlink="">
      <xdr:nvSpPr>
        <xdr:cNvPr id="409" name="フローチャート: 判断 408">
          <a:extLst>
            <a:ext uri="{FF2B5EF4-FFF2-40B4-BE49-F238E27FC236}">
              <a16:creationId xmlns:a16="http://schemas.microsoft.com/office/drawing/2014/main" id="{12CA1F3A-9539-463B-8717-0C08C62EB793}"/>
            </a:ext>
          </a:extLst>
        </xdr:cNvPr>
        <xdr:cNvSpPr/>
      </xdr:nvSpPr>
      <xdr:spPr>
        <a:xfrm>
          <a:off x="3381375" y="1743809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93980</xdr:rowOff>
    </xdr:from>
    <xdr:to>
      <xdr:col>15</xdr:col>
      <xdr:colOff>101600</xdr:colOff>
      <xdr:row>107</xdr:row>
      <xdr:rowOff>24130</xdr:rowOff>
    </xdr:to>
    <xdr:sp macro="" textlink="">
      <xdr:nvSpPr>
        <xdr:cNvPr id="410" name="フローチャート: 判断 409">
          <a:extLst>
            <a:ext uri="{FF2B5EF4-FFF2-40B4-BE49-F238E27FC236}">
              <a16:creationId xmlns:a16="http://schemas.microsoft.com/office/drawing/2014/main" id="{D9AD5FB3-A091-4122-8A42-13481B61A5D0}"/>
            </a:ext>
          </a:extLst>
        </xdr:cNvPr>
        <xdr:cNvSpPr/>
      </xdr:nvSpPr>
      <xdr:spPr>
        <a:xfrm>
          <a:off x="2571750" y="174104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44994</xdr:rowOff>
    </xdr:from>
    <xdr:to>
      <xdr:col>10</xdr:col>
      <xdr:colOff>165100</xdr:colOff>
      <xdr:row>105</xdr:row>
      <xdr:rowOff>146594</xdr:rowOff>
    </xdr:to>
    <xdr:sp macro="" textlink="">
      <xdr:nvSpPr>
        <xdr:cNvPr id="411" name="フローチャート: 判断 410">
          <a:extLst>
            <a:ext uri="{FF2B5EF4-FFF2-40B4-BE49-F238E27FC236}">
              <a16:creationId xmlns:a16="http://schemas.microsoft.com/office/drawing/2014/main" id="{8B24776A-C8BD-456D-A8FF-5CB32329A66E}"/>
            </a:ext>
          </a:extLst>
        </xdr:cNvPr>
        <xdr:cNvSpPr/>
      </xdr:nvSpPr>
      <xdr:spPr>
        <a:xfrm>
          <a:off x="1781175" y="1719316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2" name="フローチャート: 判断 411">
          <a:extLst>
            <a:ext uri="{FF2B5EF4-FFF2-40B4-BE49-F238E27FC236}">
              <a16:creationId xmlns:a16="http://schemas.microsoft.com/office/drawing/2014/main" id="{9DDB8FB8-B23A-431A-BCF3-6BD6070D60F6}"/>
            </a:ext>
          </a:extLst>
        </xdr:cNvPr>
        <xdr:cNvSpPr/>
      </xdr:nvSpPr>
      <xdr:spPr>
        <a:xfrm>
          <a:off x="981075" y="1705283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95062A2-1D5C-4700-AB96-A353AC07A885}"/>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8CD4C5C-019F-42CD-A826-B5709A29391C}"/>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61BF7C2-3903-4C4C-8312-E428AFCDF86F}"/>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587F915-2404-49D6-B32D-2CCF2E7F1359}"/>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B6D765E-1B4B-4A12-8A55-E40F491FB34C}"/>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156029</xdr:rowOff>
    </xdr:from>
    <xdr:to>
      <xdr:col>24</xdr:col>
      <xdr:colOff>114300</xdr:colOff>
      <xdr:row>101</xdr:row>
      <xdr:rowOff>86179</xdr:rowOff>
    </xdr:to>
    <xdr:sp macro="" textlink="">
      <xdr:nvSpPr>
        <xdr:cNvPr id="418" name="楕円 417">
          <a:extLst>
            <a:ext uri="{FF2B5EF4-FFF2-40B4-BE49-F238E27FC236}">
              <a16:creationId xmlns:a16="http://schemas.microsoft.com/office/drawing/2014/main" id="{BCB55636-F7E2-451A-84E6-534F7E5CBE86}"/>
            </a:ext>
          </a:extLst>
        </xdr:cNvPr>
        <xdr:cNvSpPr/>
      </xdr:nvSpPr>
      <xdr:spPr>
        <a:xfrm>
          <a:off x="4124325" y="164469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109056</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9F5460A8-098A-4359-B609-17BC1C945312}"/>
            </a:ext>
          </a:extLst>
        </xdr:cNvPr>
        <xdr:cNvSpPr txBox="1"/>
      </xdr:nvSpPr>
      <xdr:spPr>
        <a:xfrm>
          <a:off x="4219575" y="16393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123371</xdr:rowOff>
    </xdr:from>
    <xdr:to>
      <xdr:col>20</xdr:col>
      <xdr:colOff>38100</xdr:colOff>
      <xdr:row>101</xdr:row>
      <xdr:rowOff>53521</xdr:rowOff>
    </xdr:to>
    <xdr:sp macro="" textlink="">
      <xdr:nvSpPr>
        <xdr:cNvPr id="420" name="楕円 419">
          <a:extLst>
            <a:ext uri="{FF2B5EF4-FFF2-40B4-BE49-F238E27FC236}">
              <a16:creationId xmlns:a16="http://schemas.microsoft.com/office/drawing/2014/main" id="{96D52E06-BCEF-4E01-9771-5E9458290EA1}"/>
            </a:ext>
          </a:extLst>
        </xdr:cNvPr>
        <xdr:cNvSpPr/>
      </xdr:nvSpPr>
      <xdr:spPr>
        <a:xfrm>
          <a:off x="3381375" y="1641429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2721</xdr:rowOff>
    </xdr:from>
    <xdr:to>
      <xdr:col>24</xdr:col>
      <xdr:colOff>63500</xdr:colOff>
      <xdr:row>101</xdr:row>
      <xdr:rowOff>35379</xdr:rowOff>
    </xdr:to>
    <xdr:cxnSp macro="">
      <xdr:nvCxnSpPr>
        <xdr:cNvPr id="421" name="直線コネクタ 420">
          <a:extLst>
            <a:ext uri="{FF2B5EF4-FFF2-40B4-BE49-F238E27FC236}">
              <a16:creationId xmlns:a16="http://schemas.microsoft.com/office/drawing/2014/main" id="{803983A2-813F-4B52-A6DD-E8013B5ADAF2}"/>
            </a:ext>
          </a:extLst>
        </xdr:cNvPr>
        <xdr:cNvCxnSpPr/>
      </xdr:nvCxnSpPr>
      <xdr:spPr>
        <a:xfrm>
          <a:off x="3429000" y="16461921"/>
          <a:ext cx="75247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90714</xdr:rowOff>
    </xdr:from>
    <xdr:to>
      <xdr:col>15</xdr:col>
      <xdr:colOff>101600</xdr:colOff>
      <xdr:row>101</xdr:row>
      <xdr:rowOff>20864</xdr:rowOff>
    </xdr:to>
    <xdr:sp macro="" textlink="">
      <xdr:nvSpPr>
        <xdr:cNvPr id="422" name="楕円 421">
          <a:extLst>
            <a:ext uri="{FF2B5EF4-FFF2-40B4-BE49-F238E27FC236}">
              <a16:creationId xmlns:a16="http://schemas.microsoft.com/office/drawing/2014/main" id="{E0E6DBAE-4339-41E9-AC8B-0BF582F318AA}"/>
            </a:ext>
          </a:extLst>
        </xdr:cNvPr>
        <xdr:cNvSpPr/>
      </xdr:nvSpPr>
      <xdr:spPr>
        <a:xfrm>
          <a:off x="2571750" y="163752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141514</xdr:rowOff>
    </xdr:from>
    <xdr:to>
      <xdr:col>19</xdr:col>
      <xdr:colOff>177800</xdr:colOff>
      <xdr:row>101</xdr:row>
      <xdr:rowOff>2721</xdr:rowOff>
    </xdr:to>
    <xdr:cxnSp macro="">
      <xdr:nvCxnSpPr>
        <xdr:cNvPr id="423" name="直線コネクタ 422">
          <a:extLst>
            <a:ext uri="{FF2B5EF4-FFF2-40B4-BE49-F238E27FC236}">
              <a16:creationId xmlns:a16="http://schemas.microsoft.com/office/drawing/2014/main" id="{4415468E-49EC-414B-B062-A20851773AE7}"/>
            </a:ext>
          </a:extLst>
        </xdr:cNvPr>
        <xdr:cNvCxnSpPr/>
      </xdr:nvCxnSpPr>
      <xdr:spPr>
        <a:xfrm>
          <a:off x="2619375" y="16432439"/>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58057</xdr:rowOff>
    </xdr:from>
    <xdr:to>
      <xdr:col>10</xdr:col>
      <xdr:colOff>165100</xdr:colOff>
      <xdr:row>100</xdr:row>
      <xdr:rowOff>159657</xdr:rowOff>
    </xdr:to>
    <xdr:sp macro="" textlink="">
      <xdr:nvSpPr>
        <xdr:cNvPr id="424" name="楕円 423">
          <a:extLst>
            <a:ext uri="{FF2B5EF4-FFF2-40B4-BE49-F238E27FC236}">
              <a16:creationId xmlns:a16="http://schemas.microsoft.com/office/drawing/2014/main" id="{50F8558D-5D9D-4010-8A34-312361A9263E}"/>
            </a:ext>
          </a:extLst>
        </xdr:cNvPr>
        <xdr:cNvSpPr/>
      </xdr:nvSpPr>
      <xdr:spPr>
        <a:xfrm>
          <a:off x="1781175" y="1634580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108857</xdr:rowOff>
    </xdr:from>
    <xdr:to>
      <xdr:col>15</xdr:col>
      <xdr:colOff>50800</xdr:colOff>
      <xdr:row>100</xdr:row>
      <xdr:rowOff>141514</xdr:rowOff>
    </xdr:to>
    <xdr:cxnSp macro="">
      <xdr:nvCxnSpPr>
        <xdr:cNvPr id="425" name="直線コネクタ 424">
          <a:extLst>
            <a:ext uri="{FF2B5EF4-FFF2-40B4-BE49-F238E27FC236}">
              <a16:creationId xmlns:a16="http://schemas.microsoft.com/office/drawing/2014/main" id="{99B24A67-1831-488B-8F3A-81E696F2263D}"/>
            </a:ext>
          </a:extLst>
        </xdr:cNvPr>
        <xdr:cNvCxnSpPr/>
      </xdr:nvCxnSpPr>
      <xdr:spPr>
        <a:xfrm>
          <a:off x="1828800" y="16393432"/>
          <a:ext cx="790575"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25400</xdr:rowOff>
    </xdr:from>
    <xdr:to>
      <xdr:col>6</xdr:col>
      <xdr:colOff>38100</xdr:colOff>
      <xdr:row>100</xdr:row>
      <xdr:rowOff>127000</xdr:rowOff>
    </xdr:to>
    <xdr:sp macro="" textlink="">
      <xdr:nvSpPr>
        <xdr:cNvPr id="426" name="楕円 425">
          <a:extLst>
            <a:ext uri="{FF2B5EF4-FFF2-40B4-BE49-F238E27FC236}">
              <a16:creationId xmlns:a16="http://schemas.microsoft.com/office/drawing/2014/main" id="{406098F4-C456-476F-B9D2-E22470DB532F}"/>
            </a:ext>
          </a:extLst>
        </xdr:cNvPr>
        <xdr:cNvSpPr/>
      </xdr:nvSpPr>
      <xdr:spPr>
        <a:xfrm>
          <a:off x="981075" y="163163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76200</xdr:rowOff>
    </xdr:from>
    <xdr:to>
      <xdr:col>10</xdr:col>
      <xdr:colOff>114300</xdr:colOff>
      <xdr:row>100</xdr:row>
      <xdr:rowOff>108857</xdr:rowOff>
    </xdr:to>
    <xdr:cxnSp macro="">
      <xdr:nvCxnSpPr>
        <xdr:cNvPr id="427" name="直線コネクタ 426">
          <a:extLst>
            <a:ext uri="{FF2B5EF4-FFF2-40B4-BE49-F238E27FC236}">
              <a16:creationId xmlns:a16="http://schemas.microsoft.com/office/drawing/2014/main" id="{2761771B-DD58-4B97-9C7B-5ECA52A68554}"/>
            </a:ext>
          </a:extLst>
        </xdr:cNvPr>
        <xdr:cNvCxnSpPr/>
      </xdr:nvCxnSpPr>
      <xdr:spPr>
        <a:xfrm>
          <a:off x="1028700" y="16363950"/>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39750</xdr:rowOff>
    </xdr:from>
    <xdr:ext cx="405111" cy="259045"/>
    <xdr:sp macro="" textlink="">
      <xdr:nvSpPr>
        <xdr:cNvPr id="428" name="n_1aveValue【港湾・漁港】&#10;有形固定資産減価償却率">
          <a:extLst>
            <a:ext uri="{FF2B5EF4-FFF2-40B4-BE49-F238E27FC236}">
              <a16:creationId xmlns:a16="http://schemas.microsoft.com/office/drawing/2014/main" id="{872EC925-FAF7-4A5C-973D-33B22EB30B11}"/>
            </a:ext>
          </a:extLst>
        </xdr:cNvPr>
        <xdr:cNvSpPr txBox="1"/>
      </xdr:nvSpPr>
      <xdr:spPr>
        <a:xfrm>
          <a:off x="3239144" y="17527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15257</xdr:rowOff>
    </xdr:from>
    <xdr:ext cx="405111" cy="259045"/>
    <xdr:sp macro="" textlink="">
      <xdr:nvSpPr>
        <xdr:cNvPr id="429" name="n_2aveValue【港湾・漁港】&#10;有形固定資産減価償却率">
          <a:extLst>
            <a:ext uri="{FF2B5EF4-FFF2-40B4-BE49-F238E27FC236}">
              <a16:creationId xmlns:a16="http://schemas.microsoft.com/office/drawing/2014/main" id="{C7D03D90-4C4B-41B6-894F-47AF94AD2F00}"/>
            </a:ext>
          </a:extLst>
        </xdr:cNvPr>
        <xdr:cNvSpPr txBox="1"/>
      </xdr:nvSpPr>
      <xdr:spPr>
        <a:xfrm>
          <a:off x="2439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137721</xdr:rowOff>
    </xdr:from>
    <xdr:ext cx="405111" cy="259045"/>
    <xdr:sp macro="" textlink="">
      <xdr:nvSpPr>
        <xdr:cNvPr id="430" name="n_3aveValue【港湾・漁港】&#10;有形固定資産減価償却率">
          <a:extLst>
            <a:ext uri="{FF2B5EF4-FFF2-40B4-BE49-F238E27FC236}">
              <a16:creationId xmlns:a16="http://schemas.microsoft.com/office/drawing/2014/main" id="{6A880048-0ACB-4E2B-92BB-2FBADE5E64BC}"/>
            </a:ext>
          </a:extLst>
        </xdr:cNvPr>
        <xdr:cNvSpPr txBox="1"/>
      </xdr:nvSpPr>
      <xdr:spPr>
        <a:xfrm>
          <a:off x="1648469" y="17285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31" name="n_4aveValue【港湾・漁港】&#10;有形固定資産減価償却率">
          <a:extLst>
            <a:ext uri="{FF2B5EF4-FFF2-40B4-BE49-F238E27FC236}">
              <a16:creationId xmlns:a16="http://schemas.microsoft.com/office/drawing/2014/main" id="{1805DAAA-75AF-4BA9-A017-CC8460655686}"/>
            </a:ext>
          </a:extLst>
        </xdr:cNvPr>
        <xdr:cNvSpPr txBox="1"/>
      </xdr:nvSpPr>
      <xdr:spPr>
        <a:xfrm>
          <a:off x="848369" y="1714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70048</xdr:rowOff>
    </xdr:from>
    <xdr:ext cx="405111" cy="259045"/>
    <xdr:sp macro="" textlink="">
      <xdr:nvSpPr>
        <xdr:cNvPr id="432" name="n_1mainValue【港湾・漁港】&#10;有形固定資産減価償却率">
          <a:extLst>
            <a:ext uri="{FF2B5EF4-FFF2-40B4-BE49-F238E27FC236}">
              <a16:creationId xmlns:a16="http://schemas.microsoft.com/office/drawing/2014/main" id="{D85DEFC6-C368-4EE0-A623-C878FB6AF7E0}"/>
            </a:ext>
          </a:extLst>
        </xdr:cNvPr>
        <xdr:cNvSpPr txBox="1"/>
      </xdr:nvSpPr>
      <xdr:spPr>
        <a:xfrm>
          <a:off x="3239144" y="1618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37391</xdr:rowOff>
    </xdr:from>
    <xdr:ext cx="405111" cy="259045"/>
    <xdr:sp macro="" textlink="">
      <xdr:nvSpPr>
        <xdr:cNvPr id="433" name="n_2mainValue【港湾・漁港】&#10;有形固定資産減価償却率">
          <a:extLst>
            <a:ext uri="{FF2B5EF4-FFF2-40B4-BE49-F238E27FC236}">
              <a16:creationId xmlns:a16="http://schemas.microsoft.com/office/drawing/2014/main" id="{F4328D6A-80DD-48DD-9FFE-6785157C5D47}"/>
            </a:ext>
          </a:extLst>
        </xdr:cNvPr>
        <xdr:cNvSpPr txBox="1"/>
      </xdr:nvSpPr>
      <xdr:spPr>
        <a:xfrm>
          <a:off x="2439044" y="1615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4734</xdr:rowOff>
    </xdr:from>
    <xdr:ext cx="405111" cy="259045"/>
    <xdr:sp macro="" textlink="">
      <xdr:nvSpPr>
        <xdr:cNvPr id="434" name="n_3mainValue【港湾・漁港】&#10;有形固定資産減価償却率">
          <a:extLst>
            <a:ext uri="{FF2B5EF4-FFF2-40B4-BE49-F238E27FC236}">
              <a16:creationId xmlns:a16="http://schemas.microsoft.com/office/drawing/2014/main" id="{5FDE03E9-BCC4-4917-B7B2-94C596373A6D}"/>
            </a:ext>
          </a:extLst>
        </xdr:cNvPr>
        <xdr:cNvSpPr txBox="1"/>
      </xdr:nvSpPr>
      <xdr:spPr>
        <a:xfrm>
          <a:off x="1648469" y="16124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143527</xdr:rowOff>
    </xdr:from>
    <xdr:ext cx="340478" cy="259045"/>
    <xdr:sp macro="" textlink="">
      <xdr:nvSpPr>
        <xdr:cNvPr id="435" name="n_4mainValue【港湾・漁港】&#10;有形固定資産減価償却率">
          <a:extLst>
            <a:ext uri="{FF2B5EF4-FFF2-40B4-BE49-F238E27FC236}">
              <a16:creationId xmlns:a16="http://schemas.microsoft.com/office/drawing/2014/main" id="{7262063E-9309-4C31-B679-DFC2B84F9E34}"/>
            </a:ext>
          </a:extLst>
        </xdr:cNvPr>
        <xdr:cNvSpPr txBox="1"/>
      </xdr:nvSpPr>
      <xdr:spPr>
        <a:xfrm>
          <a:off x="867986" y="160852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C5E6164B-195F-4906-A5F3-8D8953149FC3}"/>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210C90D8-AD06-4859-94A2-3E1C12B8469E}"/>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190257E4-EF6C-43D4-AD5C-BAD02AD9FC54}"/>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326D23E2-7E92-437C-A894-43B3B1764877}"/>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6ACEC934-B260-4FC0-B948-A46846D92C97}"/>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C358E68E-C573-4777-A2C1-7A8E9411AB42}"/>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6C5B065D-D682-4965-9BB1-4C255110B2B6}"/>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F65D193E-0BEE-4273-82E4-833BE4486671}"/>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7C4952AD-7856-424B-A56E-A6E70433D40C}"/>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AC7FD0EA-D7E8-49E6-A06B-7B8D151B0723}"/>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04F4D30E-93FF-448E-8CD4-EEA01F0683C2}"/>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7" name="テキスト ボックス 446">
          <a:extLst>
            <a:ext uri="{FF2B5EF4-FFF2-40B4-BE49-F238E27FC236}">
              <a16:creationId xmlns:a16="http://schemas.microsoft.com/office/drawing/2014/main" id="{43332874-7042-4133-B39E-F373ED4A5279}"/>
            </a:ext>
          </a:extLst>
        </xdr:cNvPr>
        <xdr:cNvSpPr txBox="1"/>
      </xdr:nvSpPr>
      <xdr:spPr>
        <a:xfrm>
          <a:off x="5723389" y="1766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DE5816DA-49E6-4B74-A49C-78530D0E1BDF}"/>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9" name="テキスト ボックス 448">
          <a:extLst>
            <a:ext uri="{FF2B5EF4-FFF2-40B4-BE49-F238E27FC236}">
              <a16:creationId xmlns:a16="http://schemas.microsoft.com/office/drawing/2014/main" id="{E19D56C5-1E1D-4CCE-A6A3-CB16704A6A79}"/>
            </a:ext>
          </a:extLst>
        </xdr:cNvPr>
        <xdr:cNvSpPr txBox="1"/>
      </xdr:nvSpPr>
      <xdr:spPr>
        <a:xfrm>
          <a:off x="5421206" y="17285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D3CEA976-1113-48ED-8029-B5872E8E320E}"/>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1" name="テキスト ボックス 450">
          <a:extLst>
            <a:ext uri="{FF2B5EF4-FFF2-40B4-BE49-F238E27FC236}">
              <a16:creationId xmlns:a16="http://schemas.microsoft.com/office/drawing/2014/main" id="{D2B101D7-B58C-4D70-90BC-C0B33C11FB63}"/>
            </a:ext>
          </a:extLst>
        </xdr:cNvPr>
        <xdr:cNvSpPr txBox="1"/>
      </xdr:nvSpPr>
      <xdr:spPr>
        <a:xfrm>
          <a:off x="5421206" y="16904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9AE8BE0F-15F7-4DAF-8626-18CC0E400F12}"/>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3" name="テキスト ボックス 452">
          <a:extLst>
            <a:ext uri="{FF2B5EF4-FFF2-40B4-BE49-F238E27FC236}">
              <a16:creationId xmlns:a16="http://schemas.microsoft.com/office/drawing/2014/main" id="{FEE5ABFB-4CE1-4DE2-A6A9-11F147084139}"/>
            </a:ext>
          </a:extLst>
        </xdr:cNvPr>
        <xdr:cNvSpPr txBox="1"/>
      </xdr:nvSpPr>
      <xdr:spPr>
        <a:xfrm>
          <a:off x="5421206" y="16523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7FDB9BCE-BA85-445A-BFA6-EAE353BE798B}"/>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5" name="テキスト ボックス 454">
          <a:extLst>
            <a:ext uri="{FF2B5EF4-FFF2-40B4-BE49-F238E27FC236}">
              <a16:creationId xmlns:a16="http://schemas.microsoft.com/office/drawing/2014/main" id="{BCE869A8-7E2E-422D-ADC8-EFA4497E3928}"/>
            </a:ext>
          </a:extLst>
        </xdr:cNvPr>
        <xdr:cNvSpPr txBox="1"/>
      </xdr:nvSpPr>
      <xdr:spPr>
        <a:xfrm>
          <a:off x="5421206" y="16142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53175712-D124-4879-8634-68E127D7356C}"/>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7" name="テキスト ボックス 456">
          <a:extLst>
            <a:ext uri="{FF2B5EF4-FFF2-40B4-BE49-F238E27FC236}">
              <a16:creationId xmlns:a16="http://schemas.microsoft.com/office/drawing/2014/main" id="{5BA1E0EB-0505-4D1F-BE3A-9B1DA1E53971}"/>
            </a:ext>
          </a:extLst>
        </xdr:cNvPr>
        <xdr:cNvSpPr txBox="1"/>
      </xdr:nvSpPr>
      <xdr:spPr>
        <a:xfrm>
          <a:off x="5324703" y="15761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a16="http://schemas.microsoft.com/office/drawing/2014/main" id="{9C9EBE0D-CF07-48B7-89E2-AC2400B8459E}"/>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11399</xdr:rowOff>
    </xdr:from>
    <xdr:to>
      <xdr:col>54</xdr:col>
      <xdr:colOff>189865</xdr:colOff>
      <xdr:row>108</xdr:row>
      <xdr:rowOff>149217</xdr:rowOff>
    </xdr:to>
    <xdr:cxnSp macro="">
      <xdr:nvCxnSpPr>
        <xdr:cNvPr id="459" name="直線コネクタ 458">
          <a:extLst>
            <a:ext uri="{FF2B5EF4-FFF2-40B4-BE49-F238E27FC236}">
              <a16:creationId xmlns:a16="http://schemas.microsoft.com/office/drawing/2014/main" id="{7E761B7D-681E-4EA9-97EE-08154EF10371}"/>
            </a:ext>
          </a:extLst>
        </xdr:cNvPr>
        <xdr:cNvCxnSpPr/>
      </xdr:nvCxnSpPr>
      <xdr:spPr>
        <a:xfrm flipV="1">
          <a:off x="9429115" y="16467424"/>
          <a:ext cx="0" cy="133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153044</xdr:rowOff>
    </xdr:from>
    <xdr:ext cx="469744" cy="259045"/>
    <xdr:sp macro="" textlink="">
      <xdr:nvSpPr>
        <xdr:cNvPr id="460" name="【港湾・漁港】&#10;一人当たり有形固定資産（償却資産）額最小値テキスト">
          <a:extLst>
            <a:ext uri="{FF2B5EF4-FFF2-40B4-BE49-F238E27FC236}">
              <a16:creationId xmlns:a16="http://schemas.microsoft.com/office/drawing/2014/main" id="{F89F0BC3-A7BA-4F84-B717-02F4BFA36C8B}"/>
            </a:ext>
          </a:extLst>
        </xdr:cNvPr>
        <xdr:cNvSpPr txBox="1"/>
      </xdr:nvSpPr>
      <xdr:spPr>
        <a:xfrm>
          <a:off x="9467850" y="1781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149217</xdr:rowOff>
    </xdr:from>
    <xdr:to>
      <xdr:col>55</xdr:col>
      <xdr:colOff>88900</xdr:colOff>
      <xdr:row>108</xdr:row>
      <xdr:rowOff>149217</xdr:rowOff>
    </xdr:to>
    <xdr:cxnSp macro="">
      <xdr:nvCxnSpPr>
        <xdr:cNvPr id="461" name="直線コネクタ 460">
          <a:extLst>
            <a:ext uri="{FF2B5EF4-FFF2-40B4-BE49-F238E27FC236}">
              <a16:creationId xmlns:a16="http://schemas.microsoft.com/office/drawing/2014/main" id="{84C565DF-2521-42C1-A53C-28207B028C64}"/>
            </a:ext>
          </a:extLst>
        </xdr:cNvPr>
        <xdr:cNvCxnSpPr/>
      </xdr:nvCxnSpPr>
      <xdr:spPr>
        <a:xfrm>
          <a:off x="9363075" y="1780539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129526</xdr:rowOff>
    </xdr:from>
    <xdr:ext cx="599010" cy="259045"/>
    <xdr:sp macro="" textlink="">
      <xdr:nvSpPr>
        <xdr:cNvPr id="462" name="【港湾・漁港】&#10;一人当たり有形固定資産（償却資産）額最大値テキスト">
          <a:extLst>
            <a:ext uri="{FF2B5EF4-FFF2-40B4-BE49-F238E27FC236}">
              <a16:creationId xmlns:a16="http://schemas.microsoft.com/office/drawing/2014/main" id="{050F0BF8-E170-4252-B9C8-8044A3B0C7E7}"/>
            </a:ext>
          </a:extLst>
        </xdr:cNvPr>
        <xdr:cNvSpPr txBox="1"/>
      </xdr:nvSpPr>
      <xdr:spPr>
        <a:xfrm>
          <a:off x="9467850" y="1624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11399</xdr:rowOff>
    </xdr:from>
    <xdr:to>
      <xdr:col>55</xdr:col>
      <xdr:colOff>88900</xdr:colOff>
      <xdr:row>101</xdr:row>
      <xdr:rowOff>11399</xdr:rowOff>
    </xdr:to>
    <xdr:cxnSp macro="">
      <xdr:nvCxnSpPr>
        <xdr:cNvPr id="463" name="直線コネクタ 462">
          <a:extLst>
            <a:ext uri="{FF2B5EF4-FFF2-40B4-BE49-F238E27FC236}">
              <a16:creationId xmlns:a16="http://schemas.microsoft.com/office/drawing/2014/main" id="{F1275F5B-020E-436B-9D64-C67270284EB5}"/>
            </a:ext>
          </a:extLst>
        </xdr:cNvPr>
        <xdr:cNvCxnSpPr/>
      </xdr:nvCxnSpPr>
      <xdr:spPr>
        <a:xfrm>
          <a:off x="9363075" y="1646742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22119</xdr:rowOff>
    </xdr:from>
    <xdr:ext cx="599010" cy="259045"/>
    <xdr:sp macro="" textlink="">
      <xdr:nvSpPr>
        <xdr:cNvPr id="464" name="【港湾・漁港】&#10;一人当たり有形固定資産（償却資産）額平均値テキスト">
          <a:extLst>
            <a:ext uri="{FF2B5EF4-FFF2-40B4-BE49-F238E27FC236}">
              <a16:creationId xmlns:a16="http://schemas.microsoft.com/office/drawing/2014/main" id="{8F3C59B5-D935-4DAC-BE39-66286B5DB787}"/>
            </a:ext>
          </a:extLst>
        </xdr:cNvPr>
        <xdr:cNvSpPr txBox="1"/>
      </xdr:nvSpPr>
      <xdr:spPr>
        <a:xfrm>
          <a:off x="9467850" y="16824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170692</xdr:rowOff>
    </xdr:from>
    <xdr:to>
      <xdr:col>55</xdr:col>
      <xdr:colOff>50800</xdr:colOff>
      <xdr:row>104</xdr:row>
      <xdr:rowOff>100842</xdr:rowOff>
    </xdr:to>
    <xdr:sp macro="" textlink="">
      <xdr:nvSpPr>
        <xdr:cNvPr id="465" name="フローチャート: 判断 464">
          <a:extLst>
            <a:ext uri="{FF2B5EF4-FFF2-40B4-BE49-F238E27FC236}">
              <a16:creationId xmlns:a16="http://schemas.microsoft.com/office/drawing/2014/main" id="{29B895F6-0B52-4312-AE5C-7E08DD0AEB63}"/>
            </a:ext>
          </a:extLst>
        </xdr:cNvPr>
        <xdr:cNvSpPr/>
      </xdr:nvSpPr>
      <xdr:spPr>
        <a:xfrm>
          <a:off x="9401175" y="16972792"/>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11237</xdr:rowOff>
    </xdr:from>
    <xdr:to>
      <xdr:col>50</xdr:col>
      <xdr:colOff>165100</xdr:colOff>
      <xdr:row>104</xdr:row>
      <xdr:rowOff>112837</xdr:rowOff>
    </xdr:to>
    <xdr:sp macro="" textlink="">
      <xdr:nvSpPr>
        <xdr:cNvPr id="466" name="フローチャート: 判断 465">
          <a:extLst>
            <a:ext uri="{FF2B5EF4-FFF2-40B4-BE49-F238E27FC236}">
              <a16:creationId xmlns:a16="http://schemas.microsoft.com/office/drawing/2014/main" id="{17FD7732-E661-45CB-8085-6672369CE234}"/>
            </a:ext>
          </a:extLst>
        </xdr:cNvPr>
        <xdr:cNvSpPr/>
      </xdr:nvSpPr>
      <xdr:spPr>
        <a:xfrm>
          <a:off x="8639175" y="1698161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25040</xdr:rowOff>
    </xdr:from>
    <xdr:to>
      <xdr:col>46</xdr:col>
      <xdr:colOff>38100</xdr:colOff>
      <xdr:row>104</xdr:row>
      <xdr:rowOff>126640</xdr:rowOff>
    </xdr:to>
    <xdr:sp macro="" textlink="">
      <xdr:nvSpPr>
        <xdr:cNvPr id="467" name="フローチャート: 判断 466">
          <a:extLst>
            <a:ext uri="{FF2B5EF4-FFF2-40B4-BE49-F238E27FC236}">
              <a16:creationId xmlns:a16="http://schemas.microsoft.com/office/drawing/2014/main" id="{12D674C1-F23C-40DC-AFBA-2DFC639437F2}"/>
            </a:ext>
          </a:extLst>
        </xdr:cNvPr>
        <xdr:cNvSpPr/>
      </xdr:nvSpPr>
      <xdr:spPr>
        <a:xfrm>
          <a:off x="7839075" y="170017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16708</xdr:rowOff>
    </xdr:from>
    <xdr:to>
      <xdr:col>41</xdr:col>
      <xdr:colOff>101600</xdr:colOff>
      <xdr:row>106</xdr:row>
      <xdr:rowOff>118308</xdr:rowOff>
    </xdr:to>
    <xdr:sp macro="" textlink="">
      <xdr:nvSpPr>
        <xdr:cNvPr id="468" name="フローチャート: 判断 467">
          <a:extLst>
            <a:ext uri="{FF2B5EF4-FFF2-40B4-BE49-F238E27FC236}">
              <a16:creationId xmlns:a16="http://schemas.microsoft.com/office/drawing/2014/main" id="{A4CD9F3C-8E78-48AF-B2BA-D6CB30EF7C2C}"/>
            </a:ext>
          </a:extLst>
        </xdr:cNvPr>
        <xdr:cNvSpPr/>
      </xdr:nvSpPr>
      <xdr:spPr>
        <a:xfrm>
          <a:off x="7029450" y="1733315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86716</xdr:rowOff>
    </xdr:from>
    <xdr:to>
      <xdr:col>36</xdr:col>
      <xdr:colOff>165100</xdr:colOff>
      <xdr:row>108</xdr:row>
      <xdr:rowOff>16866</xdr:rowOff>
    </xdr:to>
    <xdr:sp macro="" textlink="">
      <xdr:nvSpPr>
        <xdr:cNvPr id="469" name="フローチャート: 判断 468">
          <a:extLst>
            <a:ext uri="{FF2B5EF4-FFF2-40B4-BE49-F238E27FC236}">
              <a16:creationId xmlns:a16="http://schemas.microsoft.com/office/drawing/2014/main" id="{90D614B4-1048-40F0-9AE0-96F1CF28C3B2}"/>
            </a:ext>
          </a:extLst>
        </xdr:cNvPr>
        <xdr:cNvSpPr/>
      </xdr:nvSpPr>
      <xdr:spPr>
        <a:xfrm>
          <a:off x="6238875" y="1757144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CB8EB90-6758-4478-A6DF-FFB3DC949E6C}"/>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1181618-CC48-4DB4-AEB4-5431FD210232}"/>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79AC45B-0322-4AD3-83DE-E3AE39DF5170}"/>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2C47533-224F-4974-9386-BB9E99B32A25}"/>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36A5816-6DBA-48B8-A064-DE54CDDAB37B}"/>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98417</xdr:rowOff>
    </xdr:from>
    <xdr:to>
      <xdr:col>55</xdr:col>
      <xdr:colOff>50800</xdr:colOff>
      <xdr:row>109</xdr:row>
      <xdr:rowOff>28567</xdr:rowOff>
    </xdr:to>
    <xdr:sp macro="" textlink="">
      <xdr:nvSpPr>
        <xdr:cNvPr id="475" name="楕円 474">
          <a:extLst>
            <a:ext uri="{FF2B5EF4-FFF2-40B4-BE49-F238E27FC236}">
              <a16:creationId xmlns:a16="http://schemas.microsoft.com/office/drawing/2014/main" id="{79719EB7-26E2-4A55-8D70-5FB75A96C62E}"/>
            </a:ext>
          </a:extLst>
        </xdr:cNvPr>
        <xdr:cNvSpPr/>
      </xdr:nvSpPr>
      <xdr:spPr>
        <a:xfrm>
          <a:off x="9401175" y="17757767"/>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13344</xdr:rowOff>
    </xdr:from>
    <xdr:ext cx="469744" cy="259045"/>
    <xdr:sp macro="" textlink="">
      <xdr:nvSpPr>
        <xdr:cNvPr id="476" name="【港湾・漁港】&#10;一人当たり有形固定資産（償却資産）額該当値テキスト">
          <a:extLst>
            <a:ext uri="{FF2B5EF4-FFF2-40B4-BE49-F238E27FC236}">
              <a16:creationId xmlns:a16="http://schemas.microsoft.com/office/drawing/2014/main" id="{97DEDA33-C777-4CEE-914A-FE00C613DA77}"/>
            </a:ext>
          </a:extLst>
        </xdr:cNvPr>
        <xdr:cNvSpPr txBox="1"/>
      </xdr:nvSpPr>
      <xdr:spPr>
        <a:xfrm>
          <a:off x="9467850" y="1766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98427</xdr:rowOff>
    </xdr:from>
    <xdr:to>
      <xdr:col>50</xdr:col>
      <xdr:colOff>165100</xdr:colOff>
      <xdr:row>109</xdr:row>
      <xdr:rowOff>28577</xdr:rowOff>
    </xdr:to>
    <xdr:sp macro="" textlink="">
      <xdr:nvSpPr>
        <xdr:cNvPr id="477" name="楕円 476">
          <a:extLst>
            <a:ext uri="{FF2B5EF4-FFF2-40B4-BE49-F238E27FC236}">
              <a16:creationId xmlns:a16="http://schemas.microsoft.com/office/drawing/2014/main" id="{73D8042C-ADB4-45B6-AF68-2B8BE3D9ED3A}"/>
            </a:ext>
          </a:extLst>
        </xdr:cNvPr>
        <xdr:cNvSpPr/>
      </xdr:nvSpPr>
      <xdr:spPr>
        <a:xfrm>
          <a:off x="8639175" y="177609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149217</xdr:rowOff>
    </xdr:from>
    <xdr:to>
      <xdr:col>55</xdr:col>
      <xdr:colOff>0</xdr:colOff>
      <xdr:row>108</xdr:row>
      <xdr:rowOff>149227</xdr:rowOff>
    </xdr:to>
    <xdr:cxnSp macro="">
      <xdr:nvCxnSpPr>
        <xdr:cNvPr id="478" name="直線コネクタ 477">
          <a:extLst>
            <a:ext uri="{FF2B5EF4-FFF2-40B4-BE49-F238E27FC236}">
              <a16:creationId xmlns:a16="http://schemas.microsoft.com/office/drawing/2014/main" id="{19DA459C-0088-4604-A73E-7DDE40EB2755}"/>
            </a:ext>
          </a:extLst>
        </xdr:cNvPr>
        <xdr:cNvCxnSpPr/>
      </xdr:nvCxnSpPr>
      <xdr:spPr>
        <a:xfrm flipV="1">
          <a:off x="8686800" y="17805392"/>
          <a:ext cx="742950" cy="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98445</xdr:rowOff>
    </xdr:from>
    <xdr:to>
      <xdr:col>46</xdr:col>
      <xdr:colOff>38100</xdr:colOff>
      <xdr:row>109</xdr:row>
      <xdr:rowOff>28595</xdr:rowOff>
    </xdr:to>
    <xdr:sp macro="" textlink="">
      <xdr:nvSpPr>
        <xdr:cNvPr id="479" name="楕円 478">
          <a:extLst>
            <a:ext uri="{FF2B5EF4-FFF2-40B4-BE49-F238E27FC236}">
              <a16:creationId xmlns:a16="http://schemas.microsoft.com/office/drawing/2014/main" id="{B97446AA-03C4-4217-849C-AC2F7326D288}"/>
            </a:ext>
          </a:extLst>
        </xdr:cNvPr>
        <xdr:cNvSpPr/>
      </xdr:nvSpPr>
      <xdr:spPr>
        <a:xfrm>
          <a:off x="7839075" y="177609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149227</xdr:rowOff>
    </xdr:from>
    <xdr:to>
      <xdr:col>50</xdr:col>
      <xdr:colOff>114300</xdr:colOff>
      <xdr:row>108</xdr:row>
      <xdr:rowOff>149245</xdr:rowOff>
    </xdr:to>
    <xdr:cxnSp macro="">
      <xdr:nvCxnSpPr>
        <xdr:cNvPr id="480" name="直線コネクタ 479">
          <a:extLst>
            <a:ext uri="{FF2B5EF4-FFF2-40B4-BE49-F238E27FC236}">
              <a16:creationId xmlns:a16="http://schemas.microsoft.com/office/drawing/2014/main" id="{D54F0BE1-6FED-4D9D-8E2B-D4D012AD2470}"/>
            </a:ext>
          </a:extLst>
        </xdr:cNvPr>
        <xdr:cNvCxnSpPr/>
      </xdr:nvCxnSpPr>
      <xdr:spPr>
        <a:xfrm flipV="1">
          <a:off x="7886700" y="17808577"/>
          <a:ext cx="8001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98506</xdr:rowOff>
    </xdr:from>
    <xdr:to>
      <xdr:col>41</xdr:col>
      <xdr:colOff>101600</xdr:colOff>
      <xdr:row>109</xdr:row>
      <xdr:rowOff>28656</xdr:rowOff>
    </xdr:to>
    <xdr:sp macro="" textlink="">
      <xdr:nvSpPr>
        <xdr:cNvPr id="481" name="楕円 480">
          <a:extLst>
            <a:ext uri="{FF2B5EF4-FFF2-40B4-BE49-F238E27FC236}">
              <a16:creationId xmlns:a16="http://schemas.microsoft.com/office/drawing/2014/main" id="{ED5DF5A1-1B43-4176-87F1-4F9982413C62}"/>
            </a:ext>
          </a:extLst>
        </xdr:cNvPr>
        <xdr:cNvSpPr/>
      </xdr:nvSpPr>
      <xdr:spPr>
        <a:xfrm>
          <a:off x="7029450" y="177610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149245</xdr:rowOff>
    </xdr:from>
    <xdr:to>
      <xdr:col>45</xdr:col>
      <xdr:colOff>177800</xdr:colOff>
      <xdr:row>108</xdr:row>
      <xdr:rowOff>149306</xdr:rowOff>
    </xdr:to>
    <xdr:cxnSp macro="">
      <xdr:nvCxnSpPr>
        <xdr:cNvPr id="482" name="直線コネクタ 481">
          <a:extLst>
            <a:ext uri="{FF2B5EF4-FFF2-40B4-BE49-F238E27FC236}">
              <a16:creationId xmlns:a16="http://schemas.microsoft.com/office/drawing/2014/main" id="{F1DBC3B7-D023-4F3D-A5C7-CAF8CA2C94E8}"/>
            </a:ext>
          </a:extLst>
        </xdr:cNvPr>
        <xdr:cNvCxnSpPr/>
      </xdr:nvCxnSpPr>
      <xdr:spPr>
        <a:xfrm flipV="1">
          <a:off x="7077075" y="17808595"/>
          <a:ext cx="809625" cy="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98538</xdr:rowOff>
    </xdr:from>
    <xdr:to>
      <xdr:col>36</xdr:col>
      <xdr:colOff>165100</xdr:colOff>
      <xdr:row>109</xdr:row>
      <xdr:rowOff>28688</xdr:rowOff>
    </xdr:to>
    <xdr:sp macro="" textlink="">
      <xdr:nvSpPr>
        <xdr:cNvPr id="483" name="楕円 482">
          <a:extLst>
            <a:ext uri="{FF2B5EF4-FFF2-40B4-BE49-F238E27FC236}">
              <a16:creationId xmlns:a16="http://schemas.microsoft.com/office/drawing/2014/main" id="{CBAEBA9A-2C1B-4CE0-9A26-2D21DB3681ED}"/>
            </a:ext>
          </a:extLst>
        </xdr:cNvPr>
        <xdr:cNvSpPr/>
      </xdr:nvSpPr>
      <xdr:spPr>
        <a:xfrm>
          <a:off x="6238875" y="177610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149306</xdr:rowOff>
    </xdr:from>
    <xdr:to>
      <xdr:col>41</xdr:col>
      <xdr:colOff>50800</xdr:colOff>
      <xdr:row>108</xdr:row>
      <xdr:rowOff>149338</xdr:rowOff>
    </xdr:to>
    <xdr:cxnSp macro="">
      <xdr:nvCxnSpPr>
        <xdr:cNvPr id="484" name="直線コネクタ 483">
          <a:extLst>
            <a:ext uri="{FF2B5EF4-FFF2-40B4-BE49-F238E27FC236}">
              <a16:creationId xmlns:a16="http://schemas.microsoft.com/office/drawing/2014/main" id="{2169015D-7079-4AC6-8AB8-A2D0376AD657}"/>
            </a:ext>
          </a:extLst>
        </xdr:cNvPr>
        <xdr:cNvCxnSpPr/>
      </xdr:nvCxnSpPr>
      <xdr:spPr>
        <a:xfrm flipV="1">
          <a:off x="6286500" y="17808656"/>
          <a:ext cx="790575"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102</xdr:row>
      <xdr:rowOff>129364</xdr:rowOff>
    </xdr:from>
    <xdr:ext cx="599010" cy="259045"/>
    <xdr:sp macro="" textlink="">
      <xdr:nvSpPr>
        <xdr:cNvPr id="485" name="n_1aveValue【港湾・漁港】&#10;一人当たり有形固定資産（償却資産）額">
          <a:extLst>
            <a:ext uri="{FF2B5EF4-FFF2-40B4-BE49-F238E27FC236}">
              <a16:creationId xmlns:a16="http://schemas.microsoft.com/office/drawing/2014/main" id="{E4E1B955-5717-423F-8F02-6C2A3141EB2D}"/>
            </a:ext>
          </a:extLst>
        </xdr:cNvPr>
        <xdr:cNvSpPr txBox="1"/>
      </xdr:nvSpPr>
      <xdr:spPr>
        <a:xfrm>
          <a:off x="8399995" y="1675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143167</xdr:rowOff>
    </xdr:from>
    <xdr:ext cx="599010" cy="259045"/>
    <xdr:sp macro="" textlink="">
      <xdr:nvSpPr>
        <xdr:cNvPr id="486" name="n_2aveValue【港湾・漁港】&#10;一人当たり有形固定資産（償却資産）額">
          <a:extLst>
            <a:ext uri="{FF2B5EF4-FFF2-40B4-BE49-F238E27FC236}">
              <a16:creationId xmlns:a16="http://schemas.microsoft.com/office/drawing/2014/main" id="{9F5B0D0C-249C-438B-A5FC-6F5BA1271EEA}"/>
            </a:ext>
          </a:extLst>
        </xdr:cNvPr>
        <xdr:cNvSpPr txBox="1"/>
      </xdr:nvSpPr>
      <xdr:spPr>
        <a:xfrm>
          <a:off x="7609420" y="1677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134835</xdr:rowOff>
    </xdr:from>
    <xdr:ext cx="599010" cy="259045"/>
    <xdr:sp macro="" textlink="">
      <xdr:nvSpPr>
        <xdr:cNvPr id="487" name="n_3aveValue【港湾・漁港】&#10;一人当たり有形固定資産（償却資産）額">
          <a:extLst>
            <a:ext uri="{FF2B5EF4-FFF2-40B4-BE49-F238E27FC236}">
              <a16:creationId xmlns:a16="http://schemas.microsoft.com/office/drawing/2014/main" id="{3943AE52-A7D3-4AB8-B7BA-73063C2E5599}"/>
            </a:ext>
          </a:extLst>
        </xdr:cNvPr>
        <xdr:cNvSpPr txBox="1"/>
      </xdr:nvSpPr>
      <xdr:spPr>
        <a:xfrm>
          <a:off x="6818845" y="1710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33393</xdr:rowOff>
    </xdr:from>
    <xdr:ext cx="534377" cy="259045"/>
    <xdr:sp macro="" textlink="">
      <xdr:nvSpPr>
        <xdr:cNvPr id="488" name="n_4aveValue【港湾・漁港】&#10;一人当たり有形固定資産（償却資産）額">
          <a:extLst>
            <a:ext uri="{FF2B5EF4-FFF2-40B4-BE49-F238E27FC236}">
              <a16:creationId xmlns:a16="http://schemas.microsoft.com/office/drawing/2014/main" id="{D3E1F542-E81D-456F-B6C4-F5565EE3A5DB}"/>
            </a:ext>
          </a:extLst>
        </xdr:cNvPr>
        <xdr:cNvSpPr txBox="1"/>
      </xdr:nvSpPr>
      <xdr:spPr>
        <a:xfrm>
          <a:off x="6038361" y="173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19704</xdr:rowOff>
    </xdr:from>
    <xdr:ext cx="469744" cy="259045"/>
    <xdr:sp macro="" textlink="">
      <xdr:nvSpPr>
        <xdr:cNvPr id="489" name="n_1mainValue【港湾・漁港】&#10;一人当たり有形固定資産（償却資産）額">
          <a:extLst>
            <a:ext uri="{FF2B5EF4-FFF2-40B4-BE49-F238E27FC236}">
              <a16:creationId xmlns:a16="http://schemas.microsoft.com/office/drawing/2014/main" id="{F9D202BC-4C53-44F6-840C-1BCA0DBD5566}"/>
            </a:ext>
          </a:extLst>
        </xdr:cNvPr>
        <xdr:cNvSpPr txBox="1"/>
      </xdr:nvSpPr>
      <xdr:spPr>
        <a:xfrm>
          <a:off x="8458278" y="1785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19722</xdr:rowOff>
    </xdr:from>
    <xdr:ext cx="469744" cy="259045"/>
    <xdr:sp macro="" textlink="">
      <xdr:nvSpPr>
        <xdr:cNvPr id="490" name="n_2mainValue【港湾・漁港】&#10;一人当たり有形固定資産（償却資産）額">
          <a:extLst>
            <a:ext uri="{FF2B5EF4-FFF2-40B4-BE49-F238E27FC236}">
              <a16:creationId xmlns:a16="http://schemas.microsoft.com/office/drawing/2014/main" id="{48AD2C39-6459-471C-A636-587C72E4AAC1}"/>
            </a:ext>
          </a:extLst>
        </xdr:cNvPr>
        <xdr:cNvSpPr txBox="1"/>
      </xdr:nvSpPr>
      <xdr:spPr>
        <a:xfrm>
          <a:off x="7677228" y="1785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19783</xdr:rowOff>
    </xdr:from>
    <xdr:ext cx="469744" cy="259045"/>
    <xdr:sp macro="" textlink="">
      <xdr:nvSpPr>
        <xdr:cNvPr id="491" name="n_3mainValue【港湾・漁港】&#10;一人当たり有形固定資産（償却資産）額">
          <a:extLst>
            <a:ext uri="{FF2B5EF4-FFF2-40B4-BE49-F238E27FC236}">
              <a16:creationId xmlns:a16="http://schemas.microsoft.com/office/drawing/2014/main" id="{AC6DAA4A-84F5-4A12-8AA8-6E7A3B2E3A68}"/>
            </a:ext>
          </a:extLst>
        </xdr:cNvPr>
        <xdr:cNvSpPr txBox="1"/>
      </xdr:nvSpPr>
      <xdr:spPr>
        <a:xfrm>
          <a:off x="6867603" y="17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19815</xdr:rowOff>
    </xdr:from>
    <xdr:ext cx="469744" cy="259045"/>
    <xdr:sp macro="" textlink="">
      <xdr:nvSpPr>
        <xdr:cNvPr id="492" name="n_4mainValue【港湾・漁港】&#10;一人当たり有形固定資産（償却資産）額">
          <a:extLst>
            <a:ext uri="{FF2B5EF4-FFF2-40B4-BE49-F238E27FC236}">
              <a16:creationId xmlns:a16="http://schemas.microsoft.com/office/drawing/2014/main" id="{888560AB-87AF-4711-A794-53F660CAFF62}"/>
            </a:ext>
          </a:extLst>
        </xdr:cNvPr>
        <xdr:cNvSpPr txBox="1"/>
      </xdr:nvSpPr>
      <xdr:spPr>
        <a:xfrm>
          <a:off x="6067503" y="1785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170B8190-C456-4431-B832-D9C426EF3F28}"/>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3D73FC12-2D8B-4809-8BE9-CAFE22BC8918}"/>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BBE11067-2120-48CD-857F-1667B1913246}"/>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2FEF6FE9-92FE-498D-B903-AD6DCE254B0C}"/>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BAE10F85-5960-4DF8-8F8D-341B1A1A69C2}"/>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D9F53688-6E02-4F14-B8D9-4EE9BAF951DB}"/>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37115F57-D9B0-4A79-91BE-FD78A31D4C12}"/>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53D8966A-0E37-4565-A5D1-124F5B549216}"/>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a:extLst>
            <a:ext uri="{FF2B5EF4-FFF2-40B4-BE49-F238E27FC236}">
              <a16:creationId xmlns:a16="http://schemas.microsoft.com/office/drawing/2014/main" id="{77BB50F6-FBF4-489C-958C-A5DF44F75D93}"/>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a:extLst>
            <a:ext uri="{FF2B5EF4-FFF2-40B4-BE49-F238E27FC236}">
              <a16:creationId xmlns:a16="http://schemas.microsoft.com/office/drawing/2014/main" id="{71A0694D-5E8A-4E50-B319-C81CAFA5F15B}"/>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a:extLst>
            <a:ext uri="{FF2B5EF4-FFF2-40B4-BE49-F238E27FC236}">
              <a16:creationId xmlns:a16="http://schemas.microsoft.com/office/drawing/2014/main" id="{7C3E35C7-C930-4284-9D4D-3BA90C717DED}"/>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a:extLst>
            <a:ext uri="{FF2B5EF4-FFF2-40B4-BE49-F238E27FC236}">
              <a16:creationId xmlns:a16="http://schemas.microsoft.com/office/drawing/2014/main" id="{011CA905-DCC6-4E75-B321-DBC9E70D1502}"/>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a:extLst>
            <a:ext uri="{FF2B5EF4-FFF2-40B4-BE49-F238E27FC236}">
              <a16:creationId xmlns:a16="http://schemas.microsoft.com/office/drawing/2014/main" id="{EBA4BFF3-AED7-4B08-B232-69652CA4B535}"/>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a:extLst>
            <a:ext uri="{FF2B5EF4-FFF2-40B4-BE49-F238E27FC236}">
              <a16:creationId xmlns:a16="http://schemas.microsoft.com/office/drawing/2014/main" id="{5AC9461C-EE0B-4B50-AD3F-A5EDB26EC67E}"/>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a:extLst>
            <a:ext uri="{FF2B5EF4-FFF2-40B4-BE49-F238E27FC236}">
              <a16:creationId xmlns:a16="http://schemas.microsoft.com/office/drawing/2014/main" id="{06BAE1A7-768D-4322-8476-4861526DEC9C}"/>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a:extLst>
            <a:ext uri="{FF2B5EF4-FFF2-40B4-BE49-F238E27FC236}">
              <a16:creationId xmlns:a16="http://schemas.microsoft.com/office/drawing/2014/main" id="{4DE26071-CE53-411E-975C-DE140A551C20}"/>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C3BAEE15-AFC3-4806-8958-8D15B874017B}"/>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3A4B674C-02A8-475A-A741-59391C2DB5B6}"/>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B19EF83B-BFDD-4AF6-B4A0-86D0413A6E82}"/>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1DAE7E61-CF54-4C85-B813-9015D30095BB}"/>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DEB2587A-8858-4583-B4E7-0959E2943416}"/>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41D18B80-4EBE-4CEE-9AD4-D0DF7594B5B5}"/>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220880FF-B085-4D72-BBE4-B38AD99D2ADF}"/>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9C503007-0F30-4BBB-9656-939B62619529}"/>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3B2E42F8-8680-4B31-92A1-B8A33B6DDE4B}"/>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44495BCB-8E7F-46ED-87A9-494E0D233C16}"/>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9BB7D45B-6FD2-4B2A-80F8-B95B269A56C5}"/>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6544B1FB-5176-4E24-8796-EC47FC0E8A05}"/>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1" name="テキスト ボックス 520">
          <a:extLst>
            <a:ext uri="{FF2B5EF4-FFF2-40B4-BE49-F238E27FC236}">
              <a16:creationId xmlns:a16="http://schemas.microsoft.com/office/drawing/2014/main" id="{CB750009-2757-40E2-8C90-66E0325573A0}"/>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1BDF3B75-1218-4121-B18C-3BA55D7147DE}"/>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B80B31E3-36A1-4E7A-9849-6C02E15A06BC}"/>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8B3237D2-BC21-42C4-AE4D-20D6F1826760}"/>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3E5750C4-A367-4C80-B88F-B364E1B29229}"/>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F4D18D1D-2D67-4F09-B16A-C30FCC292732}"/>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34D4C2E9-DBBF-4D92-92D9-3A9AD5A25F12}"/>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09FD4002-7B80-40EC-A3A5-23DA314C961B}"/>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184C892B-F292-4E93-916C-81DF6B51255D}"/>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92B319CA-D277-49A5-8ACD-09B9D5346FBC}"/>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1" name="テキスト ボックス 530">
          <a:extLst>
            <a:ext uri="{FF2B5EF4-FFF2-40B4-BE49-F238E27FC236}">
              <a16:creationId xmlns:a16="http://schemas.microsoft.com/office/drawing/2014/main" id="{F3F6FC46-7F00-45DE-AC8B-4151CA9FD97D}"/>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CA28FE04-3C64-4B2E-980E-2B3EEEB6DE71}"/>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3" name="テキスト ボックス 532">
          <a:extLst>
            <a:ext uri="{FF2B5EF4-FFF2-40B4-BE49-F238E27FC236}">
              <a16:creationId xmlns:a16="http://schemas.microsoft.com/office/drawing/2014/main" id="{C640B6B3-AD85-4866-9BBB-EA27D5858431}"/>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52299583-3D92-4616-BAE5-0A463C400F55}"/>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535" name="直線コネクタ 534">
          <a:extLst>
            <a:ext uri="{FF2B5EF4-FFF2-40B4-BE49-F238E27FC236}">
              <a16:creationId xmlns:a16="http://schemas.microsoft.com/office/drawing/2014/main" id="{35C87433-FFFF-4DC4-8F74-52164E0A920E}"/>
            </a:ext>
          </a:extLst>
        </xdr:cNvPr>
        <xdr:cNvCxnSpPr/>
      </xdr:nvCxnSpPr>
      <xdr:spPr>
        <a:xfrm flipV="1">
          <a:off x="14696439" y="9083947"/>
          <a:ext cx="0" cy="1422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4BA0D56A-CEC9-4CC2-948E-FD3376F2B223}"/>
            </a:ext>
          </a:extLst>
        </xdr:cNvPr>
        <xdr:cNvSpPr txBox="1"/>
      </xdr:nvSpPr>
      <xdr:spPr>
        <a:xfrm>
          <a:off x="14735175" y="10513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537" name="直線コネクタ 536">
          <a:extLst>
            <a:ext uri="{FF2B5EF4-FFF2-40B4-BE49-F238E27FC236}">
              <a16:creationId xmlns:a16="http://schemas.microsoft.com/office/drawing/2014/main" id="{A53A6572-6805-417D-906A-55645D4C348A}"/>
            </a:ext>
          </a:extLst>
        </xdr:cNvPr>
        <xdr:cNvCxnSpPr/>
      </xdr:nvCxnSpPr>
      <xdr:spPr>
        <a:xfrm>
          <a:off x="14611350" y="105066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332CB4DB-EC1A-44FF-958D-F9BACB22B9D0}"/>
            </a:ext>
          </a:extLst>
        </xdr:cNvPr>
        <xdr:cNvSpPr txBox="1"/>
      </xdr:nvSpPr>
      <xdr:spPr>
        <a:xfrm>
          <a:off x="14735175" y="887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539" name="直線コネクタ 538">
          <a:extLst>
            <a:ext uri="{FF2B5EF4-FFF2-40B4-BE49-F238E27FC236}">
              <a16:creationId xmlns:a16="http://schemas.microsoft.com/office/drawing/2014/main" id="{6CD5C043-92DF-40DA-A00B-B29D4290BAEB}"/>
            </a:ext>
          </a:extLst>
        </xdr:cNvPr>
        <xdr:cNvCxnSpPr/>
      </xdr:nvCxnSpPr>
      <xdr:spPr>
        <a:xfrm>
          <a:off x="14611350" y="90839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73314</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AA92438C-BCC1-42F5-B50D-7ED3096FF559}"/>
            </a:ext>
          </a:extLst>
        </xdr:cNvPr>
        <xdr:cNvSpPr txBox="1"/>
      </xdr:nvSpPr>
      <xdr:spPr>
        <a:xfrm>
          <a:off x="14735175" y="9636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50437</xdr:rowOff>
    </xdr:from>
    <xdr:to>
      <xdr:col>85</xdr:col>
      <xdr:colOff>177800</xdr:colOff>
      <xdr:row>60</xdr:row>
      <xdr:rowOff>152037</xdr:rowOff>
    </xdr:to>
    <xdr:sp macro="" textlink="">
      <xdr:nvSpPr>
        <xdr:cNvPr id="541" name="フローチャート: 判断 540">
          <a:extLst>
            <a:ext uri="{FF2B5EF4-FFF2-40B4-BE49-F238E27FC236}">
              <a16:creationId xmlns:a16="http://schemas.microsoft.com/office/drawing/2014/main" id="{12D838CF-B4AE-40EB-9B68-1890060096C4}"/>
            </a:ext>
          </a:extLst>
        </xdr:cNvPr>
        <xdr:cNvSpPr/>
      </xdr:nvSpPr>
      <xdr:spPr>
        <a:xfrm>
          <a:off x="14649450" y="977228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42" name="フローチャート: 判断 541">
          <a:extLst>
            <a:ext uri="{FF2B5EF4-FFF2-40B4-BE49-F238E27FC236}">
              <a16:creationId xmlns:a16="http://schemas.microsoft.com/office/drawing/2014/main" id="{23B74112-7E68-410E-AF5A-3D757F58B4CF}"/>
            </a:ext>
          </a:extLst>
        </xdr:cNvPr>
        <xdr:cNvSpPr/>
      </xdr:nvSpPr>
      <xdr:spPr>
        <a:xfrm>
          <a:off x="13887450" y="973618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146776</xdr:rowOff>
    </xdr:from>
    <xdr:to>
      <xdr:col>76</xdr:col>
      <xdr:colOff>165100</xdr:colOff>
      <xdr:row>60</xdr:row>
      <xdr:rowOff>76926</xdr:rowOff>
    </xdr:to>
    <xdr:sp macro="" textlink="">
      <xdr:nvSpPr>
        <xdr:cNvPr id="543" name="フローチャート: 判断 542">
          <a:extLst>
            <a:ext uri="{FF2B5EF4-FFF2-40B4-BE49-F238E27FC236}">
              <a16:creationId xmlns:a16="http://schemas.microsoft.com/office/drawing/2014/main" id="{47ECBC9D-DC65-4095-96AE-C32E57AEE2FE}"/>
            </a:ext>
          </a:extLst>
        </xdr:cNvPr>
        <xdr:cNvSpPr/>
      </xdr:nvSpPr>
      <xdr:spPr>
        <a:xfrm>
          <a:off x="13096875" y="97067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44" name="フローチャート: 判断 543">
          <a:extLst>
            <a:ext uri="{FF2B5EF4-FFF2-40B4-BE49-F238E27FC236}">
              <a16:creationId xmlns:a16="http://schemas.microsoft.com/office/drawing/2014/main" id="{B9768AF4-6AE2-4E4D-BDD8-598FDCA7E588}"/>
            </a:ext>
          </a:extLst>
        </xdr:cNvPr>
        <xdr:cNvSpPr/>
      </xdr:nvSpPr>
      <xdr:spPr>
        <a:xfrm>
          <a:off x="12296775" y="959884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5" name="フローチャート: 判断 544">
          <a:extLst>
            <a:ext uri="{FF2B5EF4-FFF2-40B4-BE49-F238E27FC236}">
              <a16:creationId xmlns:a16="http://schemas.microsoft.com/office/drawing/2014/main" id="{9A21566A-0B92-40BB-A964-075D815B1F5E}"/>
            </a:ext>
          </a:extLst>
        </xdr:cNvPr>
        <xdr:cNvSpPr/>
      </xdr:nvSpPr>
      <xdr:spPr>
        <a:xfrm>
          <a:off x="11487150" y="95627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AF822E3-1EED-4F40-A00B-1491B80A5349}"/>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B97514C-B7A2-4B90-8970-6619F3EE72A7}"/>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4F342BF-E9DB-4F44-9F8A-544778FC2A4F}"/>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BF5DA02-1EB7-4544-BE1E-87EF34E5EE42}"/>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CB5400F-1F97-452F-B8C6-9D61EE00DE7F}"/>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115751</xdr:rowOff>
    </xdr:from>
    <xdr:to>
      <xdr:col>85</xdr:col>
      <xdr:colOff>177800</xdr:colOff>
      <xdr:row>61</xdr:row>
      <xdr:rowOff>45901</xdr:rowOff>
    </xdr:to>
    <xdr:sp macro="" textlink="">
      <xdr:nvSpPr>
        <xdr:cNvPr id="551" name="楕円 550">
          <a:extLst>
            <a:ext uri="{FF2B5EF4-FFF2-40B4-BE49-F238E27FC236}">
              <a16:creationId xmlns:a16="http://schemas.microsoft.com/office/drawing/2014/main" id="{E7088E2E-CF8B-4E82-8644-2DB61F59491C}"/>
            </a:ext>
          </a:extLst>
        </xdr:cNvPr>
        <xdr:cNvSpPr/>
      </xdr:nvSpPr>
      <xdr:spPr>
        <a:xfrm>
          <a:off x="14649450" y="98407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94178</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64B5F542-F61B-48FF-9AF6-BAAFF21EA187}"/>
            </a:ext>
          </a:extLst>
        </xdr:cNvPr>
        <xdr:cNvSpPr txBox="1"/>
      </xdr:nvSpPr>
      <xdr:spPr>
        <a:xfrm>
          <a:off x="14735175" y="981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22678</xdr:rowOff>
    </xdr:from>
    <xdr:to>
      <xdr:col>81</xdr:col>
      <xdr:colOff>101600</xdr:colOff>
      <xdr:row>61</xdr:row>
      <xdr:rowOff>124278</xdr:rowOff>
    </xdr:to>
    <xdr:sp macro="" textlink="">
      <xdr:nvSpPr>
        <xdr:cNvPr id="553" name="楕円 552">
          <a:extLst>
            <a:ext uri="{FF2B5EF4-FFF2-40B4-BE49-F238E27FC236}">
              <a16:creationId xmlns:a16="http://schemas.microsoft.com/office/drawing/2014/main" id="{756BD706-49A3-46BE-88D8-F905C45BFFB1}"/>
            </a:ext>
          </a:extLst>
        </xdr:cNvPr>
        <xdr:cNvSpPr/>
      </xdr:nvSpPr>
      <xdr:spPr>
        <a:xfrm>
          <a:off x="13887450" y="99128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166551</xdr:rowOff>
    </xdr:from>
    <xdr:to>
      <xdr:col>85</xdr:col>
      <xdr:colOff>127000</xdr:colOff>
      <xdr:row>61</xdr:row>
      <xdr:rowOff>73478</xdr:rowOff>
    </xdr:to>
    <xdr:cxnSp macro="">
      <xdr:nvCxnSpPr>
        <xdr:cNvPr id="554" name="直線コネクタ 553">
          <a:extLst>
            <a:ext uri="{FF2B5EF4-FFF2-40B4-BE49-F238E27FC236}">
              <a16:creationId xmlns:a16="http://schemas.microsoft.com/office/drawing/2014/main" id="{67F0FC83-D614-4385-A28B-A332B5461B28}"/>
            </a:ext>
          </a:extLst>
        </xdr:cNvPr>
        <xdr:cNvCxnSpPr/>
      </xdr:nvCxnSpPr>
      <xdr:spPr>
        <a:xfrm flipV="1">
          <a:off x="13935075" y="9888401"/>
          <a:ext cx="762000" cy="7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128815</xdr:rowOff>
    </xdr:from>
    <xdr:to>
      <xdr:col>76</xdr:col>
      <xdr:colOff>165100</xdr:colOff>
      <xdr:row>61</xdr:row>
      <xdr:rowOff>58965</xdr:rowOff>
    </xdr:to>
    <xdr:sp macro="" textlink="">
      <xdr:nvSpPr>
        <xdr:cNvPr id="555" name="楕円 554">
          <a:extLst>
            <a:ext uri="{FF2B5EF4-FFF2-40B4-BE49-F238E27FC236}">
              <a16:creationId xmlns:a16="http://schemas.microsoft.com/office/drawing/2014/main" id="{45F0DB45-F3AD-4D93-9568-AF9A50510FE8}"/>
            </a:ext>
          </a:extLst>
        </xdr:cNvPr>
        <xdr:cNvSpPr/>
      </xdr:nvSpPr>
      <xdr:spPr>
        <a:xfrm>
          <a:off x="13096875" y="98506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8165</xdr:rowOff>
    </xdr:from>
    <xdr:to>
      <xdr:col>81</xdr:col>
      <xdr:colOff>50800</xdr:colOff>
      <xdr:row>61</xdr:row>
      <xdr:rowOff>73478</xdr:rowOff>
    </xdr:to>
    <xdr:cxnSp macro="">
      <xdr:nvCxnSpPr>
        <xdr:cNvPr id="556" name="直線コネクタ 555">
          <a:extLst>
            <a:ext uri="{FF2B5EF4-FFF2-40B4-BE49-F238E27FC236}">
              <a16:creationId xmlns:a16="http://schemas.microsoft.com/office/drawing/2014/main" id="{BB925A04-933B-4E5B-A410-5AA283904656}"/>
            </a:ext>
          </a:extLst>
        </xdr:cNvPr>
        <xdr:cNvCxnSpPr/>
      </xdr:nvCxnSpPr>
      <xdr:spPr>
        <a:xfrm>
          <a:off x="13144500" y="9898290"/>
          <a:ext cx="790575" cy="6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57" name="楕円 556">
          <a:extLst>
            <a:ext uri="{FF2B5EF4-FFF2-40B4-BE49-F238E27FC236}">
              <a16:creationId xmlns:a16="http://schemas.microsoft.com/office/drawing/2014/main" id="{DA968535-865A-4BCD-AF30-104DBE4B693C}"/>
            </a:ext>
          </a:extLst>
        </xdr:cNvPr>
        <xdr:cNvSpPr/>
      </xdr:nvSpPr>
      <xdr:spPr>
        <a:xfrm>
          <a:off x="12296775" y="97917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61</xdr:row>
      <xdr:rowOff>8165</xdr:rowOff>
    </xdr:to>
    <xdr:cxnSp macro="">
      <xdr:nvCxnSpPr>
        <xdr:cNvPr id="558" name="直線コネクタ 557">
          <a:extLst>
            <a:ext uri="{FF2B5EF4-FFF2-40B4-BE49-F238E27FC236}">
              <a16:creationId xmlns:a16="http://schemas.microsoft.com/office/drawing/2014/main" id="{1495FDAF-2AF9-4ADE-BC63-DD66B00CDC30}"/>
            </a:ext>
          </a:extLst>
        </xdr:cNvPr>
        <xdr:cNvCxnSpPr/>
      </xdr:nvCxnSpPr>
      <xdr:spPr>
        <a:xfrm>
          <a:off x="12344400" y="9839325"/>
          <a:ext cx="800100" cy="5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xdr:rowOff>
    </xdr:from>
    <xdr:to>
      <xdr:col>67</xdr:col>
      <xdr:colOff>101600</xdr:colOff>
      <xdr:row>60</xdr:row>
      <xdr:rowOff>103051</xdr:rowOff>
    </xdr:to>
    <xdr:sp macro="" textlink="">
      <xdr:nvSpPr>
        <xdr:cNvPr id="559" name="楕円 558">
          <a:extLst>
            <a:ext uri="{FF2B5EF4-FFF2-40B4-BE49-F238E27FC236}">
              <a16:creationId xmlns:a16="http://schemas.microsoft.com/office/drawing/2014/main" id="{42851D0D-1274-4B34-84FE-688B181209E6}"/>
            </a:ext>
          </a:extLst>
        </xdr:cNvPr>
        <xdr:cNvSpPr/>
      </xdr:nvSpPr>
      <xdr:spPr>
        <a:xfrm>
          <a:off x="11487150" y="972647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52251</xdr:rowOff>
    </xdr:from>
    <xdr:to>
      <xdr:col>71</xdr:col>
      <xdr:colOff>177800</xdr:colOff>
      <xdr:row>60</xdr:row>
      <xdr:rowOff>114300</xdr:rowOff>
    </xdr:to>
    <xdr:cxnSp macro="">
      <xdr:nvCxnSpPr>
        <xdr:cNvPr id="560" name="直線コネクタ 559">
          <a:extLst>
            <a:ext uri="{FF2B5EF4-FFF2-40B4-BE49-F238E27FC236}">
              <a16:creationId xmlns:a16="http://schemas.microsoft.com/office/drawing/2014/main" id="{17952985-9369-4DDF-808C-F387BB142E1C}"/>
            </a:ext>
          </a:extLst>
        </xdr:cNvPr>
        <xdr:cNvCxnSpPr/>
      </xdr:nvCxnSpPr>
      <xdr:spPr>
        <a:xfrm>
          <a:off x="11534775" y="9774101"/>
          <a:ext cx="809625" cy="6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561" name="n_1aveValue【学校施設】&#10;有形固定資産減価償却率">
          <a:extLst>
            <a:ext uri="{FF2B5EF4-FFF2-40B4-BE49-F238E27FC236}">
              <a16:creationId xmlns:a16="http://schemas.microsoft.com/office/drawing/2014/main" id="{0C161E04-69AE-4A7D-ABCE-79AB007132C1}"/>
            </a:ext>
          </a:extLst>
        </xdr:cNvPr>
        <xdr:cNvSpPr txBox="1"/>
      </xdr:nvSpPr>
      <xdr:spPr>
        <a:xfrm>
          <a:off x="13745219" y="9524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93453</xdr:rowOff>
    </xdr:from>
    <xdr:ext cx="405111" cy="259045"/>
    <xdr:sp macro="" textlink="">
      <xdr:nvSpPr>
        <xdr:cNvPr id="562" name="n_2aveValue【学校施設】&#10;有形固定資産減価償却率">
          <a:extLst>
            <a:ext uri="{FF2B5EF4-FFF2-40B4-BE49-F238E27FC236}">
              <a16:creationId xmlns:a16="http://schemas.microsoft.com/office/drawing/2014/main" id="{35005A0C-8E8F-4BA2-8998-62A451F1CAED}"/>
            </a:ext>
          </a:extLst>
        </xdr:cNvPr>
        <xdr:cNvSpPr txBox="1"/>
      </xdr:nvSpPr>
      <xdr:spPr>
        <a:xfrm>
          <a:off x="12964169" y="9494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563" name="n_3aveValue【学校施設】&#10;有形固定資産減価償却率">
          <a:extLst>
            <a:ext uri="{FF2B5EF4-FFF2-40B4-BE49-F238E27FC236}">
              <a16:creationId xmlns:a16="http://schemas.microsoft.com/office/drawing/2014/main" id="{C37E44B2-4293-4DF3-9642-9D943ED6EBD7}"/>
            </a:ext>
          </a:extLst>
        </xdr:cNvPr>
        <xdr:cNvSpPr txBox="1"/>
      </xdr:nvSpPr>
      <xdr:spPr>
        <a:xfrm>
          <a:off x="12164069" y="9393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4" name="n_4aveValue【学校施設】&#10;有形固定資産減価償却率">
          <a:extLst>
            <a:ext uri="{FF2B5EF4-FFF2-40B4-BE49-F238E27FC236}">
              <a16:creationId xmlns:a16="http://schemas.microsoft.com/office/drawing/2014/main" id="{3CF89FE3-FB2D-4B72-92ED-F263C1E4723B}"/>
            </a:ext>
          </a:extLst>
        </xdr:cNvPr>
        <xdr:cNvSpPr txBox="1"/>
      </xdr:nvSpPr>
      <xdr:spPr>
        <a:xfrm>
          <a:off x="11354444" y="935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115405</xdr:rowOff>
    </xdr:from>
    <xdr:ext cx="405111" cy="259045"/>
    <xdr:sp macro="" textlink="">
      <xdr:nvSpPr>
        <xdr:cNvPr id="565" name="n_1mainValue【学校施設】&#10;有形固定資産減価償却率">
          <a:extLst>
            <a:ext uri="{FF2B5EF4-FFF2-40B4-BE49-F238E27FC236}">
              <a16:creationId xmlns:a16="http://schemas.microsoft.com/office/drawing/2014/main" id="{5C53D4C8-5232-49A7-811C-CBEFA4053E8C}"/>
            </a:ext>
          </a:extLst>
        </xdr:cNvPr>
        <xdr:cNvSpPr txBox="1"/>
      </xdr:nvSpPr>
      <xdr:spPr>
        <a:xfrm>
          <a:off x="13745219" y="10002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50092</xdr:rowOff>
    </xdr:from>
    <xdr:ext cx="405111" cy="259045"/>
    <xdr:sp macro="" textlink="">
      <xdr:nvSpPr>
        <xdr:cNvPr id="566" name="n_2mainValue【学校施設】&#10;有形固定資産減価償却率">
          <a:extLst>
            <a:ext uri="{FF2B5EF4-FFF2-40B4-BE49-F238E27FC236}">
              <a16:creationId xmlns:a16="http://schemas.microsoft.com/office/drawing/2014/main" id="{ACCE3150-D941-46D9-A84D-0AF9C65D3EEB}"/>
            </a:ext>
          </a:extLst>
        </xdr:cNvPr>
        <xdr:cNvSpPr txBox="1"/>
      </xdr:nvSpPr>
      <xdr:spPr>
        <a:xfrm>
          <a:off x="12964169" y="993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567" name="n_3mainValue【学校施設】&#10;有形固定資産減価償却率">
          <a:extLst>
            <a:ext uri="{FF2B5EF4-FFF2-40B4-BE49-F238E27FC236}">
              <a16:creationId xmlns:a16="http://schemas.microsoft.com/office/drawing/2014/main" id="{8E2B3A5B-2FC0-42E2-BFD0-786C262CD152}"/>
            </a:ext>
          </a:extLst>
        </xdr:cNvPr>
        <xdr:cNvSpPr txBox="1"/>
      </xdr:nvSpPr>
      <xdr:spPr>
        <a:xfrm>
          <a:off x="12164069" y="988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94178</xdr:rowOff>
    </xdr:from>
    <xdr:ext cx="405111" cy="259045"/>
    <xdr:sp macro="" textlink="">
      <xdr:nvSpPr>
        <xdr:cNvPr id="568" name="n_4mainValue【学校施設】&#10;有形固定資産減価償却率">
          <a:extLst>
            <a:ext uri="{FF2B5EF4-FFF2-40B4-BE49-F238E27FC236}">
              <a16:creationId xmlns:a16="http://schemas.microsoft.com/office/drawing/2014/main" id="{68EE6635-0FE9-486C-B7F8-F021688DDBCA}"/>
            </a:ext>
          </a:extLst>
        </xdr:cNvPr>
        <xdr:cNvSpPr txBox="1"/>
      </xdr:nvSpPr>
      <xdr:spPr>
        <a:xfrm>
          <a:off x="11354444" y="981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90154F50-996C-47CE-8F02-829E77C49C58}"/>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304FBE34-04A9-4136-898C-CFCBE4A10633}"/>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7345D118-AA40-4E6A-8955-A99CC53E9107}"/>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942D792C-4ED5-4E26-9B3D-1FED0CDD8C45}"/>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6203CA35-4D8C-4185-8F25-8E1B49D3A4A0}"/>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A0B23367-476D-41AA-92E0-E79426A7900E}"/>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30F19139-0DE6-4380-9006-B1776407C42F}"/>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7D938575-4FC4-4197-9F80-D900E8F4ED68}"/>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C5852ADE-3775-4EF8-A90E-24B650697198}"/>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E380C0E-760A-4901-BDFA-42FFF531C988}"/>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5007D256-D347-47AD-BB00-D93223DCFFDC}"/>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28B1EEF9-5CEB-48E4-A5F7-EFAFFF61F3BA}"/>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24A9078C-CB34-4E5D-B14F-BA8F2BF05023}"/>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036850AC-DE4C-4658-9EBA-C1D98F33F14B}"/>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CC12B84A-E692-4405-A78E-28A2553471DB}"/>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1311B8DF-A7B5-4750-8999-B69CB5E235C2}"/>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70F45CE1-8A3D-436B-8B2B-DF6557AD28A1}"/>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AFF39F0F-22F2-4856-8999-CA71782ECBAE}"/>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CCDACB7B-88D1-4AAE-ADDD-605299C750CE}"/>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3080398D-9D38-4480-B9DE-7762BE45B1B2}"/>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18F0CC3B-73C6-4103-BC67-60A82B0C1D5C}"/>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51A231EB-84F2-442B-93BD-FE207E61B512}"/>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46E93192-7F8C-400B-ADAC-27769644D519}"/>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F09DEA5F-DA13-4AB7-BA36-8F42A088D3AF}"/>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xdr:rowOff>
    </xdr:from>
    <xdr:to>
      <xdr:col>116</xdr:col>
      <xdr:colOff>62864</xdr:colOff>
      <xdr:row>63</xdr:row>
      <xdr:rowOff>96012</xdr:rowOff>
    </xdr:to>
    <xdr:cxnSp macro="">
      <xdr:nvCxnSpPr>
        <xdr:cNvPr id="593" name="直線コネクタ 592">
          <a:extLst>
            <a:ext uri="{FF2B5EF4-FFF2-40B4-BE49-F238E27FC236}">
              <a16:creationId xmlns:a16="http://schemas.microsoft.com/office/drawing/2014/main" id="{E18040A8-C3AD-4FB3-BA66-98CAEBD927E4}"/>
            </a:ext>
          </a:extLst>
        </xdr:cNvPr>
        <xdr:cNvCxnSpPr/>
      </xdr:nvCxnSpPr>
      <xdr:spPr>
        <a:xfrm flipV="1">
          <a:off x="19954239" y="9240393"/>
          <a:ext cx="0" cy="1066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99839</xdr:rowOff>
    </xdr:from>
    <xdr:ext cx="469744" cy="259045"/>
    <xdr:sp macro="" textlink="">
      <xdr:nvSpPr>
        <xdr:cNvPr id="594" name="【学校施設】&#10;一人当たり面積最小値テキスト">
          <a:extLst>
            <a:ext uri="{FF2B5EF4-FFF2-40B4-BE49-F238E27FC236}">
              <a16:creationId xmlns:a16="http://schemas.microsoft.com/office/drawing/2014/main" id="{83A0C4FE-D344-46B7-9DAD-40446DD50794}"/>
            </a:ext>
          </a:extLst>
        </xdr:cNvPr>
        <xdr:cNvSpPr txBox="1"/>
      </xdr:nvSpPr>
      <xdr:spPr>
        <a:xfrm>
          <a:off x="19992975" y="1031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96012</xdr:rowOff>
    </xdr:from>
    <xdr:to>
      <xdr:col>116</xdr:col>
      <xdr:colOff>152400</xdr:colOff>
      <xdr:row>63</xdr:row>
      <xdr:rowOff>96012</xdr:rowOff>
    </xdr:to>
    <xdr:cxnSp macro="">
      <xdr:nvCxnSpPr>
        <xdr:cNvPr id="595" name="直線コネクタ 594">
          <a:extLst>
            <a:ext uri="{FF2B5EF4-FFF2-40B4-BE49-F238E27FC236}">
              <a16:creationId xmlns:a16="http://schemas.microsoft.com/office/drawing/2014/main" id="{E4013E63-8D27-479D-912F-4310FD624AAA}"/>
            </a:ext>
          </a:extLst>
        </xdr:cNvPr>
        <xdr:cNvCxnSpPr/>
      </xdr:nvCxnSpPr>
      <xdr:spPr>
        <a:xfrm>
          <a:off x="19878675" y="103068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119270</xdr:rowOff>
    </xdr:from>
    <xdr:ext cx="469744" cy="259045"/>
    <xdr:sp macro="" textlink="">
      <xdr:nvSpPr>
        <xdr:cNvPr id="596" name="【学校施設】&#10;一人当たり面積最大値テキスト">
          <a:extLst>
            <a:ext uri="{FF2B5EF4-FFF2-40B4-BE49-F238E27FC236}">
              <a16:creationId xmlns:a16="http://schemas.microsoft.com/office/drawing/2014/main" id="{F84DE52D-47BD-4A4D-ADAA-7DCBA68FB74D}"/>
            </a:ext>
          </a:extLst>
        </xdr:cNvPr>
        <xdr:cNvSpPr txBox="1"/>
      </xdr:nvSpPr>
      <xdr:spPr>
        <a:xfrm>
          <a:off x="19992975" y="903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xdr:rowOff>
    </xdr:from>
    <xdr:to>
      <xdr:col>116</xdr:col>
      <xdr:colOff>152400</xdr:colOff>
      <xdr:row>57</xdr:row>
      <xdr:rowOff>1143</xdr:rowOff>
    </xdr:to>
    <xdr:cxnSp macro="">
      <xdr:nvCxnSpPr>
        <xdr:cNvPr id="597" name="直線コネクタ 596">
          <a:extLst>
            <a:ext uri="{FF2B5EF4-FFF2-40B4-BE49-F238E27FC236}">
              <a16:creationId xmlns:a16="http://schemas.microsoft.com/office/drawing/2014/main" id="{ECE6EBF7-9285-4025-81A6-7AB0B6AA5649}"/>
            </a:ext>
          </a:extLst>
        </xdr:cNvPr>
        <xdr:cNvCxnSpPr/>
      </xdr:nvCxnSpPr>
      <xdr:spPr>
        <a:xfrm>
          <a:off x="19878675" y="92403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103268</xdr:rowOff>
    </xdr:from>
    <xdr:ext cx="469744" cy="259045"/>
    <xdr:sp macro="" textlink="">
      <xdr:nvSpPr>
        <xdr:cNvPr id="598" name="【学校施設】&#10;一人当たり面積平均値テキスト">
          <a:extLst>
            <a:ext uri="{FF2B5EF4-FFF2-40B4-BE49-F238E27FC236}">
              <a16:creationId xmlns:a16="http://schemas.microsoft.com/office/drawing/2014/main" id="{555CC4A3-75E4-40F0-8053-243070030C3B}"/>
            </a:ext>
          </a:extLst>
        </xdr:cNvPr>
        <xdr:cNvSpPr txBox="1"/>
      </xdr:nvSpPr>
      <xdr:spPr>
        <a:xfrm>
          <a:off x="19992975" y="9993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124841</xdr:rowOff>
    </xdr:from>
    <xdr:to>
      <xdr:col>116</xdr:col>
      <xdr:colOff>114300</xdr:colOff>
      <xdr:row>62</xdr:row>
      <xdr:rowOff>54991</xdr:rowOff>
    </xdr:to>
    <xdr:sp macro="" textlink="">
      <xdr:nvSpPr>
        <xdr:cNvPr id="599" name="フローチャート: 判断 598">
          <a:extLst>
            <a:ext uri="{FF2B5EF4-FFF2-40B4-BE49-F238E27FC236}">
              <a16:creationId xmlns:a16="http://schemas.microsoft.com/office/drawing/2014/main" id="{8E6167EA-BA1F-4E42-AAF2-0FF06E6037DC}"/>
            </a:ext>
          </a:extLst>
        </xdr:cNvPr>
        <xdr:cNvSpPr/>
      </xdr:nvSpPr>
      <xdr:spPr>
        <a:xfrm>
          <a:off x="19897725" y="1000861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144272</xdr:rowOff>
    </xdr:from>
    <xdr:to>
      <xdr:col>112</xdr:col>
      <xdr:colOff>38100</xdr:colOff>
      <xdr:row>62</xdr:row>
      <xdr:rowOff>74422</xdr:rowOff>
    </xdr:to>
    <xdr:sp macro="" textlink="">
      <xdr:nvSpPr>
        <xdr:cNvPr id="600" name="フローチャート: 判断 599">
          <a:extLst>
            <a:ext uri="{FF2B5EF4-FFF2-40B4-BE49-F238E27FC236}">
              <a16:creationId xmlns:a16="http://schemas.microsoft.com/office/drawing/2014/main" id="{BC1D82D2-5708-4285-A159-264541DC7042}"/>
            </a:ext>
          </a:extLst>
        </xdr:cNvPr>
        <xdr:cNvSpPr/>
      </xdr:nvSpPr>
      <xdr:spPr>
        <a:xfrm>
          <a:off x="19154775" y="100280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159131</xdr:rowOff>
    </xdr:from>
    <xdr:to>
      <xdr:col>107</xdr:col>
      <xdr:colOff>101600</xdr:colOff>
      <xdr:row>62</xdr:row>
      <xdr:rowOff>89281</xdr:rowOff>
    </xdr:to>
    <xdr:sp macro="" textlink="">
      <xdr:nvSpPr>
        <xdr:cNvPr id="601" name="フローチャート: 判断 600">
          <a:extLst>
            <a:ext uri="{FF2B5EF4-FFF2-40B4-BE49-F238E27FC236}">
              <a16:creationId xmlns:a16="http://schemas.microsoft.com/office/drawing/2014/main" id="{131BCC77-5978-468C-BA7B-13D9157932B7}"/>
            </a:ext>
          </a:extLst>
        </xdr:cNvPr>
        <xdr:cNvSpPr/>
      </xdr:nvSpPr>
      <xdr:spPr>
        <a:xfrm>
          <a:off x="18345150" y="1004925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6731</xdr:rowOff>
    </xdr:from>
    <xdr:to>
      <xdr:col>102</xdr:col>
      <xdr:colOff>165100</xdr:colOff>
      <xdr:row>62</xdr:row>
      <xdr:rowOff>108331</xdr:rowOff>
    </xdr:to>
    <xdr:sp macro="" textlink="">
      <xdr:nvSpPr>
        <xdr:cNvPr id="602" name="フローチャート: 判断 601">
          <a:extLst>
            <a:ext uri="{FF2B5EF4-FFF2-40B4-BE49-F238E27FC236}">
              <a16:creationId xmlns:a16="http://schemas.microsoft.com/office/drawing/2014/main" id="{A832E519-A575-4232-90CD-A3A4F9FB5E78}"/>
            </a:ext>
          </a:extLst>
        </xdr:cNvPr>
        <xdr:cNvSpPr/>
      </xdr:nvSpPr>
      <xdr:spPr>
        <a:xfrm>
          <a:off x="17554575" y="100587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164846</xdr:rowOff>
    </xdr:from>
    <xdr:to>
      <xdr:col>98</xdr:col>
      <xdr:colOff>38100</xdr:colOff>
      <xdr:row>62</xdr:row>
      <xdr:rowOff>94996</xdr:rowOff>
    </xdr:to>
    <xdr:sp macro="" textlink="">
      <xdr:nvSpPr>
        <xdr:cNvPr id="603" name="フローチャート: 判断 602">
          <a:extLst>
            <a:ext uri="{FF2B5EF4-FFF2-40B4-BE49-F238E27FC236}">
              <a16:creationId xmlns:a16="http://schemas.microsoft.com/office/drawing/2014/main" id="{5F98801E-6945-4954-A168-0EFC5E5043D4}"/>
            </a:ext>
          </a:extLst>
        </xdr:cNvPr>
        <xdr:cNvSpPr/>
      </xdr:nvSpPr>
      <xdr:spPr>
        <a:xfrm>
          <a:off x="16754475" y="1004862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D1C8202-A212-4D6C-A156-E1A7FAA470AC}"/>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B6C8748-B6BA-425F-B6BB-88DDADEA49CD}"/>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932EAC7C-4589-4A3D-9BE1-4C7AF8C675D7}"/>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65C8FBB3-0ABF-434B-9AD4-2052FE3A9F47}"/>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1AC06CC8-8FCF-426A-8AF1-F6CA861E28D2}"/>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69596</xdr:rowOff>
    </xdr:from>
    <xdr:to>
      <xdr:col>116</xdr:col>
      <xdr:colOff>114300</xdr:colOff>
      <xdr:row>61</xdr:row>
      <xdr:rowOff>171196</xdr:rowOff>
    </xdr:to>
    <xdr:sp macro="" textlink="">
      <xdr:nvSpPr>
        <xdr:cNvPr id="609" name="楕円 608">
          <a:extLst>
            <a:ext uri="{FF2B5EF4-FFF2-40B4-BE49-F238E27FC236}">
              <a16:creationId xmlns:a16="http://schemas.microsoft.com/office/drawing/2014/main" id="{E404E6D1-9FDC-4CA0-A3FB-80EA83BB3337}"/>
            </a:ext>
          </a:extLst>
        </xdr:cNvPr>
        <xdr:cNvSpPr/>
      </xdr:nvSpPr>
      <xdr:spPr>
        <a:xfrm>
          <a:off x="19897725" y="995337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92473</xdr:rowOff>
    </xdr:from>
    <xdr:ext cx="469744" cy="259045"/>
    <xdr:sp macro="" textlink="">
      <xdr:nvSpPr>
        <xdr:cNvPr id="610" name="【学校施設】&#10;一人当たり面積該当値テキスト">
          <a:extLst>
            <a:ext uri="{FF2B5EF4-FFF2-40B4-BE49-F238E27FC236}">
              <a16:creationId xmlns:a16="http://schemas.microsoft.com/office/drawing/2014/main" id="{26AB97B4-63C4-4F6E-A657-6342F3C2EB3D}"/>
            </a:ext>
          </a:extLst>
        </xdr:cNvPr>
        <xdr:cNvSpPr txBox="1"/>
      </xdr:nvSpPr>
      <xdr:spPr>
        <a:xfrm>
          <a:off x="19992975" y="981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159893</xdr:rowOff>
    </xdr:from>
    <xdr:to>
      <xdr:col>112</xdr:col>
      <xdr:colOff>38100</xdr:colOff>
      <xdr:row>62</xdr:row>
      <xdr:rowOff>90043</xdr:rowOff>
    </xdr:to>
    <xdr:sp macro="" textlink="">
      <xdr:nvSpPr>
        <xdr:cNvPr id="611" name="楕円 610">
          <a:extLst>
            <a:ext uri="{FF2B5EF4-FFF2-40B4-BE49-F238E27FC236}">
              <a16:creationId xmlns:a16="http://schemas.microsoft.com/office/drawing/2014/main" id="{A7673695-497C-4CD8-BFB6-37805DE6FE3D}"/>
            </a:ext>
          </a:extLst>
        </xdr:cNvPr>
        <xdr:cNvSpPr/>
      </xdr:nvSpPr>
      <xdr:spPr>
        <a:xfrm>
          <a:off x="19154775" y="1005001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120396</xdr:rowOff>
    </xdr:from>
    <xdr:to>
      <xdr:col>116</xdr:col>
      <xdr:colOff>63500</xdr:colOff>
      <xdr:row>62</xdr:row>
      <xdr:rowOff>39243</xdr:rowOff>
    </xdr:to>
    <xdr:cxnSp macro="">
      <xdr:nvCxnSpPr>
        <xdr:cNvPr id="612" name="直線コネクタ 611">
          <a:extLst>
            <a:ext uri="{FF2B5EF4-FFF2-40B4-BE49-F238E27FC236}">
              <a16:creationId xmlns:a16="http://schemas.microsoft.com/office/drawing/2014/main" id="{925F56F5-8506-4CB8-9EEF-57B8E35AAC3F}"/>
            </a:ext>
          </a:extLst>
        </xdr:cNvPr>
        <xdr:cNvCxnSpPr/>
      </xdr:nvCxnSpPr>
      <xdr:spPr>
        <a:xfrm flipV="1">
          <a:off x="19202400" y="10010521"/>
          <a:ext cx="752475" cy="7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164846</xdr:rowOff>
    </xdr:from>
    <xdr:to>
      <xdr:col>107</xdr:col>
      <xdr:colOff>101600</xdr:colOff>
      <xdr:row>62</xdr:row>
      <xdr:rowOff>94996</xdr:rowOff>
    </xdr:to>
    <xdr:sp macro="" textlink="">
      <xdr:nvSpPr>
        <xdr:cNvPr id="613" name="楕円 612">
          <a:extLst>
            <a:ext uri="{FF2B5EF4-FFF2-40B4-BE49-F238E27FC236}">
              <a16:creationId xmlns:a16="http://schemas.microsoft.com/office/drawing/2014/main" id="{EE6EB767-6EB4-4CE6-95E9-3937CB3791A1}"/>
            </a:ext>
          </a:extLst>
        </xdr:cNvPr>
        <xdr:cNvSpPr/>
      </xdr:nvSpPr>
      <xdr:spPr>
        <a:xfrm>
          <a:off x="18345150" y="100486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39243</xdr:rowOff>
    </xdr:from>
    <xdr:to>
      <xdr:col>111</xdr:col>
      <xdr:colOff>177800</xdr:colOff>
      <xdr:row>62</xdr:row>
      <xdr:rowOff>44196</xdr:rowOff>
    </xdr:to>
    <xdr:cxnSp macro="">
      <xdr:nvCxnSpPr>
        <xdr:cNvPr id="614" name="直線コネクタ 613">
          <a:extLst>
            <a:ext uri="{FF2B5EF4-FFF2-40B4-BE49-F238E27FC236}">
              <a16:creationId xmlns:a16="http://schemas.microsoft.com/office/drawing/2014/main" id="{96D7CCA4-ED1B-43E5-A2E9-4CEA428A9BBC}"/>
            </a:ext>
          </a:extLst>
        </xdr:cNvPr>
        <xdr:cNvCxnSpPr/>
      </xdr:nvCxnSpPr>
      <xdr:spPr>
        <a:xfrm flipV="1">
          <a:off x="18392775" y="10088118"/>
          <a:ext cx="809625"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7112</xdr:rowOff>
    </xdr:from>
    <xdr:to>
      <xdr:col>102</xdr:col>
      <xdr:colOff>165100</xdr:colOff>
      <xdr:row>62</xdr:row>
      <xdr:rowOff>108712</xdr:rowOff>
    </xdr:to>
    <xdr:sp macro="" textlink="">
      <xdr:nvSpPr>
        <xdr:cNvPr id="615" name="楕円 614">
          <a:extLst>
            <a:ext uri="{FF2B5EF4-FFF2-40B4-BE49-F238E27FC236}">
              <a16:creationId xmlns:a16="http://schemas.microsoft.com/office/drawing/2014/main" id="{B2DB4706-E9AE-4469-B796-30FED06F1E9A}"/>
            </a:ext>
          </a:extLst>
        </xdr:cNvPr>
        <xdr:cNvSpPr/>
      </xdr:nvSpPr>
      <xdr:spPr>
        <a:xfrm>
          <a:off x="17554575" y="100591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44196</xdr:rowOff>
    </xdr:from>
    <xdr:to>
      <xdr:col>107</xdr:col>
      <xdr:colOff>50800</xdr:colOff>
      <xdr:row>62</xdr:row>
      <xdr:rowOff>57912</xdr:rowOff>
    </xdr:to>
    <xdr:cxnSp macro="">
      <xdr:nvCxnSpPr>
        <xdr:cNvPr id="616" name="直線コネクタ 615">
          <a:extLst>
            <a:ext uri="{FF2B5EF4-FFF2-40B4-BE49-F238E27FC236}">
              <a16:creationId xmlns:a16="http://schemas.microsoft.com/office/drawing/2014/main" id="{0DB30013-97E9-4559-9B01-189B1ECF96F2}"/>
            </a:ext>
          </a:extLst>
        </xdr:cNvPr>
        <xdr:cNvCxnSpPr/>
      </xdr:nvCxnSpPr>
      <xdr:spPr>
        <a:xfrm flipV="1">
          <a:off x="17602200" y="10096246"/>
          <a:ext cx="790575"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16637</xdr:rowOff>
    </xdr:from>
    <xdr:to>
      <xdr:col>98</xdr:col>
      <xdr:colOff>38100</xdr:colOff>
      <xdr:row>62</xdr:row>
      <xdr:rowOff>118237</xdr:rowOff>
    </xdr:to>
    <xdr:sp macro="" textlink="">
      <xdr:nvSpPr>
        <xdr:cNvPr id="617" name="楕円 616">
          <a:extLst>
            <a:ext uri="{FF2B5EF4-FFF2-40B4-BE49-F238E27FC236}">
              <a16:creationId xmlns:a16="http://schemas.microsoft.com/office/drawing/2014/main" id="{1DE76352-91C9-43A6-B222-4B2B43508BEE}"/>
            </a:ext>
          </a:extLst>
        </xdr:cNvPr>
        <xdr:cNvSpPr/>
      </xdr:nvSpPr>
      <xdr:spPr>
        <a:xfrm>
          <a:off x="16754475" y="1006551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57912</xdr:rowOff>
    </xdr:from>
    <xdr:to>
      <xdr:col>102</xdr:col>
      <xdr:colOff>114300</xdr:colOff>
      <xdr:row>62</xdr:row>
      <xdr:rowOff>67437</xdr:rowOff>
    </xdr:to>
    <xdr:cxnSp macro="">
      <xdr:nvCxnSpPr>
        <xdr:cNvPr id="618" name="直線コネクタ 617">
          <a:extLst>
            <a:ext uri="{FF2B5EF4-FFF2-40B4-BE49-F238E27FC236}">
              <a16:creationId xmlns:a16="http://schemas.microsoft.com/office/drawing/2014/main" id="{D4B04FD5-6708-4825-BA5F-14211F98E5E8}"/>
            </a:ext>
          </a:extLst>
        </xdr:cNvPr>
        <xdr:cNvCxnSpPr/>
      </xdr:nvCxnSpPr>
      <xdr:spPr>
        <a:xfrm flipV="1">
          <a:off x="16802100" y="10106787"/>
          <a:ext cx="8001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90949</xdr:rowOff>
    </xdr:from>
    <xdr:ext cx="469744" cy="259045"/>
    <xdr:sp macro="" textlink="">
      <xdr:nvSpPr>
        <xdr:cNvPr id="619" name="n_1aveValue【学校施設】&#10;一人当たり面積">
          <a:extLst>
            <a:ext uri="{FF2B5EF4-FFF2-40B4-BE49-F238E27FC236}">
              <a16:creationId xmlns:a16="http://schemas.microsoft.com/office/drawing/2014/main" id="{4F9FB414-2D04-4182-B405-8C8BD32E78D9}"/>
            </a:ext>
          </a:extLst>
        </xdr:cNvPr>
        <xdr:cNvSpPr txBox="1"/>
      </xdr:nvSpPr>
      <xdr:spPr>
        <a:xfrm>
          <a:off x="18983402" y="981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105808</xdr:rowOff>
    </xdr:from>
    <xdr:ext cx="469744" cy="259045"/>
    <xdr:sp macro="" textlink="">
      <xdr:nvSpPr>
        <xdr:cNvPr id="620" name="n_2aveValue【学校施設】&#10;一人当たり面積">
          <a:extLst>
            <a:ext uri="{FF2B5EF4-FFF2-40B4-BE49-F238E27FC236}">
              <a16:creationId xmlns:a16="http://schemas.microsoft.com/office/drawing/2014/main" id="{818094AE-5CA6-4709-B78C-4AD1591857C8}"/>
            </a:ext>
          </a:extLst>
        </xdr:cNvPr>
        <xdr:cNvSpPr txBox="1"/>
      </xdr:nvSpPr>
      <xdr:spPr>
        <a:xfrm>
          <a:off x="18183302" y="982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124858</xdr:rowOff>
    </xdr:from>
    <xdr:ext cx="469744" cy="259045"/>
    <xdr:sp macro="" textlink="">
      <xdr:nvSpPr>
        <xdr:cNvPr id="621" name="n_3aveValue【学校施設】&#10;一人当たり面積">
          <a:extLst>
            <a:ext uri="{FF2B5EF4-FFF2-40B4-BE49-F238E27FC236}">
              <a16:creationId xmlns:a16="http://schemas.microsoft.com/office/drawing/2014/main" id="{4F50E8EA-B013-430E-B559-725B3A766C40}"/>
            </a:ext>
          </a:extLst>
        </xdr:cNvPr>
        <xdr:cNvSpPr txBox="1"/>
      </xdr:nvSpPr>
      <xdr:spPr>
        <a:xfrm>
          <a:off x="17383202" y="984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111523</xdr:rowOff>
    </xdr:from>
    <xdr:ext cx="469744" cy="259045"/>
    <xdr:sp macro="" textlink="">
      <xdr:nvSpPr>
        <xdr:cNvPr id="622" name="n_4aveValue【学校施設】&#10;一人当たり面積">
          <a:extLst>
            <a:ext uri="{FF2B5EF4-FFF2-40B4-BE49-F238E27FC236}">
              <a16:creationId xmlns:a16="http://schemas.microsoft.com/office/drawing/2014/main" id="{B9B638EC-D921-4E63-A6F9-B891D78CD234}"/>
            </a:ext>
          </a:extLst>
        </xdr:cNvPr>
        <xdr:cNvSpPr txBox="1"/>
      </xdr:nvSpPr>
      <xdr:spPr>
        <a:xfrm>
          <a:off x="16592627" y="983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81170</xdr:rowOff>
    </xdr:from>
    <xdr:ext cx="469744" cy="259045"/>
    <xdr:sp macro="" textlink="">
      <xdr:nvSpPr>
        <xdr:cNvPr id="623" name="n_1mainValue【学校施設】&#10;一人当たり面積">
          <a:extLst>
            <a:ext uri="{FF2B5EF4-FFF2-40B4-BE49-F238E27FC236}">
              <a16:creationId xmlns:a16="http://schemas.microsoft.com/office/drawing/2014/main" id="{EDD4310F-1714-477C-AD4E-17DB490AF8D6}"/>
            </a:ext>
          </a:extLst>
        </xdr:cNvPr>
        <xdr:cNvSpPr txBox="1"/>
      </xdr:nvSpPr>
      <xdr:spPr>
        <a:xfrm>
          <a:off x="18983402" y="1013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86123</xdr:rowOff>
    </xdr:from>
    <xdr:ext cx="469744" cy="259045"/>
    <xdr:sp macro="" textlink="">
      <xdr:nvSpPr>
        <xdr:cNvPr id="624" name="n_2mainValue【学校施設】&#10;一人当たり面積">
          <a:extLst>
            <a:ext uri="{FF2B5EF4-FFF2-40B4-BE49-F238E27FC236}">
              <a16:creationId xmlns:a16="http://schemas.microsoft.com/office/drawing/2014/main" id="{88DF7B06-61A6-40AE-9A49-0C3773379BE6}"/>
            </a:ext>
          </a:extLst>
        </xdr:cNvPr>
        <xdr:cNvSpPr txBox="1"/>
      </xdr:nvSpPr>
      <xdr:spPr>
        <a:xfrm>
          <a:off x="18183302" y="1013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99839</xdr:rowOff>
    </xdr:from>
    <xdr:ext cx="469744" cy="259045"/>
    <xdr:sp macro="" textlink="">
      <xdr:nvSpPr>
        <xdr:cNvPr id="625" name="n_3mainValue【学校施設】&#10;一人当たり面積">
          <a:extLst>
            <a:ext uri="{FF2B5EF4-FFF2-40B4-BE49-F238E27FC236}">
              <a16:creationId xmlns:a16="http://schemas.microsoft.com/office/drawing/2014/main" id="{61107DCD-2950-4364-983F-5AA7CA0E47C4}"/>
            </a:ext>
          </a:extLst>
        </xdr:cNvPr>
        <xdr:cNvSpPr txBox="1"/>
      </xdr:nvSpPr>
      <xdr:spPr>
        <a:xfrm>
          <a:off x="17383202" y="1015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109364</xdr:rowOff>
    </xdr:from>
    <xdr:ext cx="469744" cy="259045"/>
    <xdr:sp macro="" textlink="">
      <xdr:nvSpPr>
        <xdr:cNvPr id="626" name="n_4mainValue【学校施設】&#10;一人当たり面積">
          <a:extLst>
            <a:ext uri="{FF2B5EF4-FFF2-40B4-BE49-F238E27FC236}">
              <a16:creationId xmlns:a16="http://schemas.microsoft.com/office/drawing/2014/main" id="{9E69EF5F-552F-4EC4-AD45-70C5C5F6A868}"/>
            </a:ext>
          </a:extLst>
        </xdr:cNvPr>
        <xdr:cNvSpPr txBox="1"/>
      </xdr:nvSpPr>
      <xdr:spPr>
        <a:xfrm>
          <a:off x="16592627" y="1015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43C0DAB2-8A25-4938-A34D-FF7E7E8A3A28}"/>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2CC5E871-BE53-492F-AE8E-3C6E32388208}"/>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2EE43074-AECB-4D07-9CB3-82443BB5AF23}"/>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76EEE81A-0FD6-4359-933D-98EB87C1C1AD}"/>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CFC8312F-BBCB-4A75-8179-D114089F1D2B}"/>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5A4A8EDA-7AA2-4757-A2F6-2335E42B8FE4}"/>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716F89D1-CE52-4CDB-8D98-7E5EB1D1293E}"/>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49B06689-39EC-44D3-BBBD-F702F8DE586A}"/>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D6D4A1D9-E815-4FAA-ACBB-B6AC5508D0CB}"/>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ACEB115B-C7CE-49E5-89F9-25466AC6D652}"/>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D58F03B8-F7A8-4786-9B81-D44634D86378}"/>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AAA46C57-F86F-44B1-BA9B-F7E51D9693CF}"/>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D2E4F05E-C88A-494D-A5C4-9F9ED22E19F7}"/>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981CD621-CDA1-47FB-948B-BB3D1209EDE0}"/>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FE3DB5AE-C1F2-4F70-A850-A59E78DA0166}"/>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4D4A8F8C-8DE4-435A-81F4-2F375D4F0A79}"/>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56B0EEFF-971A-4316-A67D-398067723C36}"/>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E71492BA-61B9-4684-AEB5-1A4F7E249388}"/>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C4E39DEC-07D1-46E9-BEE6-98FA478DACF5}"/>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B0894A94-8ADA-472A-82F6-B6CFD9A730FE}"/>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527E485E-5E2E-4041-98A7-AD5ADBD526FD}"/>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9B9A8290-1CE0-4DA1-9818-EA99B13367D6}"/>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B73A982F-B9C2-4093-AFDD-7F336DE275BD}"/>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D1F00A31-0B52-4C97-A2E8-6157B99E8445}"/>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80</xdr:row>
      <xdr:rowOff>83820</xdr:rowOff>
    </xdr:from>
    <xdr:to>
      <xdr:col>85</xdr:col>
      <xdr:colOff>126364</xdr:colOff>
      <xdr:row>86</xdr:row>
      <xdr:rowOff>91439</xdr:rowOff>
    </xdr:to>
    <xdr:cxnSp macro="">
      <xdr:nvCxnSpPr>
        <xdr:cNvPr id="651" name="直線コネクタ 650">
          <a:extLst>
            <a:ext uri="{FF2B5EF4-FFF2-40B4-BE49-F238E27FC236}">
              <a16:creationId xmlns:a16="http://schemas.microsoft.com/office/drawing/2014/main" id="{41A0D76D-D35D-4B65-B3CE-348C16E089EA}"/>
            </a:ext>
          </a:extLst>
        </xdr:cNvPr>
        <xdr:cNvCxnSpPr/>
      </xdr:nvCxnSpPr>
      <xdr:spPr>
        <a:xfrm flipV="1">
          <a:off x="14696439" y="13050520"/>
          <a:ext cx="0" cy="972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95266</xdr:rowOff>
    </xdr:from>
    <xdr:ext cx="405111" cy="259045"/>
    <xdr:sp macro="" textlink="">
      <xdr:nvSpPr>
        <xdr:cNvPr id="652" name="【児童館】&#10;有形固定資産減価償却率最小値テキスト">
          <a:extLst>
            <a:ext uri="{FF2B5EF4-FFF2-40B4-BE49-F238E27FC236}">
              <a16:creationId xmlns:a16="http://schemas.microsoft.com/office/drawing/2014/main" id="{FFEBC23C-9A76-4C0C-94A1-0EF5E7F05D9D}"/>
            </a:ext>
          </a:extLst>
        </xdr:cNvPr>
        <xdr:cNvSpPr txBox="1"/>
      </xdr:nvSpPr>
      <xdr:spPr>
        <a:xfrm>
          <a:off x="14735175"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91439</xdr:rowOff>
    </xdr:from>
    <xdr:to>
      <xdr:col>86</xdr:col>
      <xdr:colOff>25400</xdr:colOff>
      <xdr:row>86</xdr:row>
      <xdr:rowOff>91439</xdr:rowOff>
    </xdr:to>
    <xdr:cxnSp macro="">
      <xdr:nvCxnSpPr>
        <xdr:cNvPr id="653" name="直線コネクタ 652">
          <a:extLst>
            <a:ext uri="{FF2B5EF4-FFF2-40B4-BE49-F238E27FC236}">
              <a16:creationId xmlns:a16="http://schemas.microsoft.com/office/drawing/2014/main" id="{6FBD6322-B0CB-4A38-B25E-37B23240F7B2}"/>
            </a:ext>
          </a:extLst>
        </xdr:cNvPr>
        <xdr:cNvCxnSpPr/>
      </xdr:nvCxnSpPr>
      <xdr:spPr>
        <a:xfrm>
          <a:off x="14611350" y="140233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30497</xdr:rowOff>
    </xdr:from>
    <xdr:ext cx="405111" cy="259045"/>
    <xdr:sp macro="" textlink="">
      <xdr:nvSpPr>
        <xdr:cNvPr id="654" name="【児童館】&#10;有形固定資産減価償却率最大値テキスト">
          <a:extLst>
            <a:ext uri="{FF2B5EF4-FFF2-40B4-BE49-F238E27FC236}">
              <a16:creationId xmlns:a16="http://schemas.microsoft.com/office/drawing/2014/main" id="{9C323907-2A54-4BBE-A4B2-C38DC2A0C84D}"/>
            </a:ext>
          </a:extLst>
        </xdr:cNvPr>
        <xdr:cNvSpPr txBox="1"/>
      </xdr:nvSpPr>
      <xdr:spPr>
        <a:xfrm>
          <a:off x="14735175" y="1282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83820</xdr:rowOff>
    </xdr:from>
    <xdr:to>
      <xdr:col>86</xdr:col>
      <xdr:colOff>25400</xdr:colOff>
      <xdr:row>80</xdr:row>
      <xdr:rowOff>83820</xdr:rowOff>
    </xdr:to>
    <xdr:cxnSp macro="">
      <xdr:nvCxnSpPr>
        <xdr:cNvPr id="655" name="直線コネクタ 654">
          <a:extLst>
            <a:ext uri="{FF2B5EF4-FFF2-40B4-BE49-F238E27FC236}">
              <a16:creationId xmlns:a16="http://schemas.microsoft.com/office/drawing/2014/main" id="{71B85AE9-0554-4564-9DC0-2205476FB632}"/>
            </a:ext>
          </a:extLst>
        </xdr:cNvPr>
        <xdr:cNvCxnSpPr/>
      </xdr:nvCxnSpPr>
      <xdr:spPr>
        <a:xfrm>
          <a:off x="14611350" y="130505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97172</xdr:rowOff>
    </xdr:from>
    <xdr:ext cx="405111" cy="259045"/>
    <xdr:sp macro="" textlink="">
      <xdr:nvSpPr>
        <xdr:cNvPr id="656" name="【児童館】&#10;有形固定資産減価償却率平均値テキスト">
          <a:extLst>
            <a:ext uri="{FF2B5EF4-FFF2-40B4-BE49-F238E27FC236}">
              <a16:creationId xmlns:a16="http://schemas.microsoft.com/office/drawing/2014/main" id="{878F5ADD-FBF3-4915-890B-F0187865CEE4}"/>
            </a:ext>
          </a:extLst>
        </xdr:cNvPr>
        <xdr:cNvSpPr txBox="1"/>
      </xdr:nvSpPr>
      <xdr:spPr>
        <a:xfrm>
          <a:off x="14735175" y="13384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118745</xdr:rowOff>
    </xdr:from>
    <xdr:to>
      <xdr:col>85</xdr:col>
      <xdr:colOff>177800</xdr:colOff>
      <xdr:row>83</xdr:row>
      <xdr:rowOff>48895</xdr:rowOff>
    </xdr:to>
    <xdr:sp macro="" textlink="">
      <xdr:nvSpPr>
        <xdr:cNvPr id="657" name="フローチャート: 判断 656">
          <a:extLst>
            <a:ext uri="{FF2B5EF4-FFF2-40B4-BE49-F238E27FC236}">
              <a16:creationId xmlns:a16="http://schemas.microsoft.com/office/drawing/2014/main" id="{80333B2C-CB5B-44EC-A86C-FE54581ECB94}"/>
            </a:ext>
          </a:extLst>
        </xdr:cNvPr>
        <xdr:cNvSpPr/>
      </xdr:nvSpPr>
      <xdr:spPr>
        <a:xfrm>
          <a:off x="14649450" y="134092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151130</xdr:rowOff>
    </xdr:from>
    <xdr:to>
      <xdr:col>81</xdr:col>
      <xdr:colOff>101600</xdr:colOff>
      <xdr:row>83</xdr:row>
      <xdr:rowOff>81280</xdr:rowOff>
    </xdr:to>
    <xdr:sp macro="" textlink="">
      <xdr:nvSpPr>
        <xdr:cNvPr id="658" name="フローチャート: 判断 657">
          <a:extLst>
            <a:ext uri="{FF2B5EF4-FFF2-40B4-BE49-F238E27FC236}">
              <a16:creationId xmlns:a16="http://schemas.microsoft.com/office/drawing/2014/main" id="{45D25E33-4100-4ECB-85D4-5C2BB48701E6}"/>
            </a:ext>
          </a:extLst>
        </xdr:cNvPr>
        <xdr:cNvSpPr/>
      </xdr:nvSpPr>
      <xdr:spPr>
        <a:xfrm>
          <a:off x="13887450" y="134385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93980</xdr:rowOff>
    </xdr:from>
    <xdr:to>
      <xdr:col>76</xdr:col>
      <xdr:colOff>165100</xdr:colOff>
      <xdr:row>83</xdr:row>
      <xdr:rowOff>24130</xdr:rowOff>
    </xdr:to>
    <xdr:sp macro="" textlink="">
      <xdr:nvSpPr>
        <xdr:cNvPr id="659" name="フローチャート: 判断 658">
          <a:extLst>
            <a:ext uri="{FF2B5EF4-FFF2-40B4-BE49-F238E27FC236}">
              <a16:creationId xmlns:a16="http://schemas.microsoft.com/office/drawing/2014/main" id="{A582740C-C8BF-4BB9-90E9-F6747BCEB1D5}"/>
            </a:ext>
          </a:extLst>
        </xdr:cNvPr>
        <xdr:cNvSpPr/>
      </xdr:nvSpPr>
      <xdr:spPr>
        <a:xfrm>
          <a:off x="13096875" y="133813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660" name="フローチャート: 判断 659">
          <a:extLst>
            <a:ext uri="{FF2B5EF4-FFF2-40B4-BE49-F238E27FC236}">
              <a16:creationId xmlns:a16="http://schemas.microsoft.com/office/drawing/2014/main" id="{B33A44EF-50A5-4E40-9D01-4E8D7EE9813C}"/>
            </a:ext>
          </a:extLst>
        </xdr:cNvPr>
        <xdr:cNvSpPr/>
      </xdr:nvSpPr>
      <xdr:spPr>
        <a:xfrm>
          <a:off x="12296775" y="133750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636</xdr:rowOff>
    </xdr:from>
    <xdr:to>
      <xdr:col>67</xdr:col>
      <xdr:colOff>101600</xdr:colOff>
      <xdr:row>82</xdr:row>
      <xdr:rowOff>102236</xdr:rowOff>
    </xdr:to>
    <xdr:sp macro="" textlink="">
      <xdr:nvSpPr>
        <xdr:cNvPr id="661" name="フローチャート: 判断 660">
          <a:extLst>
            <a:ext uri="{FF2B5EF4-FFF2-40B4-BE49-F238E27FC236}">
              <a16:creationId xmlns:a16="http://schemas.microsoft.com/office/drawing/2014/main" id="{A91452A4-9270-4FD5-9F76-6F3036BC634D}"/>
            </a:ext>
          </a:extLst>
        </xdr:cNvPr>
        <xdr:cNvSpPr/>
      </xdr:nvSpPr>
      <xdr:spPr>
        <a:xfrm>
          <a:off x="11487150" y="132880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9893DEF-B53D-4C42-B571-C6D995522213}"/>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49631C07-9920-4CAA-B21F-673B3A284365}"/>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CF600D24-8CDD-40A4-B100-F7CB66145BF8}"/>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2B2FEC95-1854-486F-8373-C10B3C0D45BD}"/>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E194FCED-C853-4FF9-8EA4-361E917CC6FE}"/>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42545</xdr:rowOff>
    </xdr:from>
    <xdr:to>
      <xdr:col>85</xdr:col>
      <xdr:colOff>177800</xdr:colOff>
      <xdr:row>80</xdr:row>
      <xdr:rowOff>144145</xdr:rowOff>
    </xdr:to>
    <xdr:sp macro="" textlink="">
      <xdr:nvSpPr>
        <xdr:cNvPr id="667" name="楕円 666">
          <a:extLst>
            <a:ext uri="{FF2B5EF4-FFF2-40B4-BE49-F238E27FC236}">
              <a16:creationId xmlns:a16="http://schemas.microsoft.com/office/drawing/2014/main" id="{D600062C-5E9A-4DF4-B407-753CE6229B2E}"/>
            </a:ext>
          </a:extLst>
        </xdr:cNvPr>
        <xdr:cNvSpPr/>
      </xdr:nvSpPr>
      <xdr:spPr>
        <a:xfrm>
          <a:off x="14649450" y="130092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157497</xdr:rowOff>
    </xdr:from>
    <xdr:ext cx="405111" cy="259045"/>
    <xdr:sp macro="" textlink="">
      <xdr:nvSpPr>
        <xdr:cNvPr id="668" name="【児童館】&#10;有形固定資産減価償却率該当値テキスト">
          <a:extLst>
            <a:ext uri="{FF2B5EF4-FFF2-40B4-BE49-F238E27FC236}">
              <a16:creationId xmlns:a16="http://schemas.microsoft.com/office/drawing/2014/main" id="{EB1325AD-C6E1-4B37-AAB6-5AEE413F393E}"/>
            </a:ext>
          </a:extLst>
        </xdr:cNvPr>
        <xdr:cNvSpPr txBox="1"/>
      </xdr:nvSpPr>
      <xdr:spPr>
        <a:xfrm>
          <a:off x="14735175" y="1296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118745</xdr:rowOff>
    </xdr:from>
    <xdr:to>
      <xdr:col>81</xdr:col>
      <xdr:colOff>101600</xdr:colOff>
      <xdr:row>80</xdr:row>
      <xdr:rowOff>48895</xdr:rowOff>
    </xdr:to>
    <xdr:sp macro="" textlink="">
      <xdr:nvSpPr>
        <xdr:cNvPr id="669" name="楕円 668">
          <a:extLst>
            <a:ext uri="{FF2B5EF4-FFF2-40B4-BE49-F238E27FC236}">
              <a16:creationId xmlns:a16="http://schemas.microsoft.com/office/drawing/2014/main" id="{3D143608-13B5-44ED-AF02-10762C765082}"/>
            </a:ext>
          </a:extLst>
        </xdr:cNvPr>
        <xdr:cNvSpPr/>
      </xdr:nvSpPr>
      <xdr:spPr>
        <a:xfrm>
          <a:off x="13887450" y="129235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169545</xdr:rowOff>
    </xdr:from>
    <xdr:to>
      <xdr:col>85</xdr:col>
      <xdr:colOff>127000</xdr:colOff>
      <xdr:row>80</xdr:row>
      <xdr:rowOff>93345</xdr:rowOff>
    </xdr:to>
    <xdr:cxnSp macro="">
      <xdr:nvCxnSpPr>
        <xdr:cNvPr id="670" name="直線コネクタ 669">
          <a:extLst>
            <a:ext uri="{FF2B5EF4-FFF2-40B4-BE49-F238E27FC236}">
              <a16:creationId xmlns:a16="http://schemas.microsoft.com/office/drawing/2014/main" id="{778D9800-C306-4505-B3C2-ED9760AC0948}"/>
            </a:ext>
          </a:extLst>
        </xdr:cNvPr>
        <xdr:cNvCxnSpPr/>
      </xdr:nvCxnSpPr>
      <xdr:spPr>
        <a:xfrm>
          <a:off x="13935075" y="12961620"/>
          <a:ext cx="762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23495</xdr:rowOff>
    </xdr:from>
    <xdr:to>
      <xdr:col>76</xdr:col>
      <xdr:colOff>165100</xdr:colOff>
      <xdr:row>79</xdr:row>
      <xdr:rowOff>125095</xdr:rowOff>
    </xdr:to>
    <xdr:sp macro="" textlink="">
      <xdr:nvSpPr>
        <xdr:cNvPr id="671" name="楕円 670">
          <a:extLst>
            <a:ext uri="{FF2B5EF4-FFF2-40B4-BE49-F238E27FC236}">
              <a16:creationId xmlns:a16="http://schemas.microsoft.com/office/drawing/2014/main" id="{3B30ACAA-653D-4EBF-9EB6-40A49B855982}"/>
            </a:ext>
          </a:extLst>
        </xdr:cNvPr>
        <xdr:cNvSpPr/>
      </xdr:nvSpPr>
      <xdr:spPr>
        <a:xfrm>
          <a:off x="13096875" y="128282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74295</xdr:rowOff>
    </xdr:from>
    <xdr:to>
      <xdr:col>81</xdr:col>
      <xdr:colOff>50800</xdr:colOff>
      <xdr:row>79</xdr:row>
      <xdr:rowOff>169545</xdr:rowOff>
    </xdr:to>
    <xdr:cxnSp macro="">
      <xdr:nvCxnSpPr>
        <xdr:cNvPr id="672" name="直線コネクタ 671">
          <a:extLst>
            <a:ext uri="{FF2B5EF4-FFF2-40B4-BE49-F238E27FC236}">
              <a16:creationId xmlns:a16="http://schemas.microsoft.com/office/drawing/2014/main" id="{748B8B9C-E5A6-424D-B562-28197A856F78}"/>
            </a:ext>
          </a:extLst>
        </xdr:cNvPr>
        <xdr:cNvCxnSpPr/>
      </xdr:nvCxnSpPr>
      <xdr:spPr>
        <a:xfrm>
          <a:off x="13144500" y="12875895"/>
          <a:ext cx="790575"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101600</xdr:rowOff>
    </xdr:from>
    <xdr:to>
      <xdr:col>72</xdr:col>
      <xdr:colOff>38100</xdr:colOff>
      <xdr:row>79</xdr:row>
      <xdr:rowOff>31750</xdr:rowOff>
    </xdr:to>
    <xdr:sp macro="" textlink="">
      <xdr:nvSpPr>
        <xdr:cNvPr id="673" name="楕円 672">
          <a:extLst>
            <a:ext uri="{FF2B5EF4-FFF2-40B4-BE49-F238E27FC236}">
              <a16:creationId xmlns:a16="http://schemas.microsoft.com/office/drawing/2014/main" id="{15273087-3DD8-4584-9A9F-3C6015705D91}"/>
            </a:ext>
          </a:extLst>
        </xdr:cNvPr>
        <xdr:cNvSpPr/>
      </xdr:nvSpPr>
      <xdr:spPr>
        <a:xfrm>
          <a:off x="12296775" y="127444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152400</xdr:rowOff>
    </xdr:from>
    <xdr:to>
      <xdr:col>76</xdr:col>
      <xdr:colOff>114300</xdr:colOff>
      <xdr:row>79</xdr:row>
      <xdr:rowOff>74295</xdr:rowOff>
    </xdr:to>
    <xdr:cxnSp macro="">
      <xdr:nvCxnSpPr>
        <xdr:cNvPr id="674" name="直線コネクタ 673">
          <a:extLst>
            <a:ext uri="{FF2B5EF4-FFF2-40B4-BE49-F238E27FC236}">
              <a16:creationId xmlns:a16="http://schemas.microsoft.com/office/drawing/2014/main" id="{7BF60F8B-1090-416C-B061-D3EFEB907033}"/>
            </a:ext>
          </a:extLst>
        </xdr:cNvPr>
        <xdr:cNvCxnSpPr/>
      </xdr:nvCxnSpPr>
      <xdr:spPr>
        <a:xfrm>
          <a:off x="12344400" y="12792075"/>
          <a:ext cx="8001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6350</xdr:rowOff>
    </xdr:from>
    <xdr:to>
      <xdr:col>67</xdr:col>
      <xdr:colOff>101600</xdr:colOff>
      <xdr:row>78</xdr:row>
      <xdr:rowOff>107950</xdr:rowOff>
    </xdr:to>
    <xdr:sp macro="" textlink="">
      <xdr:nvSpPr>
        <xdr:cNvPr id="675" name="楕円 674">
          <a:extLst>
            <a:ext uri="{FF2B5EF4-FFF2-40B4-BE49-F238E27FC236}">
              <a16:creationId xmlns:a16="http://schemas.microsoft.com/office/drawing/2014/main" id="{9D23AE88-F351-412B-A11F-6F7922067253}"/>
            </a:ext>
          </a:extLst>
        </xdr:cNvPr>
        <xdr:cNvSpPr/>
      </xdr:nvSpPr>
      <xdr:spPr>
        <a:xfrm>
          <a:off x="11487150" y="1264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57150</xdr:rowOff>
    </xdr:from>
    <xdr:to>
      <xdr:col>71</xdr:col>
      <xdr:colOff>177800</xdr:colOff>
      <xdr:row>78</xdr:row>
      <xdr:rowOff>152400</xdr:rowOff>
    </xdr:to>
    <xdr:cxnSp macro="">
      <xdr:nvCxnSpPr>
        <xdr:cNvPr id="676" name="直線コネクタ 675">
          <a:extLst>
            <a:ext uri="{FF2B5EF4-FFF2-40B4-BE49-F238E27FC236}">
              <a16:creationId xmlns:a16="http://schemas.microsoft.com/office/drawing/2014/main" id="{84DAA5F7-1AE9-4F11-8364-4A831D9EF0E6}"/>
            </a:ext>
          </a:extLst>
        </xdr:cNvPr>
        <xdr:cNvCxnSpPr/>
      </xdr:nvCxnSpPr>
      <xdr:spPr>
        <a:xfrm>
          <a:off x="11534775" y="12696825"/>
          <a:ext cx="809625"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72407</xdr:rowOff>
    </xdr:from>
    <xdr:ext cx="405111" cy="259045"/>
    <xdr:sp macro="" textlink="">
      <xdr:nvSpPr>
        <xdr:cNvPr id="677" name="n_1aveValue【児童館】&#10;有形固定資産減価償却率">
          <a:extLst>
            <a:ext uri="{FF2B5EF4-FFF2-40B4-BE49-F238E27FC236}">
              <a16:creationId xmlns:a16="http://schemas.microsoft.com/office/drawing/2014/main" id="{F7E65CA4-83DA-43CF-9DEA-7A86F05FCF94}"/>
            </a:ext>
          </a:extLst>
        </xdr:cNvPr>
        <xdr:cNvSpPr txBox="1"/>
      </xdr:nvSpPr>
      <xdr:spPr>
        <a:xfrm>
          <a:off x="13745219"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15257</xdr:rowOff>
    </xdr:from>
    <xdr:ext cx="405111" cy="259045"/>
    <xdr:sp macro="" textlink="">
      <xdr:nvSpPr>
        <xdr:cNvPr id="678" name="n_2aveValue【児童館】&#10;有形固定資産減価償却率">
          <a:extLst>
            <a:ext uri="{FF2B5EF4-FFF2-40B4-BE49-F238E27FC236}">
              <a16:creationId xmlns:a16="http://schemas.microsoft.com/office/drawing/2014/main" id="{9CC7807B-1D10-4D77-9B1E-F773CBE57645}"/>
            </a:ext>
          </a:extLst>
        </xdr:cNvPr>
        <xdr:cNvSpPr txBox="1"/>
      </xdr:nvSpPr>
      <xdr:spPr>
        <a:xfrm>
          <a:off x="12964169"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5732</xdr:rowOff>
    </xdr:from>
    <xdr:ext cx="405111" cy="259045"/>
    <xdr:sp macro="" textlink="">
      <xdr:nvSpPr>
        <xdr:cNvPr id="679" name="n_3aveValue【児童館】&#10;有形固定資産減価償却率">
          <a:extLst>
            <a:ext uri="{FF2B5EF4-FFF2-40B4-BE49-F238E27FC236}">
              <a16:creationId xmlns:a16="http://schemas.microsoft.com/office/drawing/2014/main" id="{5964755E-E2D0-4CFF-B7CA-AF1BE2E2E7FB}"/>
            </a:ext>
          </a:extLst>
        </xdr:cNvPr>
        <xdr:cNvSpPr txBox="1"/>
      </xdr:nvSpPr>
      <xdr:spPr>
        <a:xfrm>
          <a:off x="12164069" y="1345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93363</xdr:rowOff>
    </xdr:from>
    <xdr:ext cx="405111" cy="259045"/>
    <xdr:sp macro="" textlink="">
      <xdr:nvSpPr>
        <xdr:cNvPr id="680" name="n_4aveValue【児童館】&#10;有形固定資産減価償却率">
          <a:extLst>
            <a:ext uri="{FF2B5EF4-FFF2-40B4-BE49-F238E27FC236}">
              <a16:creationId xmlns:a16="http://schemas.microsoft.com/office/drawing/2014/main" id="{D3E01B16-C630-4E62-AC10-52AD2C34A999}"/>
            </a:ext>
          </a:extLst>
        </xdr:cNvPr>
        <xdr:cNvSpPr txBox="1"/>
      </xdr:nvSpPr>
      <xdr:spPr>
        <a:xfrm>
          <a:off x="11354444" y="1338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65422</xdr:rowOff>
    </xdr:from>
    <xdr:ext cx="405111" cy="259045"/>
    <xdr:sp macro="" textlink="">
      <xdr:nvSpPr>
        <xdr:cNvPr id="681" name="n_1mainValue【児童館】&#10;有形固定資産減価償却率">
          <a:extLst>
            <a:ext uri="{FF2B5EF4-FFF2-40B4-BE49-F238E27FC236}">
              <a16:creationId xmlns:a16="http://schemas.microsoft.com/office/drawing/2014/main" id="{98745D7C-00C4-4EE9-B465-3E5786D90BB4}"/>
            </a:ext>
          </a:extLst>
        </xdr:cNvPr>
        <xdr:cNvSpPr txBox="1"/>
      </xdr:nvSpPr>
      <xdr:spPr>
        <a:xfrm>
          <a:off x="13745219" y="1270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141622</xdr:rowOff>
    </xdr:from>
    <xdr:ext cx="405111" cy="259045"/>
    <xdr:sp macro="" textlink="">
      <xdr:nvSpPr>
        <xdr:cNvPr id="682" name="n_2mainValue【児童館】&#10;有形固定資産減価償却率">
          <a:extLst>
            <a:ext uri="{FF2B5EF4-FFF2-40B4-BE49-F238E27FC236}">
              <a16:creationId xmlns:a16="http://schemas.microsoft.com/office/drawing/2014/main" id="{BAAFB146-4A69-424C-8AF9-DDEC337DAD1E}"/>
            </a:ext>
          </a:extLst>
        </xdr:cNvPr>
        <xdr:cNvSpPr txBox="1"/>
      </xdr:nvSpPr>
      <xdr:spPr>
        <a:xfrm>
          <a:off x="12964169" y="12622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48277</xdr:rowOff>
    </xdr:from>
    <xdr:ext cx="405111" cy="259045"/>
    <xdr:sp macro="" textlink="">
      <xdr:nvSpPr>
        <xdr:cNvPr id="683" name="n_3mainValue【児童館】&#10;有形固定資産減価償却率">
          <a:extLst>
            <a:ext uri="{FF2B5EF4-FFF2-40B4-BE49-F238E27FC236}">
              <a16:creationId xmlns:a16="http://schemas.microsoft.com/office/drawing/2014/main" id="{B24EF18D-9F2E-4035-9E7F-D22580E687F4}"/>
            </a:ext>
          </a:extLst>
        </xdr:cNvPr>
        <xdr:cNvSpPr txBox="1"/>
      </xdr:nvSpPr>
      <xdr:spPr>
        <a:xfrm>
          <a:off x="12164069" y="1252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124477</xdr:rowOff>
    </xdr:from>
    <xdr:ext cx="405111" cy="259045"/>
    <xdr:sp macro="" textlink="">
      <xdr:nvSpPr>
        <xdr:cNvPr id="684" name="n_4mainValue【児童館】&#10;有形固定資産減価償却率">
          <a:extLst>
            <a:ext uri="{FF2B5EF4-FFF2-40B4-BE49-F238E27FC236}">
              <a16:creationId xmlns:a16="http://schemas.microsoft.com/office/drawing/2014/main" id="{D9809E5D-7B0C-4AAF-B807-49CDE62CD8E2}"/>
            </a:ext>
          </a:extLst>
        </xdr:cNvPr>
        <xdr:cNvSpPr txBox="1"/>
      </xdr:nvSpPr>
      <xdr:spPr>
        <a:xfrm>
          <a:off x="11354444" y="1243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D4E381A5-A0FE-4745-971E-061740BE9606}"/>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B5DAEA91-5278-4968-A8E8-BF0E5AB96505}"/>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FC19DE42-04BA-4297-9043-E60F7AEEE3E1}"/>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2EECE4C8-A727-41B2-95C0-77CE37F18A23}"/>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9A01493A-71E7-4E16-82FA-43997F36DB85}"/>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EE3AF759-8578-4587-AF56-4AD535FC4453}"/>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A3FB71C9-8563-4038-9D13-1B0021556461}"/>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77BF5DB8-6595-4D1B-9F60-E7411F1349A7}"/>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5C0017AC-FAB3-4C9D-AAA1-4F5083A9DCF1}"/>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7D07E180-BE2E-44F5-A2D9-4F942B5F1E51}"/>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91FB7909-692D-48EF-AE00-69A742E05D9B}"/>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15617216-B213-409B-996E-AF0A61AF6AA6}"/>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5AEFFFD7-7AE3-406D-8D70-BB7044C16FC9}"/>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A9363111-0E24-4AA8-9043-C99FA8920AB9}"/>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266989C0-AB09-4FEE-BCF8-66F37BBDA0B5}"/>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D397BEF8-7689-46F8-9082-5327B1E35296}"/>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A46909A1-6E25-4239-9C39-7C9A50035965}"/>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84C535A0-03DD-4FF4-AF33-032831EFF40C}"/>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E76CF28A-8D63-40CC-AACF-373933B20F52}"/>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F8FF40E7-6D1C-4221-9346-8D8973BCE4B7}"/>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4452F30B-119E-440F-8DCF-B0EB5624006F}"/>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EFE86F30-780F-4F90-96B1-00A50392EF9E}"/>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843904B8-C712-4654-9576-CE5CFC1F7574}"/>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41911</xdr:rowOff>
    </xdr:from>
    <xdr:to>
      <xdr:col>116</xdr:col>
      <xdr:colOff>62864</xdr:colOff>
      <xdr:row>86</xdr:row>
      <xdr:rowOff>83820</xdr:rowOff>
    </xdr:to>
    <xdr:cxnSp macro="">
      <xdr:nvCxnSpPr>
        <xdr:cNvPr id="708" name="直線コネクタ 707">
          <a:extLst>
            <a:ext uri="{FF2B5EF4-FFF2-40B4-BE49-F238E27FC236}">
              <a16:creationId xmlns:a16="http://schemas.microsoft.com/office/drawing/2014/main" id="{44829867-AD4B-4AE0-B4AA-6E6C04782D7A}"/>
            </a:ext>
          </a:extLst>
        </xdr:cNvPr>
        <xdr:cNvCxnSpPr/>
      </xdr:nvCxnSpPr>
      <xdr:spPr>
        <a:xfrm flipV="1">
          <a:off x="19954239" y="12846686"/>
          <a:ext cx="0" cy="1175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709" name="【児童館】&#10;一人当たり面積最小値テキスト">
          <a:extLst>
            <a:ext uri="{FF2B5EF4-FFF2-40B4-BE49-F238E27FC236}">
              <a16:creationId xmlns:a16="http://schemas.microsoft.com/office/drawing/2014/main" id="{E011298E-7438-4138-904E-666AC7AA2B22}"/>
            </a:ext>
          </a:extLst>
        </xdr:cNvPr>
        <xdr:cNvSpPr txBox="1"/>
      </xdr:nvSpPr>
      <xdr:spPr>
        <a:xfrm>
          <a:off x="19992975"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710" name="直線コネクタ 709">
          <a:extLst>
            <a:ext uri="{FF2B5EF4-FFF2-40B4-BE49-F238E27FC236}">
              <a16:creationId xmlns:a16="http://schemas.microsoft.com/office/drawing/2014/main" id="{17646E09-FB9E-4BE7-8CD0-BBA6FA716719}"/>
            </a:ext>
          </a:extLst>
        </xdr:cNvPr>
        <xdr:cNvCxnSpPr/>
      </xdr:nvCxnSpPr>
      <xdr:spPr>
        <a:xfrm>
          <a:off x="19878675" y="140220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160038</xdr:rowOff>
    </xdr:from>
    <xdr:ext cx="469744" cy="259045"/>
    <xdr:sp macro="" textlink="">
      <xdr:nvSpPr>
        <xdr:cNvPr id="711" name="【児童館】&#10;一人当たり面積最大値テキスト">
          <a:extLst>
            <a:ext uri="{FF2B5EF4-FFF2-40B4-BE49-F238E27FC236}">
              <a16:creationId xmlns:a16="http://schemas.microsoft.com/office/drawing/2014/main" id="{DD9C658A-0E6F-4031-8C81-3A8B0274563C}"/>
            </a:ext>
          </a:extLst>
        </xdr:cNvPr>
        <xdr:cNvSpPr txBox="1"/>
      </xdr:nvSpPr>
      <xdr:spPr>
        <a:xfrm>
          <a:off x="19992975" y="1264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41911</xdr:rowOff>
    </xdr:from>
    <xdr:to>
      <xdr:col>116</xdr:col>
      <xdr:colOff>152400</xdr:colOff>
      <xdr:row>79</xdr:row>
      <xdr:rowOff>41911</xdr:rowOff>
    </xdr:to>
    <xdr:cxnSp macro="">
      <xdr:nvCxnSpPr>
        <xdr:cNvPr id="712" name="直線コネクタ 711">
          <a:extLst>
            <a:ext uri="{FF2B5EF4-FFF2-40B4-BE49-F238E27FC236}">
              <a16:creationId xmlns:a16="http://schemas.microsoft.com/office/drawing/2014/main" id="{6BB6B1F0-E4DA-4AEB-95B1-9514ABBF72A1}"/>
            </a:ext>
          </a:extLst>
        </xdr:cNvPr>
        <xdr:cNvCxnSpPr/>
      </xdr:nvCxnSpPr>
      <xdr:spPr>
        <a:xfrm>
          <a:off x="19878675" y="128466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17797</xdr:rowOff>
    </xdr:from>
    <xdr:ext cx="469744" cy="259045"/>
    <xdr:sp macro="" textlink="">
      <xdr:nvSpPr>
        <xdr:cNvPr id="713" name="【児童館】&#10;一人当たり面積平均値テキスト">
          <a:extLst>
            <a:ext uri="{FF2B5EF4-FFF2-40B4-BE49-F238E27FC236}">
              <a16:creationId xmlns:a16="http://schemas.microsoft.com/office/drawing/2014/main" id="{1DEF5755-7806-4327-AEAE-5440968BE153}"/>
            </a:ext>
          </a:extLst>
        </xdr:cNvPr>
        <xdr:cNvSpPr txBox="1"/>
      </xdr:nvSpPr>
      <xdr:spPr>
        <a:xfrm>
          <a:off x="19992975" y="13467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166370</xdr:rowOff>
    </xdr:from>
    <xdr:to>
      <xdr:col>116</xdr:col>
      <xdr:colOff>114300</xdr:colOff>
      <xdr:row>84</xdr:row>
      <xdr:rowOff>96520</xdr:rowOff>
    </xdr:to>
    <xdr:sp macro="" textlink="">
      <xdr:nvSpPr>
        <xdr:cNvPr id="714" name="フローチャート: 判断 713">
          <a:extLst>
            <a:ext uri="{FF2B5EF4-FFF2-40B4-BE49-F238E27FC236}">
              <a16:creationId xmlns:a16="http://schemas.microsoft.com/office/drawing/2014/main" id="{40233F71-5B2A-4E40-BD01-A13B5ED29732}"/>
            </a:ext>
          </a:extLst>
        </xdr:cNvPr>
        <xdr:cNvSpPr/>
      </xdr:nvSpPr>
      <xdr:spPr>
        <a:xfrm>
          <a:off x="19897725" y="136124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2539</xdr:rowOff>
    </xdr:from>
    <xdr:to>
      <xdr:col>112</xdr:col>
      <xdr:colOff>38100</xdr:colOff>
      <xdr:row>84</xdr:row>
      <xdr:rowOff>104139</xdr:rowOff>
    </xdr:to>
    <xdr:sp macro="" textlink="">
      <xdr:nvSpPr>
        <xdr:cNvPr id="715" name="フローチャート: 判断 714">
          <a:extLst>
            <a:ext uri="{FF2B5EF4-FFF2-40B4-BE49-F238E27FC236}">
              <a16:creationId xmlns:a16="http://schemas.microsoft.com/office/drawing/2014/main" id="{532897C5-A87D-4C2F-952F-0C0244667806}"/>
            </a:ext>
          </a:extLst>
        </xdr:cNvPr>
        <xdr:cNvSpPr/>
      </xdr:nvSpPr>
      <xdr:spPr>
        <a:xfrm>
          <a:off x="19154775" y="136137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166370</xdr:rowOff>
    </xdr:from>
    <xdr:to>
      <xdr:col>107</xdr:col>
      <xdr:colOff>101600</xdr:colOff>
      <xdr:row>84</xdr:row>
      <xdr:rowOff>96520</xdr:rowOff>
    </xdr:to>
    <xdr:sp macro="" textlink="">
      <xdr:nvSpPr>
        <xdr:cNvPr id="716" name="フローチャート: 判断 715">
          <a:extLst>
            <a:ext uri="{FF2B5EF4-FFF2-40B4-BE49-F238E27FC236}">
              <a16:creationId xmlns:a16="http://schemas.microsoft.com/office/drawing/2014/main" id="{014E21F5-5A86-40E7-9F80-4AA1FF04A901}"/>
            </a:ext>
          </a:extLst>
        </xdr:cNvPr>
        <xdr:cNvSpPr/>
      </xdr:nvSpPr>
      <xdr:spPr>
        <a:xfrm>
          <a:off x="18345150" y="136124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17" name="フローチャート: 判断 716">
          <a:extLst>
            <a:ext uri="{FF2B5EF4-FFF2-40B4-BE49-F238E27FC236}">
              <a16:creationId xmlns:a16="http://schemas.microsoft.com/office/drawing/2014/main" id="{11C13B2F-93AB-499E-9565-BB52426B39BE}"/>
            </a:ext>
          </a:extLst>
        </xdr:cNvPr>
        <xdr:cNvSpPr/>
      </xdr:nvSpPr>
      <xdr:spPr>
        <a:xfrm>
          <a:off x="17554575" y="136779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78739</xdr:rowOff>
    </xdr:from>
    <xdr:to>
      <xdr:col>98</xdr:col>
      <xdr:colOff>38100</xdr:colOff>
      <xdr:row>85</xdr:row>
      <xdr:rowOff>8889</xdr:rowOff>
    </xdr:to>
    <xdr:sp macro="" textlink="">
      <xdr:nvSpPr>
        <xdr:cNvPr id="718" name="フローチャート: 判断 717">
          <a:extLst>
            <a:ext uri="{FF2B5EF4-FFF2-40B4-BE49-F238E27FC236}">
              <a16:creationId xmlns:a16="http://schemas.microsoft.com/office/drawing/2014/main" id="{4F5DA7E3-A537-420B-B601-A9B2B0BDBA6D}"/>
            </a:ext>
          </a:extLst>
        </xdr:cNvPr>
        <xdr:cNvSpPr/>
      </xdr:nvSpPr>
      <xdr:spPr>
        <a:xfrm>
          <a:off x="16754475" y="136899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A3E6D8D-7517-4AB2-8933-D4895513DE16}"/>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DF8D4D2-B4F3-4020-A12D-1BD4B7277901}"/>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C13D7746-6D8A-43AB-A1BB-A8790A256694}"/>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52FF4113-2C39-425B-99BD-7D667F52B72C}"/>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44BF8AF4-9361-44C5-BD96-C9D3ECE97C06}"/>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33020</xdr:rowOff>
    </xdr:from>
    <xdr:to>
      <xdr:col>116</xdr:col>
      <xdr:colOff>114300</xdr:colOff>
      <xdr:row>86</xdr:row>
      <xdr:rowOff>134620</xdr:rowOff>
    </xdr:to>
    <xdr:sp macro="" textlink="">
      <xdr:nvSpPr>
        <xdr:cNvPr id="724" name="楕円 723">
          <a:extLst>
            <a:ext uri="{FF2B5EF4-FFF2-40B4-BE49-F238E27FC236}">
              <a16:creationId xmlns:a16="http://schemas.microsoft.com/office/drawing/2014/main" id="{AE1F646F-1B92-42A8-8A73-11B3F0091DC8}"/>
            </a:ext>
          </a:extLst>
        </xdr:cNvPr>
        <xdr:cNvSpPr/>
      </xdr:nvSpPr>
      <xdr:spPr>
        <a:xfrm>
          <a:off x="19897725" y="139649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119397</xdr:rowOff>
    </xdr:from>
    <xdr:ext cx="469744" cy="259045"/>
    <xdr:sp macro="" textlink="">
      <xdr:nvSpPr>
        <xdr:cNvPr id="725" name="【児童館】&#10;一人当たり面積該当値テキスト">
          <a:extLst>
            <a:ext uri="{FF2B5EF4-FFF2-40B4-BE49-F238E27FC236}">
              <a16:creationId xmlns:a16="http://schemas.microsoft.com/office/drawing/2014/main" id="{1082AF05-803C-4FC3-8AD0-4D5825548063}"/>
            </a:ext>
          </a:extLst>
        </xdr:cNvPr>
        <xdr:cNvSpPr txBox="1"/>
      </xdr:nvSpPr>
      <xdr:spPr>
        <a:xfrm>
          <a:off x="19992975" y="138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33020</xdr:rowOff>
    </xdr:from>
    <xdr:to>
      <xdr:col>112</xdr:col>
      <xdr:colOff>38100</xdr:colOff>
      <xdr:row>86</xdr:row>
      <xdr:rowOff>134620</xdr:rowOff>
    </xdr:to>
    <xdr:sp macro="" textlink="">
      <xdr:nvSpPr>
        <xdr:cNvPr id="726" name="楕円 725">
          <a:extLst>
            <a:ext uri="{FF2B5EF4-FFF2-40B4-BE49-F238E27FC236}">
              <a16:creationId xmlns:a16="http://schemas.microsoft.com/office/drawing/2014/main" id="{EA01ECAE-DA4E-4807-A01D-C1AC8DA37B8B}"/>
            </a:ext>
          </a:extLst>
        </xdr:cNvPr>
        <xdr:cNvSpPr/>
      </xdr:nvSpPr>
      <xdr:spPr>
        <a:xfrm>
          <a:off x="19154775" y="139649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83820</xdr:rowOff>
    </xdr:from>
    <xdr:to>
      <xdr:col>116</xdr:col>
      <xdr:colOff>63500</xdr:colOff>
      <xdr:row>86</xdr:row>
      <xdr:rowOff>83820</xdr:rowOff>
    </xdr:to>
    <xdr:cxnSp macro="">
      <xdr:nvCxnSpPr>
        <xdr:cNvPr id="727" name="直線コネクタ 726">
          <a:extLst>
            <a:ext uri="{FF2B5EF4-FFF2-40B4-BE49-F238E27FC236}">
              <a16:creationId xmlns:a16="http://schemas.microsoft.com/office/drawing/2014/main" id="{C921D09B-A959-46D6-A50D-2116E5752C63}"/>
            </a:ext>
          </a:extLst>
        </xdr:cNvPr>
        <xdr:cNvCxnSpPr/>
      </xdr:nvCxnSpPr>
      <xdr:spPr>
        <a:xfrm>
          <a:off x="19202400" y="1402207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33020</xdr:rowOff>
    </xdr:from>
    <xdr:to>
      <xdr:col>107</xdr:col>
      <xdr:colOff>101600</xdr:colOff>
      <xdr:row>86</xdr:row>
      <xdr:rowOff>134620</xdr:rowOff>
    </xdr:to>
    <xdr:sp macro="" textlink="">
      <xdr:nvSpPr>
        <xdr:cNvPr id="728" name="楕円 727">
          <a:extLst>
            <a:ext uri="{FF2B5EF4-FFF2-40B4-BE49-F238E27FC236}">
              <a16:creationId xmlns:a16="http://schemas.microsoft.com/office/drawing/2014/main" id="{A8B81209-C4F4-4DCE-909C-B5B303B9D8C5}"/>
            </a:ext>
          </a:extLst>
        </xdr:cNvPr>
        <xdr:cNvSpPr/>
      </xdr:nvSpPr>
      <xdr:spPr>
        <a:xfrm>
          <a:off x="18345150" y="139649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83820</xdr:rowOff>
    </xdr:from>
    <xdr:to>
      <xdr:col>111</xdr:col>
      <xdr:colOff>177800</xdr:colOff>
      <xdr:row>86</xdr:row>
      <xdr:rowOff>83820</xdr:rowOff>
    </xdr:to>
    <xdr:cxnSp macro="">
      <xdr:nvCxnSpPr>
        <xdr:cNvPr id="729" name="直線コネクタ 728">
          <a:extLst>
            <a:ext uri="{FF2B5EF4-FFF2-40B4-BE49-F238E27FC236}">
              <a16:creationId xmlns:a16="http://schemas.microsoft.com/office/drawing/2014/main" id="{822F7901-A53C-45A1-A1E1-E4654385552D}"/>
            </a:ext>
          </a:extLst>
        </xdr:cNvPr>
        <xdr:cNvCxnSpPr/>
      </xdr:nvCxnSpPr>
      <xdr:spPr>
        <a:xfrm>
          <a:off x="18392775" y="1402207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33020</xdr:rowOff>
    </xdr:from>
    <xdr:to>
      <xdr:col>102</xdr:col>
      <xdr:colOff>165100</xdr:colOff>
      <xdr:row>86</xdr:row>
      <xdr:rowOff>134620</xdr:rowOff>
    </xdr:to>
    <xdr:sp macro="" textlink="">
      <xdr:nvSpPr>
        <xdr:cNvPr id="730" name="楕円 729">
          <a:extLst>
            <a:ext uri="{FF2B5EF4-FFF2-40B4-BE49-F238E27FC236}">
              <a16:creationId xmlns:a16="http://schemas.microsoft.com/office/drawing/2014/main" id="{CBDA307C-58B1-40ED-A1F2-4E3025512DDD}"/>
            </a:ext>
          </a:extLst>
        </xdr:cNvPr>
        <xdr:cNvSpPr/>
      </xdr:nvSpPr>
      <xdr:spPr>
        <a:xfrm>
          <a:off x="17554575" y="139649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83820</xdr:rowOff>
    </xdr:from>
    <xdr:to>
      <xdr:col>107</xdr:col>
      <xdr:colOff>50800</xdr:colOff>
      <xdr:row>86</xdr:row>
      <xdr:rowOff>83820</xdr:rowOff>
    </xdr:to>
    <xdr:cxnSp macro="">
      <xdr:nvCxnSpPr>
        <xdr:cNvPr id="731" name="直線コネクタ 730">
          <a:extLst>
            <a:ext uri="{FF2B5EF4-FFF2-40B4-BE49-F238E27FC236}">
              <a16:creationId xmlns:a16="http://schemas.microsoft.com/office/drawing/2014/main" id="{D4274793-201E-4108-B3B3-0ABFE9DB2AAF}"/>
            </a:ext>
          </a:extLst>
        </xdr:cNvPr>
        <xdr:cNvCxnSpPr/>
      </xdr:nvCxnSpPr>
      <xdr:spPr>
        <a:xfrm>
          <a:off x="17602200" y="1402207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33020</xdr:rowOff>
    </xdr:from>
    <xdr:to>
      <xdr:col>98</xdr:col>
      <xdr:colOff>38100</xdr:colOff>
      <xdr:row>86</xdr:row>
      <xdr:rowOff>134620</xdr:rowOff>
    </xdr:to>
    <xdr:sp macro="" textlink="">
      <xdr:nvSpPr>
        <xdr:cNvPr id="732" name="楕円 731">
          <a:extLst>
            <a:ext uri="{FF2B5EF4-FFF2-40B4-BE49-F238E27FC236}">
              <a16:creationId xmlns:a16="http://schemas.microsoft.com/office/drawing/2014/main" id="{A92E01DA-1A71-4591-A607-B279EBFA8F4E}"/>
            </a:ext>
          </a:extLst>
        </xdr:cNvPr>
        <xdr:cNvSpPr/>
      </xdr:nvSpPr>
      <xdr:spPr>
        <a:xfrm>
          <a:off x="16754475" y="139649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83820</xdr:rowOff>
    </xdr:from>
    <xdr:to>
      <xdr:col>102</xdr:col>
      <xdr:colOff>114300</xdr:colOff>
      <xdr:row>86</xdr:row>
      <xdr:rowOff>83820</xdr:rowOff>
    </xdr:to>
    <xdr:cxnSp macro="">
      <xdr:nvCxnSpPr>
        <xdr:cNvPr id="733" name="直線コネクタ 732">
          <a:extLst>
            <a:ext uri="{FF2B5EF4-FFF2-40B4-BE49-F238E27FC236}">
              <a16:creationId xmlns:a16="http://schemas.microsoft.com/office/drawing/2014/main" id="{D14DCDD5-DAD8-4641-9B7D-D6EC978E89C0}"/>
            </a:ext>
          </a:extLst>
        </xdr:cNvPr>
        <xdr:cNvCxnSpPr/>
      </xdr:nvCxnSpPr>
      <xdr:spPr>
        <a:xfrm>
          <a:off x="16802100" y="140220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120666</xdr:rowOff>
    </xdr:from>
    <xdr:ext cx="469744" cy="259045"/>
    <xdr:sp macro="" textlink="">
      <xdr:nvSpPr>
        <xdr:cNvPr id="734" name="n_1aveValue【児童館】&#10;一人当たり面積">
          <a:extLst>
            <a:ext uri="{FF2B5EF4-FFF2-40B4-BE49-F238E27FC236}">
              <a16:creationId xmlns:a16="http://schemas.microsoft.com/office/drawing/2014/main" id="{506B4A02-6B77-4305-A7CE-010B71C44B6F}"/>
            </a:ext>
          </a:extLst>
        </xdr:cNvPr>
        <xdr:cNvSpPr txBox="1"/>
      </xdr:nvSpPr>
      <xdr:spPr>
        <a:xfrm>
          <a:off x="18983402" y="1341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113047</xdr:rowOff>
    </xdr:from>
    <xdr:ext cx="469744" cy="259045"/>
    <xdr:sp macro="" textlink="">
      <xdr:nvSpPr>
        <xdr:cNvPr id="735" name="n_2aveValue【児童館】&#10;一人当たり面積">
          <a:extLst>
            <a:ext uri="{FF2B5EF4-FFF2-40B4-BE49-F238E27FC236}">
              <a16:creationId xmlns:a16="http://schemas.microsoft.com/office/drawing/2014/main" id="{ED4BF08E-6022-4E71-9659-CDCE4F8646A1}"/>
            </a:ext>
          </a:extLst>
        </xdr:cNvPr>
        <xdr:cNvSpPr txBox="1"/>
      </xdr:nvSpPr>
      <xdr:spPr>
        <a:xfrm>
          <a:off x="18183302" y="1340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10177</xdr:rowOff>
    </xdr:from>
    <xdr:ext cx="469744" cy="259045"/>
    <xdr:sp macro="" textlink="">
      <xdr:nvSpPr>
        <xdr:cNvPr id="736" name="n_3aveValue【児童館】&#10;一人当たり面積">
          <a:extLst>
            <a:ext uri="{FF2B5EF4-FFF2-40B4-BE49-F238E27FC236}">
              <a16:creationId xmlns:a16="http://schemas.microsoft.com/office/drawing/2014/main" id="{DF73245B-6E1F-43EC-AD09-8B645ED97C8D}"/>
            </a:ext>
          </a:extLst>
        </xdr:cNvPr>
        <xdr:cNvSpPr txBox="1"/>
      </xdr:nvSpPr>
      <xdr:spPr>
        <a:xfrm>
          <a:off x="17383202" y="1345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25416</xdr:rowOff>
    </xdr:from>
    <xdr:ext cx="469744" cy="259045"/>
    <xdr:sp macro="" textlink="">
      <xdr:nvSpPr>
        <xdr:cNvPr id="737" name="n_4aveValue【児童館】&#10;一人当たり面積">
          <a:extLst>
            <a:ext uri="{FF2B5EF4-FFF2-40B4-BE49-F238E27FC236}">
              <a16:creationId xmlns:a16="http://schemas.microsoft.com/office/drawing/2014/main" id="{6AF11D8D-9478-427D-BBC3-663E4F60A2DD}"/>
            </a:ext>
          </a:extLst>
        </xdr:cNvPr>
        <xdr:cNvSpPr txBox="1"/>
      </xdr:nvSpPr>
      <xdr:spPr>
        <a:xfrm>
          <a:off x="16592627" y="1347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125747</xdr:rowOff>
    </xdr:from>
    <xdr:ext cx="469744" cy="259045"/>
    <xdr:sp macro="" textlink="">
      <xdr:nvSpPr>
        <xdr:cNvPr id="738" name="n_1mainValue【児童館】&#10;一人当たり面積">
          <a:extLst>
            <a:ext uri="{FF2B5EF4-FFF2-40B4-BE49-F238E27FC236}">
              <a16:creationId xmlns:a16="http://schemas.microsoft.com/office/drawing/2014/main" id="{730800EC-B7BC-478C-B662-8D830DF9E0FA}"/>
            </a:ext>
          </a:extLst>
        </xdr:cNvPr>
        <xdr:cNvSpPr txBox="1"/>
      </xdr:nvSpPr>
      <xdr:spPr>
        <a:xfrm>
          <a:off x="18983402"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125747</xdr:rowOff>
    </xdr:from>
    <xdr:ext cx="469744" cy="259045"/>
    <xdr:sp macro="" textlink="">
      <xdr:nvSpPr>
        <xdr:cNvPr id="739" name="n_2mainValue【児童館】&#10;一人当たり面積">
          <a:extLst>
            <a:ext uri="{FF2B5EF4-FFF2-40B4-BE49-F238E27FC236}">
              <a16:creationId xmlns:a16="http://schemas.microsoft.com/office/drawing/2014/main" id="{1C34F6A4-7482-45BF-B2CC-316E9CC45E78}"/>
            </a:ext>
          </a:extLst>
        </xdr:cNvPr>
        <xdr:cNvSpPr txBox="1"/>
      </xdr:nvSpPr>
      <xdr:spPr>
        <a:xfrm>
          <a:off x="18183302"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125747</xdr:rowOff>
    </xdr:from>
    <xdr:ext cx="469744" cy="259045"/>
    <xdr:sp macro="" textlink="">
      <xdr:nvSpPr>
        <xdr:cNvPr id="740" name="n_3mainValue【児童館】&#10;一人当たり面積">
          <a:extLst>
            <a:ext uri="{FF2B5EF4-FFF2-40B4-BE49-F238E27FC236}">
              <a16:creationId xmlns:a16="http://schemas.microsoft.com/office/drawing/2014/main" id="{2BEB9C15-2A65-4891-99C5-91F34C62B5A3}"/>
            </a:ext>
          </a:extLst>
        </xdr:cNvPr>
        <xdr:cNvSpPr txBox="1"/>
      </xdr:nvSpPr>
      <xdr:spPr>
        <a:xfrm>
          <a:off x="17383202"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125747</xdr:rowOff>
    </xdr:from>
    <xdr:ext cx="469744" cy="259045"/>
    <xdr:sp macro="" textlink="">
      <xdr:nvSpPr>
        <xdr:cNvPr id="741" name="n_4mainValue【児童館】&#10;一人当たり面積">
          <a:extLst>
            <a:ext uri="{FF2B5EF4-FFF2-40B4-BE49-F238E27FC236}">
              <a16:creationId xmlns:a16="http://schemas.microsoft.com/office/drawing/2014/main" id="{EC34AA6C-E5F8-4A70-9B43-D53C3962EAB2}"/>
            </a:ext>
          </a:extLst>
        </xdr:cNvPr>
        <xdr:cNvSpPr txBox="1"/>
      </xdr:nvSpPr>
      <xdr:spPr>
        <a:xfrm>
          <a:off x="165926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B437DA76-7FB6-4572-B5D1-BFE6F4CC61D0}"/>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DFA817A3-7F6D-479E-A766-351C16062403}"/>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D7254E75-6372-41CA-AB78-2DE0B8931177}"/>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9A8D8D16-F168-4A13-962F-061A920D68D4}"/>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B9C29083-701C-4AF3-9972-14DFE7E3639C}"/>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F7813804-BC82-44AE-A523-A3B31B58D39D}"/>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697D8049-9ACF-4C0B-8E9C-E821D2FCD283}"/>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2EA3CD63-33CC-4E21-A71B-DCF78237919B}"/>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6BE92106-93CB-4E55-BFA5-14721A6BECBD}"/>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E499EBAB-B540-4697-BE1D-335F6FDC9D95}"/>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A7B18ACA-57D9-4FB8-89DA-F4BED6ED7EBE}"/>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AAEF72B6-7DA1-4865-842E-3E1812D752BF}"/>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0436899E-4BAF-4FD0-A320-62562C4EB151}"/>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016CCFAC-36B4-4923-A1FB-4E22AB0FDB8C}"/>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0D5A79B5-2F0C-4C08-811C-2EF6E772F790}"/>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D43419D3-BA4A-4A4D-A3D2-6D02FF5A07E5}"/>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F03D0B2B-CC18-46EB-82DF-4C27DD860433}"/>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DFB24828-38EA-4900-8C99-38EB45FE712A}"/>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3DDC3AB2-2F68-4685-AA76-48868D0FD0C3}"/>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EAB7D27E-8B87-4681-9F44-61AA6293F53E}"/>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765A12F3-AB7B-4A8E-B45D-F895ABAD59B3}"/>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4FB4A5C1-614E-4273-B390-F7484B70AE0E}"/>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525B08CE-CB43-4D72-B801-21F0AACE86A9}"/>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3B1300A9-6661-4801-BB84-AC07EDC140AC}"/>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3811</xdr:rowOff>
    </xdr:from>
    <xdr:to>
      <xdr:col>85</xdr:col>
      <xdr:colOff>126364</xdr:colOff>
      <xdr:row>108</xdr:row>
      <xdr:rowOff>152400</xdr:rowOff>
    </xdr:to>
    <xdr:cxnSp macro="">
      <xdr:nvCxnSpPr>
        <xdr:cNvPr id="766" name="直線コネクタ 765">
          <a:extLst>
            <a:ext uri="{FF2B5EF4-FFF2-40B4-BE49-F238E27FC236}">
              <a16:creationId xmlns:a16="http://schemas.microsoft.com/office/drawing/2014/main" id="{902E1F72-7EB7-4821-A016-0FE7B96DA0AC}"/>
            </a:ext>
          </a:extLst>
        </xdr:cNvPr>
        <xdr:cNvCxnSpPr/>
      </xdr:nvCxnSpPr>
      <xdr:spPr>
        <a:xfrm flipV="1">
          <a:off x="14696439" y="16294736"/>
          <a:ext cx="0" cy="151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a:extLst>
            <a:ext uri="{FF2B5EF4-FFF2-40B4-BE49-F238E27FC236}">
              <a16:creationId xmlns:a16="http://schemas.microsoft.com/office/drawing/2014/main" id="{F8943E09-47C5-4EC5-A7E4-0BEE0D3286FB}"/>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a16="http://schemas.microsoft.com/office/drawing/2014/main" id="{CDA680E6-18B8-42A2-B9D8-968BA1C3D671}"/>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121938</xdr:rowOff>
    </xdr:from>
    <xdr:ext cx="405111" cy="259045"/>
    <xdr:sp macro="" textlink="">
      <xdr:nvSpPr>
        <xdr:cNvPr id="769" name="【公民館】&#10;有形固定資産減価償却率最大値テキスト">
          <a:extLst>
            <a:ext uri="{FF2B5EF4-FFF2-40B4-BE49-F238E27FC236}">
              <a16:creationId xmlns:a16="http://schemas.microsoft.com/office/drawing/2014/main" id="{60FC3EE8-EBB7-4294-9F78-DFE3B56154DF}"/>
            </a:ext>
          </a:extLst>
        </xdr:cNvPr>
        <xdr:cNvSpPr txBox="1"/>
      </xdr:nvSpPr>
      <xdr:spPr>
        <a:xfrm>
          <a:off x="14735175" y="1606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3811</xdr:rowOff>
    </xdr:from>
    <xdr:to>
      <xdr:col>86</xdr:col>
      <xdr:colOff>25400</xdr:colOff>
      <xdr:row>100</xdr:row>
      <xdr:rowOff>3811</xdr:rowOff>
    </xdr:to>
    <xdr:cxnSp macro="">
      <xdr:nvCxnSpPr>
        <xdr:cNvPr id="770" name="直線コネクタ 769">
          <a:extLst>
            <a:ext uri="{FF2B5EF4-FFF2-40B4-BE49-F238E27FC236}">
              <a16:creationId xmlns:a16="http://schemas.microsoft.com/office/drawing/2014/main" id="{C6D685E9-F33B-4A83-AEFC-25191E5E97D7}"/>
            </a:ext>
          </a:extLst>
        </xdr:cNvPr>
        <xdr:cNvCxnSpPr/>
      </xdr:nvCxnSpPr>
      <xdr:spPr>
        <a:xfrm>
          <a:off x="14611350" y="162947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4463</xdr:rowOff>
    </xdr:from>
    <xdr:ext cx="405111" cy="259045"/>
    <xdr:sp macro="" textlink="">
      <xdr:nvSpPr>
        <xdr:cNvPr id="771" name="【公民館】&#10;有形固定資産減価償却率平均値テキスト">
          <a:extLst>
            <a:ext uri="{FF2B5EF4-FFF2-40B4-BE49-F238E27FC236}">
              <a16:creationId xmlns:a16="http://schemas.microsoft.com/office/drawing/2014/main" id="{018C6B7D-E1CD-484C-B487-1667C49FF6F0}"/>
            </a:ext>
          </a:extLst>
        </xdr:cNvPr>
        <xdr:cNvSpPr txBox="1"/>
      </xdr:nvSpPr>
      <xdr:spPr>
        <a:xfrm>
          <a:off x="14735175" y="16981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153036</xdr:rowOff>
    </xdr:from>
    <xdr:to>
      <xdr:col>85</xdr:col>
      <xdr:colOff>177800</xdr:colOff>
      <xdr:row>105</xdr:row>
      <xdr:rowOff>83186</xdr:rowOff>
    </xdr:to>
    <xdr:sp macro="" textlink="">
      <xdr:nvSpPr>
        <xdr:cNvPr id="772" name="フローチャート: 判断 771">
          <a:extLst>
            <a:ext uri="{FF2B5EF4-FFF2-40B4-BE49-F238E27FC236}">
              <a16:creationId xmlns:a16="http://schemas.microsoft.com/office/drawing/2014/main" id="{BDFAF2E6-AEC8-4A95-9159-651D198FBDB1}"/>
            </a:ext>
          </a:extLst>
        </xdr:cNvPr>
        <xdr:cNvSpPr/>
      </xdr:nvSpPr>
      <xdr:spPr>
        <a:xfrm>
          <a:off x="14649450" y="171265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773" name="フローチャート: 判断 772">
          <a:extLst>
            <a:ext uri="{FF2B5EF4-FFF2-40B4-BE49-F238E27FC236}">
              <a16:creationId xmlns:a16="http://schemas.microsoft.com/office/drawing/2014/main" id="{6416DA6B-8548-4EB7-9F98-A950CBE1E11A}"/>
            </a:ext>
          </a:extLst>
        </xdr:cNvPr>
        <xdr:cNvSpPr/>
      </xdr:nvSpPr>
      <xdr:spPr>
        <a:xfrm>
          <a:off x="13887450" y="171373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774" name="フローチャート: 判断 773">
          <a:extLst>
            <a:ext uri="{FF2B5EF4-FFF2-40B4-BE49-F238E27FC236}">
              <a16:creationId xmlns:a16="http://schemas.microsoft.com/office/drawing/2014/main" id="{5B97BDBA-FF76-4AFC-BF17-DE0FFBF595FC}"/>
            </a:ext>
          </a:extLst>
        </xdr:cNvPr>
        <xdr:cNvSpPr/>
      </xdr:nvSpPr>
      <xdr:spPr>
        <a:xfrm>
          <a:off x="13096875" y="171138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775" name="フローチャート: 判断 774">
          <a:extLst>
            <a:ext uri="{FF2B5EF4-FFF2-40B4-BE49-F238E27FC236}">
              <a16:creationId xmlns:a16="http://schemas.microsoft.com/office/drawing/2014/main" id="{27DED92B-757E-4A40-A959-B35603FFBB6B}"/>
            </a:ext>
          </a:extLst>
        </xdr:cNvPr>
        <xdr:cNvSpPr/>
      </xdr:nvSpPr>
      <xdr:spPr>
        <a:xfrm>
          <a:off x="12296775" y="170967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xdr:rowOff>
    </xdr:from>
    <xdr:to>
      <xdr:col>67</xdr:col>
      <xdr:colOff>101600</xdr:colOff>
      <xdr:row>105</xdr:row>
      <xdr:rowOff>107950</xdr:rowOff>
    </xdr:to>
    <xdr:sp macro="" textlink="">
      <xdr:nvSpPr>
        <xdr:cNvPr id="776" name="フローチャート: 判断 775">
          <a:extLst>
            <a:ext uri="{FF2B5EF4-FFF2-40B4-BE49-F238E27FC236}">
              <a16:creationId xmlns:a16="http://schemas.microsoft.com/office/drawing/2014/main" id="{377E80D8-1287-471F-BBE9-CA6053EC30FF}"/>
            </a:ext>
          </a:extLst>
        </xdr:cNvPr>
        <xdr:cNvSpPr/>
      </xdr:nvSpPr>
      <xdr:spPr>
        <a:xfrm>
          <a:off x="11487150" y="171545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C3B60AE-8AEF-416A-9812-6478EC4EB6A7}"/>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838BF374-3D37-462D-A2F3-0DA62399C05F}"/>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DABE557F-075D-4363-806E-96F1C4B89F04}"/>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80CA5158-606D-4038-A685-33076BD8D3DD}"/>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F30FC165-6E83-45B8-AFB1-7148F201939D}"/>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46355</xdr:rowOff>
    </xdr:from>
    <xdr:to>
      <xdr:col>85</xdr:col>
      <xdr:colOff>177800</xdr:colOff>
      <xdr:row>105</xdr:row>
      <xdr:rowOff>147955</xdr:rowOff>
    </xdr:to>
    <xdr:sp macro="" textlink="">
      <xdr:nvSpPr>
        <xdr:cNvPr id="782" name="楕円 781">
          <a:extLst>
            <a:ext uri="{FF2B5EF4-FFF2-40B4-BE49-F238E27FC236}">
              <a16:creationId xmlns:a16="http://schemas.microsoft.com/office/drawing/2014/main" id="{5CDBF502-EBBD-47BD-B207-64D1CB1237FA}"/>
            </a:ext>
          </a:extLst>
        </xdr:cNvPr>
        <xdr:cNvSpPr/>
      </xdr:nvSpPr>
      <xdr:spPr>
        <a:xfrm>
          <a:off x="14649450" y="171945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24782</xdr:rowOff>
    </xdr:from>
    <xdr:ext cx="405111" cy="259045"/>
    <xdr:sp macro="" textlink="">
      <xdr:nvSpPr>
        <xdr:cNvPr id="783" name="【公民館】&#10;有形固定資産減価償却率該当値テキスト">
          <a:extLst>
            <a:ext uri="{FF2B5EF4-FFF2-40B4-BE49-F238E27FC236}">
              <a16:creationId xmlns:a16="http://schemas.microsoft.com/office/drawing/2014/main" id="{ACFAA176-91AA-4081-8C87-C441172BA674}"/>
            </a:ext>
          </a:extLst>
        </xdr:cNvPr>
        <xdr:cNvSpPr txBox="1"/>
      </xdr:nvSpPr>
      <xdr:spPr>
        <a:xfrm>
          <a:off x="14735175" y="1717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101600</xdr:rowOff>
    </xdr:from>
    <xdr:to>
      <xdr:col>81</xdr:col>
      <xdr:colOff>101600</xdr:colOff>
      <xdr:row>105</xdr:row>
      <xdr:rowOff>31750</xdr:rowOff>
    </xdr:to>
    <xdr:sp macro="" textlink="">
      <xdr:nvSpPr>
        <xdr:cNvPr id="784" name="楕円 783">
          <a:extLst>
            <a:ext uri="{FF2B5EF4-FFF2-40B4-BE49-F238E27FC236}">
              <a16:creationId xmlns:a16="http://schemas.microsoft.com/office/drawing/2014/main" id="{9A577EC3-4264-4CD8-A73A-1755788A863E}"/>
            </a:ext>
          </a:extLst>
        </xdr:cNvPr>
        <xdr:cNvSpPr/>
      </xdr:nvSpPr>
      <xdr:spPr>
        <a:xfrm>
          <a:off x="13887450" y="170783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152400</xdr:rowOff>
    </xdr:from>
    <xdr:to>
      <xdr:col>85</xdr:col>
      <xdr:colOff>127000</xdr:colOff>
      <xdr:row>105</xdr:row>
      <xdr:rowOff>97155</xdr:rowOff>
    </xdr:to>
    <xdr:cxnSp macro="">
      <xdr:nvCxnSpPr>
        <xdr:cNvPr id="785" name="直線コネクタ 784">
          <a:extLst>
            <a:ext uri="{FF2B5EF4-FFF2-40B4-BE49-F238E27FC236}">
              <a16:creationId xmlns:a16="http://schemas.microsoft.com/office/drawing/2014/main" id="{721B9BCB-0F84-4AF7-9B51-7EBD9EB0D0B1}"/>
            </a:ext>
          </a:extLst>
        </xdr:cNvPr>
        <xdr:cNvCxnSpPr/>
      </xdr:nvCxnSpPr>
      <xdr:spPr>
        <a:xfrm>
          <a:off x="13935075" y="17125950"/>
          <a:ext cx="762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786" name="楕円 785">
          <a:extLst>
            <a:ext uri="{FF2B5EF4-FFF2-40B4-BE49-F238E27FC236}">
              <a16:creationId xmlns:a16="http://schemas.microsoft.com/office/drawing/2014/main" id="{655E638F-E468-4905-A036-659D5A7A8227}"/>
            </a:ext>
          </a:extLst>
        </xdr:cNvPr>
        <xdr:cNvSpPr/>
      </xdr:nvSpPr>
      <xdr:spPr>
        <a:xfrm>
          <a:off x="13096875" y="170402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114300</xdr:rowOff>
    </xdr:from>
    <xdr:to>
      <xdr:col>81</xdr:col>
      <xdr:colOff>50800</xdr:colOff>
      <xdr:row>104</xdr:row>
      <xdr:rowOff>152400</xdr:rowOff>
    </xdr:to>
    <xdr:cxnSp macro="">
      <xdr:nvCxnSpPr>
        <xdr:cNvPr id="787" name="直線コネクタ 786">
          <a:extLst>
            <a:ext uri="{FF2B5EF4-FFF2-40B4-BE49-F238E27FC236}">
              <a16:creationId xmlns:a16="http://schemas.microsoft.com/office/drawing/2014/main" id="{277CEC9E-2467-4566-BCA5-C017A79E76DD}"/>
            </a:ext>
          </a:extLst>
        </xdr:cNvPr>
        <xdr:cNvCxnSpPr/>
      </xdr:nvCxnSpPr>
      <xdr:spPr>
        <a:xfrm>
          <a:off x="13144500" y="1708785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788" name="楕円 787">
          <a:extLst>
            <a:ext uri="{FF2B5EF4-FFF2-40B4-BE49-F238E27FC236}">
              <a16:creationId xmlns:a16="http://schemas.microsoft.com/office/drawing/2014/main" id="{ED828AD0-0B06-4B33-A46A-02C849E33B1B}"/>
            </a:ext>
          </a:extLst>
        </xdr:cNvPr>
        <xdr:cNvSpPr/>
      </xdr:nvSpPr>
      <xdr:spPr>
        <a:xfrm>
          <a:off x="12296775" y="170021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76200</xdr:rowOff>
    </xdr:from>
    <xdr:to>
      <xdr:col>76</xdr:col>
      <xdr:colOff>114300</xdr:colOff>
      <xdr:row>104</xdr:row>
      <xdr:rowOff>114300</xdr:rowOff>
    </xdr:to>
    <xdr:cxnSp macro="">
      <xdr:nvCxnSpPr>
        <xdr:cNvPr id="789" name="直線コネクタ 788">
          <a:extLst>
            <a:ext uri="{FF2B5EF4-FFF2-40B4-BE49-F238E27FC236}">
              <a16:creationId xmlns:a16="http://schemas.microsoft.com/office/drawing/2014/main" id="{E06D9D7A-D2C1-42D5-A782-C02B83639618}"/>
            </a:ext>
          </a:extLst>
        </xdr:cNvPr>
        <xdr:cNvCxnSpPr/>
      </xdr:nvCxnSpPr>
      <xdr:spPr>
        <a:xfrm>
          <a:off x="12344400" y="1704975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158750</xdr:rowOff>
    </xdr:from>
    <xdr:to>
      <xdr:col>67</xdr:col>
      <xdr:colOff>101600</xdr:colOff>
      <xdr:row>104</xdr:row>
      <xdr:rowOff>88900</xdr:rowOff>
    </xdr:to>
    <xdr:sp macro="" textlink="">
      <xdr:nvSpPr>
        <xdr:cNvPr id="790" name="楕円 789">
          <a:extLst>
            <a:ext uri="{FF2B5EF4-FFF2-40B4-BE49-F238E27FC236}">
              <a16:creationId xmlns:a16="http://schemas.microsoft.com/office/drawing/2014/main" id="{C44FAA93-488C-40D1-9FC2-3F917EAD5BEC}"/>
            </a:ext>
          </a:extLst>
        </xdr:cNvPr>
        <xdr:cNvSpPr/>
      </xdr:nvSpPr>
      <xdr:spPr>
        <a:xfrm>
          <a:off x="11487150" y="169640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38100</xdr:rowOff>
    </xdr:from>
    <xdr:to>
      <xdr:col>71</xdr:col>
      <xdr:colOff>177800</xdr:colOff>
      <xdr:row>104</xdr:row>
      <xdr:rowOff>76200</xdr:rowOff>
    </xdr:to>
    <xdr:cxnSp macro="">
      <xdr:nvCxnSpPr>
        <xdr:cNvPr id="791" name="直線コネクタ 790">
          <a:extLst>
            <a:ext uri="{FF2B5EF4-FFF2-40B4-BE49-F238E27FC236}">
              <a16:creationId xmlns:a16="http://schemas.microsoft.com/office/drawing/2014/main" id="{8355A119-B11E-4F8C-B65A-A04C09F14F70}"/>
            </a:ext>
          </a:extLst>
        </xdr:cNvPr>
        <xdr:cNvCxnSpPr/>
      </xdr:nvCxnSpPr>
      <xdr:spPr>
        <a:xfrm>
          <a:off x="11534775" y="1701165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81932</xdr:rowOff>
    </xdr:from>
    <xdr:ext cx="405111" cy="259045"/>
    <xdr:sp macro="" textlink="">
      <xdr:nvSpPr>
        <xdr:cNvPr id="792" name="n_1aveValue【公民館】&#10;有形固定資産減価償却率">
          <a:extLst>
            <a:ext uri="{FF2B5EF4-FFF2-40B4-BE49-F238E27FC236}">
              <a16:creationId xmlns:a16="http://schemas.microsoft.com/office/drawing/2014/main" id="{ABD445FF-D188-4172-9C37-4335CDD1C746}"/>
            </a:ext>
          </a:extLst>
        </xdr:cNvPr>
        <xdr:cNvSpPr txBox="1"/>
      </xdr:nvSpPr>
      <xdr:spPr>
        <a:xfrm>
          <a:off x="13745219" y="1723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64788</xdr:rowOff>
    </xdr:from>
    <xdr:ext cx="405111" cy="259045"/>
    <xdr:sp macro="" textlink="">
      <xdr:nvSpPr>
        <xdr:cNvPr id="793" name="n_2aveValue【公民館】&#10;有形固定資産減価償却率">
          <a:extLst>
            <a:ext uri="{FF2B5EF4-FFF2-40B4-BE49-F238E27FC236}">
              <a16:creationId xmlns:a16="http://schemas.microsoft.com/office/drawing/2014/main" id="{6362C82A-C1CB-4DFD-A7BC-321395941E6E}"/>
            </a:ext>
          </a:extLst>
        </xdr:cNvPr>
        <xdr:cNvSpPr txBox="1"/>
      </xdr:nvSpPr>
      <xdr:spPr>
        <a:xfrm>
          <a:off x="12964169" y="17212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47641</xdr:rowOff>
    </xdr:from>
    <xdr:ext cx="405111" cy="259045"/>
    <xdr:sp macro="" textlink="">
      <xdr:nvSpPr>
        <xdr:cNvPr id="794" name="n_3aveValue【公民館】&#10;有形固定資産減価償却率">
          <a:extLst>
            <a:ext uri="{FF2B5EF4-FFF2-40B4-BE49-F238E27FC236}">
              <a16:creationId xmlns:a16="http://schemas.microsoft.com/office/drawing/2014/main" id="{28B6EC02-1E0E-4E64-8BBE-D3AFDE36F106}"/>
            </a:ext>
          </a:extLst>
        </xdr:cNvPr>
        <xdr:cNvSpPr txBox="1"/>
      </xdr:nvSpPr>
      <xdr:spPr>
        <a:xfrm>
          <a:off x="12164069"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99077</xdr:rowOff>
    </xdr:from>
    <xdr:ext cx="405111" cy="259045"/>
    <xdr:sp macro="" textlink="">
      <xdr:nvSpPr>
        <xdr:cNvPr id="795" name="n_4aveValue【公民館】&#10;有形固定資産減価償却率">
          <a:extLst>
            <a:ext uri="{FF2B5EF4-FFF2-40B4-BE49-F238E27FC236}">
              <a16:creationId xmlns:a16="http://schemas.microsoft.com/office/drawing/2014/main" id="{9D7CB870-09A9-49FA-81D6-A2191684B586}"/>
            </a:ext>
          </a:extLst>
        </xdr:cNvPr>
        <xdr:cNvSpPr txBox="1"/>
      </xdr:nvSpPr>
      <xdr:spPr>
        <a:xfrm>
          <a:off x="11354444" y="17247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48277</xdr:rowOff>
    </xdr:from>
    <xdr:ext cx="405111" cy="259045"/>
    <xdr:sp macro="" textlink="">
      <xdr:nvSpPr>
        <xdr:cNvPr id="796" name="n_1mainValue【公民館】&#10;有形固定資産減価償却率">
          <a:extLst>
            <a:ext uri="{FF2B5EF4-FFF2-40B4-BE49-F238E27FC236}">
              <a16:creationId xmlns:a16="http://schemas.microsoft.com/office/drawing/2014/main" id="{FF36FF9A-ECF9-403B-936D-6887505C282B}"/>
            </a:ext>
          </a:extLst>
        </xdr:cNvPr>
        <xdr:cNvSpPr txBox="1"/>
      </xdr:nvSpPr>
      <xdr:spPr>
        <a:xfrm>
          <a:off x="13745219" y="1684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10177</xdr:rowOff>
    </xdr:from>
    <xdr:ext cx="405111" cy="259045"/>
    <xdr:sp macro="" textlink="">
      <xdr:nvSpPr>
        <xdr:cNvPr id="797" name="n_2mainValue【公民館】&#10;有形固定資産減価償却率">
          <a:extLst>
            <a:ext uri="{FF2B5EF4-FFF2-40B4-BE49-F238E27FC236}">
              <a16:creationId xmlns:a16="http://schemas.microsoft.com/office/drawing/2014/main" id="{DB6E9F45-4DA0-4FD1-9007-82289D1B74A1}"/>
            </a:ext>
          </a:extLst>
        </xdr:cNvPr>
        <xdr:cNvSpPr txBox="1"/>
      </xdr:nvSpPr>
      <xdr:spPr>
        <a:xfrm>
          <a:off x="12964169" y="168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798" name="n_3mainValue【公民館】&#10;有形固定資産減価償却率">
          <a:extLst>
            <a:ext uri="{FF2B5EF4-FFF2-40B4-BE49-F238E27FC236}">
              <a16:creationId xmlns:a16="http://schemas.microsoft.com/office/drawing/2014/main" id="{7AC4705C-E0C9-4215-8934-A5C6BE9F2473}"/>
            </a:ext>
          </a:extLst>
        </xdr:cNvPr>
        <xdr:cNvSpPr txBox="1"/>
      </xdr:nvSpPr>
      <xdr:spPr>
        <a:xfrm>
          <a:off x="12164069" y="1677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105427</xdr:rowOff>
    </xdr:from>
    <xdr:ext cx="405111" cy="259045"/>
    <xdr:sp macro="" textlink="">
      <xdr:nvSpPr>
        <xdr:cNvPr id="799" name="n_4mainValue【公民館】&#10;有形固定資産減価償却率">
          <a:extLst>
            <a:ext uri="{FF2B5EF4-FFF2-40B4-BE49-F238E27FC236}">
              <a16:creationId xmlns:a16="http://schemas.microsoft.com/office/drawing/2014/main" id="{8552490D-48EA-4EEC-801F-F0EE7FB2F4EE}"/>
            </a:ext>
          </a:extLst>
        </xdr:cNvPr>
        <xdr:cNvSpPr txBox="1"/>
      </xdr:nvSpPr>
      <xdr:spPr>
        <a:xfrm>
          <a:off x="11354444" y="1673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27AA8297-BE9D-4492-9CCB-9428B0548F06}"/>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5C353931-ECC5-4F3F-B242-8FFED4ADFF62}"/>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75A346B4-D942-45B9-B58B-0F1DDC55779A}"/>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719C0B9C-3314-45DB-A6AA-A638D1F0C5D2}"/>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5BC653EA-9916-4486-A194-516B33F1704A}"/>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380F8020-B6C3-460B-B3FA-70FFC316AED4}"/>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848B41BC-76A8-4C37-9BC1-137AECFB19AD}"/>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9F401E8F-A905-47BF-AD3C-0EBC20781B4E}"/>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D6F93904-BEBE-4FCF-BDD7-9FEEAA11D452}"/>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CF266F48-4D62-4214-B916-F27BC7997329}"/>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499CA3EF-FF26-4BBC-BB93-17228ECFB7F7}"/>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02F0B18E-9F23-4650-B2BF-4EA70AC2B0D7}"/>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E57E237B-09C2-4228-8981-9A9B326FC370}"/>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C6B603E4-638E-4228-A627-C069987FF417}"/>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7F23F05F-1241-4638-9C46-F10031978C04}"/>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1CB5684D-7B4F-4548-BF79-2F9F145F77C5}"/>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019C2838-28F6-4A62-BE67-80986D76FE56}"/>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F6AAD12A-744C-4747-A6DA-B679832C9F7C}"/>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1041BF82-CC4A-494B-8BEB-FD37DD9970DD}"/>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6698321A-E758-425B-B2F0-98BB12E7B6D5}"/>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7D92A910-BE27-48C4-8BF5-B0947C621D92}"/>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7387D6B3-525D-4B31-AD9A-A6A6673708FE}"/>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C581B3ED-49B4-4C72-BC25-25469611E8C0}"/>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63500</xdr:rowOff>
    </xdr:from>
    <xdr:to>
      <xdr:col>116</xdr:col>
      <xdr:colOff>62864</xdr:colOff>
      <xdr:row>108</xdr:row>
      <xdr:rowOff>144780</xdr:rowOff>
    </xdr:to>
    <xdr:cxnSp macro="">
      <xdr:nvCxnSpPr>
        <xdr:cNvPr id="823" name="直線コネクタ 822">
          <a:extLst>
            <a:ext uri="{FF2B5EF4-FFF2-40B4-BE49-F238E27FC236}">
              <a16:creationId xmlns:a16="http://schemas.microsoft.com/office/drawing/2014/main" id="{D5C287B2-D110-46BB-9695-2A9AA4E73658}"/>
            </a:ext>
          </a:extLst>
        </xdr:cNvPr>
        <xdr:cNvCxnSpPr/>
      </xdr:nvCxnSpPr>
      <xdr:spPr>
        <a:xfrm flipV="1">
          <a:off x="19954239" y="16525875"/>
          <a:ext cx="0" cy="12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824" name="【公民館】&#10;一人当たり面積最小値テキスト">
          <a:extLst>
            <a:ext uri="{FF2B5EF4-FFF2-40B4-BE49-F238E27FC236}">
              <a16:creationId xmlns:a16="http://schemas.microsoft.com/office/drawing/2014/main" id="{A49805C2-EF35-48FA-8788-6FF72D5D694E}"/>
            </a:ext>
          </a:extLst>
        </xdr:cNvPr>
        <xdr:cNvSpPr txBox="1"/>
      </xdr:nvSpPr>
      <xdr:spPr>
        <a:xfrm>
          <a:off x="19992975" y="1780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825" name="直線コネクタ 824">
          <a:extLst>
            <a:ext uri="{FF2B5EF4-FFF2-40B4-BE49-F238E27FC236}">
              <a16:creationId xmlns:a16="http://schemas.microsoft.com/office/drawing/2014/main" id="{B48EE70F-1477-44E0-9550-746A2AB06869}"/>
            </a:ext>
          </a:extLst>
        </xdr:cNvPr>
        <xdr:cNvCxnSpPr/>
      </xdr:nvCxnSpPr>
      <xdr:spPr>
        <a:xfrm>
          <a:off x="19878675" y="17800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10177</xdr:rowOff>
    </xdr:from>
    <xdr:ext cx="469744" cy="259045"/>
    <xdr:sp macro="" textlink="">
      <xdr:nvSpPr>
        <xdr:cNvPr id="826" name="【公民館】&#10;一人当たり面積最大値テキスト">
          <a:extLst>
            <a:ext uri="{FF2B5EF4-FFF2-40B4-BE49-F238E27FC236}">
              <a16:creationId xmlns:a16="http://schemas.microsoft.com/office/drawing/2014/main" id="{8528C985-2B1E-473D-87AF-20B6BA008EE6}"/>
            </a:ext>
          </a:extLst>
        </xdr:cNvPr>
        <xdr:cNvSpPr txBox="1"/>
      </xdr:nvSpPr>
      <xdr:spPr>
        <a:xfrm>
          <a:off x="19992975" y="1629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63500</xdr:rowOff>
    </xdr:from>
    <xdr:to>
      <xdr:col>116</xdr:col>
      <xdr:colOff>152400</xdr:colOff>
      <xdr:row>101</xdr:row>
      <xdr:rowOff>63500</xdr:rowOff>
    </xdr:to>
    <xdr:cxnSp macro="">
      <xdr:nvCxnSpPr>
        <xdr:cNvPr id="827" name="直線コネクタ 826">
          <a:extLst>
            <a:ext uri="{FF2B5EF4-FFF2-40B4-BE49-F238E27FC236}">
              <a16:creationId xmlns:a16="http://schemas.microsoft.com/office/drawing/2014/main" id="{DC2AF22F-FB3D-428D-9762-445346CCB34C}"/>
            </a:ext>
          </a:extLst>
        </xdr:cNvPr>
        <xdr:cNvCxnSpPr/>
      </xdr:nvCxnSpPr>
      <xdr:spPr>
        <a:xfrm>
          <a:off x="19878675" y="16525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828" name="【公民館】&#10;一人当たり面積平均値テキスト">
          <a:extLst>
            <a:ext uri="{FF2B5EF4-FFF2-40B4-BE49-F238E27FC236}">
              <a16:creationId xmlns:a16="http://schemas.microsoft.com/office/drawing/2014/main" id="{5F489743-539A-4EE3-9FC1-9A67D65653AD}"/>
            </a:ext>
          </a:extLst>
        </xdr:cNvPr>
        <xdr:cNvSpPr txBox="1"/>
      </xdr:nvSpPr>
      <xdr:spPr>
        <a:xfrm>
          <a:off x="19992975" y="172142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49530</xdr:rowOff>
    </xdr:from>
    <xdr:to>
      <xdr:col>116</xdr:col>
      <xdr:colOff>114300</xdr:colOff>
      <xdr:row>106</xdr:row>
      <xdr:rowOff>151130</xdr:rowOff>
    </xdr:to>
    <xdr:sp macro="" textlink="">
      <xdr:nvSpPr>
        <xdr:cNvPr id="829" name="フローチャート: 判断 828">
          <a:extLst>
            <a:ext uri="{FF2B5EF4-FFF2-40B4-BE49-F238E27FC236}">
              <a16:creationId xmlns:a16="http://schemas.microsoft.com/office/drawing/2014/main" id="{9D9D0380-62FE-4406-807C-4A5034465660}"/>
            </a:ext>
          </a:extLst>
        </xdr:cNvPr>
        <xdr:cNvSpPr/>
      </xdr:nvSpPr>
      <xdr:spPr>
        <a:xfrm>
          <a:off x="19897725" y="173628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44450</xdr:rowOff>
    </xdr:from>
    <xdr:to>
      <xdr:col>112</xdr:col>
      <xdr:colOff>38100</xdr:colOff>
      <xdr:row>106</xdr:row>
      <xdr:rowOff>146050</xdr:rowOff>
    </xdr:to>
    <xdr:sp macro="" textlink="">
      <xdr:nvSpPr>
        <xdr:cNvPr id="830" name="フローチャート: 判断 829">
          <a:extLst>
            <a:ext uri="{FF2B5EF4-FFF2-40B4-BE49-F238E27FC236}">
              <a16:creationId xmlns:a16="http://schemas.microsoft.com/office/drawing/2014/main" id="{7650C058-337B-4809-81CD-373EEE1B596A}"/>
            </a:ext>
          </a:extLst>
        </xdr:cNvPr>
        <xdr:cNvSpPr/>
      </xdr:nvSpPr>
      <xdr:spPr>
        <a:xfrm>
          <a:off x="19154775" y="173640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54611</xdr:rowOff>
    </xdr:from>
    <xdr:to>
      <xdr:col>107</xdr:col>
      <xdr:colOff>101600</xdr:colOff>
      <xdr:row>106</xdr:row>
      <xdr:rowOff>156211</xdr:rowOff>
    </xdr:to>
    <xdr:sp macro="" textlink="">
      <xdr:nvSpPr>
        <xdr:cNvPr id="831" name="フローチャート: 判断 830">
          <a:extLst>
            <a:ext uri="{FF2B5EF4-FFF2-40B4-BE49-F238E27FC236}">
              <a16:creationId xmlns:a16="http://schemas.microsoft.com/office/drawing/2014/main" id="{96568A6F-48C7-47D6-86D3-C291DFAFC2D2}"/>
            </a:ext>
          </a:extLst>
        </xdr:cNvPr>
        <xdr:cNvSpPr/>
      </xdr:nvSpPr>
      <xdr:spPr>
        <a:xfrm>
          <a:off x="18345150" y="1737106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54611</xdr:rowOff>
    </xdr:from>
    <xdr:to>
      <xdr:col>102</xdr:col>
      <xdr:colOff>165100</xdr:colOff>
      <xdr:row>106</xdr:row>
      <xdr:rowOff>156211</xdr:rowOff>
    </xdr:to>
    <xdr:sp macro="" textlink="">
      <xdr:nvSpPr>
        <xdr:cNvPr id="832" name="フローチャート: 判断 831">
          <a:extLst>
            <a:ext uri="{FF2B5EF4-FFF2-40B4-BE49-F238E27FC236}">
              <a16:creationId xmlns:a16="http://schemas.microsoft.com/office/drawing/2014/main" id="{CCD9DF2B-830A-46FD-8F03-FDA76D2FB8C5}"/>
            </a:ext>
          </a:extLst>
        </xdr:cNvPr>
        <xdr:cNvSpPr/>
      </xdr:nvSpPr>
      <xdr:spPr>
        <a:xfrm>
          <a:off x="17554575" y="173710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57150</xdr:rowOff>
    </xdr:from>
    <xdr:to>
      <xdr:col>98</xdr:col>
      <xdr:colOff>38100</xdr:colOff>
      <xdr:row>106</xdr:row>
      <xdr:rowOff>158750</xdr:rowOff>
    </xdr:to>
    <xdr:sp macro="" textlink="">
      <xdr:nvSpPr>
        <xdr:cNvPr id="833" name="フローチャート: 判断 832">
          <a:extLst>
            <a:ext uri="{FF2B5EF4-FFF2-40B4-BE49-F238E27FC236}">
              <a16:creationId xmlns:a16="http://schemas.microsoft.com/office/drawing/2014/main" id="{261B77B3-7A68-485E-8855-212CA3A976C4}"/>
            </a:ext>
          </a:extLst>
        </xdr:cNvPr>
        <xdr:cNvSpPr/>
      </xdr:nvSpPr>
      <xdr:spPr>
        <a:xfrm>
          <a:off x="16754475" y="173736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202888FE-F9B4-4CAA-8104-BB5590FCB360}"/>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F7B09CE-B219-4EF9-B3FB-1C72F526BF1A}"/>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BFAD2BE5-4AA1-4565-9113-622A88C76F90}"/>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58FDE39D-3859-4A26-B95F-5FA1A591EFD5}"/>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79500026-6915-4331-A0A2-F3A1EF053FA4}"/>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162561</xdr:rowOff>
    </xdr:from>
    <xdr:to>
      <xdr:col>116</xdr:col>
      <xdr:colOff>114300</xdr:colOff>
      <xdr:row>108</xdr:row>
      <xdr:rowOff>92711</xdr:rowOff>
    </xdr:to>
    <xdr:sp macro="" textlink="">
      <xdr:nvSpPr>
        <xdr:cNvPr id="839" name="楕円 838">
          <a:extLst>
            <a:ext uri="{FF2B5EF4-FFF2-40B4-BE49-F238E27FC236}">
              <a16:creationId xmlns:a16="http://schemas.microsoft.com/office/drawing/2014/main" id="{835ECB90-C21D-407D-82F7-43BAF51BF581}"/>
            </a:ext>
          </a:extLst>
        </xdr:cNvPr>
        <xdr:cNvSpPr/>
      </xdr:nvSpPr>
      <xdr:spPr>
        <a:xfrm>
          <a:off x="19897725" y="176472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77488</xdr:rowOff>
    </xdr:from>
    <xdr:ext cx="469744" cy="259045"/>
    <xdr:sp macro="" textlink="">
      <xdr:nvSpPr>
        <xdr:cNvPr id="840" name="【公民館】&#10;一人当たり面積該当値テキスト">
          <a:extLst>
            <a:ext uri="{FF2B5EF4-FFF2-40B4-BE49-F238E27FC236}">
              <a16:creationId xmlns:a16="http://schemas.microsoft.com/office/drawing/2014/main" id="{22827162-0F85-4888-BE14-52468484C3C2}"/>
            </a:ext>
          </a:extLst>
        </xdr:cNvPr>
        <xdr:cNvSpPr txBox="1"/>
      </xdr:nvSpPr>
      <xdr:spPr>
        <a:xfrm>
          <a:off x="19992975" y="1756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163830</xdr:rowOff>
    </xdr:from>
    <xdr:to>
      <xdr:col>112</xdr:col>
      <xdr:colOff>38100</xdr:colOff>
      <xdr:row>108</xdr:row>
      <xdr:rowOff>93980</xdr:rowOff>
    </xdr:to>
    <xdr:sp macro="" textlink="">
      <xdr:nvSpPr>
        <xdr:cNvPr id="841" name="楕円 840">
          <a:extLst>
            <a:ext uri="{FF2B5EF4-FFF2-40B4-BE49-F238E27FC236}">
              <a16:creationId xmlns:a16="http://schemas.microsoft.com/office/drawing/2014/main" id="{92DD99DD-122C-4418-B9FC-A3300E239AA8}"/>
            </a:ext>
          </a:extLst>
        </xdr:cNvPr>
        <xdr:cNvSpPr/>
      </xdr:nvSpPr>
      <xdr:spPr>
        <a:xfrm>
          <a:off x="19154775" y="176485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41911</xdr:rowOff>
    </xdr:from>
    <xdr:to>
      <xdr:col>116</xdr:col>
      <xdr:colOff>63500</xdr:colOff>
      <xdr:row>108</xdr:row>
      <xdr:rowOff>43180</xdr:rowOff>
    </xdr:to>
    <xdr:cxnSp macro="">
      <xdr:nvCxnSpPr>
        <xdr:cNvPr id="842" name="直線コネクタ 841">
          <a:extLst>
            <a:ext uri="{FF2B5EF4-FFF2-40B4-BE49-F238E27FC236}">
              <a16:creationId xmlns:a16="http://schemas.microsoft.com/office/drawing/2014/main" id="{886DEF5E-2AF4-4663-A7E8-99D09D2C005B}"/>
            </a:ext>
          </a:extLst>
        </xdr:cNvPr>
        <xdr:cNvCxnSpPr/>
      </xdr:nvCxnSpPr>
      <xdr:spPr>
        <a:xfrm flipV="1">
          <a:off x="19202400" y="17704436"/>
          <a:ext cx="75247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163830</xdr:rowOff>
    </xdr:from>
    <xdr:to>
      <xdr:col>107</xdr:col>
      <xdr:colOff>101600</xdr:colOff>
      <xdr:row>108</xdr:row>
      <xdr:rowOff>93980</xdr:rowOff>
    </xdr:to>
    <xdr:sp macro="" textlink="">
      <xdr:nvSpPr>
        <xdr:cNvPr id="843" name="楕円 842">
          <a:extLst>
            <a:ext uri="{FF2B5EF4-FFF2-40B4-BE49-F238E27FC236}">
              <a16:creationId xmlns:a16="http://schemas.microsoft.com/office/drawing/2014/main" id="{35834787-9039-427E-A658-7947E4EC2A93}"/>
            </a:ext>
          </a:extLst>
        </xdr:cNvPr>
        <xdr:cNvSpPr/>
      </xdr:nvSpPr>
      <xdr:spPr>
        <a:xfrm>
          <a:off x="18345150" y="176485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43180</xdr:rowOff>
    </xdr:from>
    <xdr:to>
      <xdr:col>111</xdr:col>
      <xdr:colOff>177800</xdr:colOff>
      <xdr:row>108</xdr:row>
      <xdr:rowOff>43180</xdr:rowOff>
    </xdr:to>
    <xdr:cxnSp macro="">
      <xdr:nvCxnSpPr>
        <xdr:cNvPr id="844" name="直線コネクタ 843">
          <a:extLst>
            <a:ext uri="{FF2B5EF4-FFF2-40B4-BE49-F238E27FC236}">
              <a16:creationId xmlns:a16="http://schemas.microsoft.com/office/drawing/2014/main" id="{DB893E56-0D86-4346-9B32-1FA8545BDCCC}"/>
            </a:ext>
          </a:extLst>
        </xdr:cNvPr>
        <xdr:cNvCxnSpPr/>
      </xdr:nvCxnSpPr>
      <xdr:spPr>
        <a:xfrm>
          <a:off x="18392775" y="1770570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166370</xdr:rowOff>
    </xdr:from>
    <xdr:to>
      <xdr:col>102</xdr:col>
      <xdr:colOff>165100</xdr:colOff>
      <xdr:row>108</xdr:row>
      <xdr:rowOff>96520</xdr:rowOff>
    </xdr:to>
    <xdr:sp macro="" textlink="">
      <xdr:nvSpPr>
        <xdr:cNvPr id="845" name="楕円 844">
          <a:extLst>
            <a:ext uri="{FF2B5EF4-FFF2-40B4-BE49-F238E27FC236}">
              <a16:creationId xmlns:a16="http://schemas.microsoft.com/office/drawing/2014/main" id="{99C641A4-1850-412E-9DAD-233876F98516}"/>
            </a:ext>
          </a:extLst>
        </xdr:cNvPr>
        <xdr:cNvSpPr/>
      </xdr:nvSpPr>
      <xdr:spPr>
        <a:xfrm>
          <a:off x="17554575" y="176510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43180</xdr:rowOff>
    </xdr:from>
    <xdr:to>
      <xdr:col>107</xdr:col>
      <xdr:colOff>50800</xdr:colOff>
      <xdr:row>108</xdr:row>
      <xdr:rowOff>45720</xdr:rowOff>
    </xdr:to>
    <xdr:cxnSp macro="">
      <xdr:nvCxnSpPr>
        <xdr:cNvPr id="846" name="直線コネクタ 845">
          <a:extLst>
            <a:ext uri="{FF2B5EF4-FFF2-40B4-BE49-F238E27FC236}">
              <a16:creationId xmlns:a16="http://schemas.microsoft.com/office/drawing/2014/main" id="{D87990A5-1FEE-463D-8905-A384F08B8CF9}"/>
            </a:ext>
          </a:extLst>
        </xdr:cNvPr>
        <xdr:cNvCxnSpPr/>
      </xdr:nvCxnSpPr>
      <xdr:spPr>
        <a:xfrm flipV="1">
          <a:off x="17602200" y="17705705"/>
          <a:ext cx="790575"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167639</xdr:rowOff>
    </xdr:from>
    <xdr:to>
      <xdr:col>98</xdr:col>
      <xdr:colOff>38100</xdr:colOff>
      <xdr:row>108</xdr:row>
      <xdr:rowOff>97789</xdr:rowOff>
    </xdr:to>
    <xdr:sp macro="" textlink="">
      <xdr:nvSpPr>
        <xdr:cNvPr id="847" name="楕円 846">
          <a:extLst>
            <a:ext uri="{FF2B5EF4-FFF2-40B4-BE49-F238E27FC236}">
              <a16:creationId xmlns:a16="http://schemas.microsoft.com/office/drawing/2014/main" id="{F73BA26B-CA07-40F3-81CA-2A378093176D}"/>
            </a:ext>
          </a:extLst>
        </xdr:cNvPr>
        <xdr:cNvSpPr/>
      </xdr:nvSpPr>
      <xdr:spPr>
        <a:xfrm>
          <a:off x="16754475" y="1765236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45720</xdr:rowOff>
    </xdr:from>
    <xdr:to>
      <xdr:col>102</xdr:col>
      <xdr:colOff>114300</xdr:colOff>
      <xdr:row>108</xdr:row>
      <xdr:rowOff>46989</xdr:rowOff>
    </xdr:to>
    <xdr:cxnSp macro="">
      <xdr:nvCxnSpPr>
        <xdr:cNvPr id="848" name="直線コネクタ 847">
          <a:extLst>
            <a:ext uri="{FF2B5EF4-FFF2-40B4-BE49-F238E27FC236}">
              <a16:creationId xmlns:a16="http://schemas.microsoft.com/office/drawing/2014/main" id="{D174CDF2-500B-4004-98DA-C166EEA77B3E}"/>
            </a:ext>
          </a:extLst>
        </xdr:cNvPr>
        <xdr:cNvCxnSpPr/>
      </xdr:nvCxnSpPr>
      <xdr:spPr>
        <a:xfrm flipV="1">
          <a:off x="16802100" y="17708245"/>
          <a:ext cx="8001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162577</xdr:rowOff>
    </xdr:from>
    <xdr:ext cx="469744" cy="259045"/>
    <xdr:sp macro="" textlink="">
      <xdr:nvSpPr>
        <xdr:cNvPr id="849" name="n_1aveValue【公民館】&#10;一人当たり面積">
          <a:extLst>
            <a:ext uri="{FF2B5EF4-FFF2-40B4-BE49-F238E27FC236}">
              <a16:creationId xmlns:a16="http://schemas.microsoft.com/office/drawing/2014/main" id="{A883E1B2-5848-499E-AF7C-A5293A4880B0}"/>
            </a:ext>
          </a:extLst>
        </xdr:cNvPr>
        <xdr:cNvSpPr txBox="1"/>
      </xdr:nvSpPr>
      <xdr:spPr>
        <a:xfrm>
          <a:off x="18983402" y="1713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1288</xdr:rowOff>
    </xdr:from>
    <xdr:ext cx="469744" cy="259045"/>
    <xdr:sp macro="" textlink="">
      <xdr:nvSpPr>
        <xdr:cNvPr id="850" name="n_2aveValue【公民館】&#10;一人当たり面積">
          <a:extLst>
            <a:ext uri="{FF2B5EF4-FFF2-40B4-BE49-F238E27FC236}">
              <a16:creationId xmlns:a16="http://schemas.microsoft.com/office/drawing/2014/main" id="{0CB56F41-31BD-4952-9573-10EFCD50BFB9}"/>
            </a:ext>
          </a:extLst>
        </xdr:cNvPr>
        <xdr:cNvSpPr txBox="1"/>
      </xdr:nvSpPr>
      <xdr:spPr>
        <a:xfrm>
          <a:off x="18183302" y="1714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xdr:rowOff>
    </xdr:from>
    <xdr:ext cx="469744" cy="259045"/>
    <xdr:sp macro="" textlink="">
      <xdr:nvSpPr>
        <xdr:cNvPr id="851" name="n_3aveValue【公民館】&#10;一人当たり面積">
          <a:extLst>
            <a:ext uri="{FF2B5EF4-FFF2-40B4-BE49-F238E27FC236}">
              <a16:creationId xmlns:a16="http://schemas.microsoft.com/office/drawing/2014/main" id="{A50B8AE2-ADD3-4CBC-B8D9-FF78527D21A2}"/>
            </a:ext>
          </a:extLst>
        </xdr:cNvPr>
        <xdr:cNvSpPr txBox="1"/>
      </xdr:nvSpPr>
      <xdr:spPr>
        <a:xfrm>
          <a:off x="17383202" y="1714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3827</xdr:rowOff>
    </xdr:from>
    <xdr:ext cx="469744" cy="259045"/>
    <xdr:sp macro="" textlink="">
      <xdr:nvSpPr>
        <xdr:cNvPr id="852" name="n_4aveValue【公民館】&#10;一人当たり面積">
          <a:extLst>
            <a:ext uri="{FF2B5EF4-FFF2-40B4-BE49-F238E27FC236}">
              <a16:creationId xmlns:a16="http://schemas.microsoft.com/office/drawing/2014/main" id="{9BECB3BD-27FD-4EB3-90CD-F8B13DBF4F32}"/>
            </a:ext>
          </a:extLst>
        </xdr:cNvPr>
        <xdr:cNvSpPr txBox="1"/>
      </xdr:nvSpPr>
      <xdr:spPr>
        <a:xfrm>
          <a:off x="16592627" y="1715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85107</xdr:rowOff>
    </xdr:from>
    <xdr:ext cx="469744" cy="259045"/>
    <xdr:sp macro="" textlink="">
      <xdr:nvSpPr>
        <xdr:cNvPr id="853" name="n_1mainValue【公民館】&#10;一人当たり面積">
          <a:extLst>
            <a:ext uri="{FF2B5EF4-FFF2-40B4-BE49-F238E27FC236}">
              <a16:creationId xmlns:a16="http://schemas.microsoft.com/office/drawing/2014/main" id="{DABBC580-85C2-418F-A09B-E2EA1ADA1D98}"/>
            </a:ext>
          </a:extLst>
        </xdr:cNvPr>
        <xdr:cNvSpPr txBox="1"/>
      </xdr:nvSpPr>
      <xdr:spPr>
        <a:xfrm>
          <a:off x="18983402" y="1774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85107</xdr:rowOff>
    </xdr:from>
    <xdr:ext cx="469744" cy="259045"/>
    <xdr:sp macro="" textlink="">
      <xdr:nvSpPr>
        <xdr:cNvPr id="854" name="n_2mainValue【公民館】&#10;一人当たり面積">
          <a:extLst>
            <a:ext uri="{FF2B5EF4-FFF2-40B4-BE49-F238E27FC236}">
              <a16:creationId xmlns:a16="http://schemas.microsoft.com/office/drawing/2014/main" id="{1C07BFD0-2C36-4EDA-97D0-08D2876A4FCB}"/>
            </a:ext>
          </a:extLst>
        </xdr:cNvPr>
        <xdr:cNvSpPr txBox="1"/>
      </xdr:nvSpPr>
      <xdr:spPr>
        <a:xfrm>
          <a:off x="18183302" y="1774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87647</xdr:rowOff>
    </xdr:from>
    <xdr:ext cx="469744" cy="259045"/>
    <xdr:sp macro="" textlink="">
      <xdr:nvSpPr>
        <xdr:cNvPr id="855" name="n_3mainValue【公民館】&#10;一人当たり面積">
          <a:extLst>
            <a:ext uri="{FF2B5EF4-FFF2-40B4-BE49-F238E27FC236}">
              <a16:creationId xmlns:a16="http://schemas.microsoft.com/office/drawing/2014/main" id="{71C3303C-C61B-4654-9C3B-2C90CB1D827F}"/>
            </a:ext>
          </a:extLst>
        </xdr:cNvPr>
        <xdr:cNvSpPr txBox="1"/>
      </xdr:nvSpPr>
      <xdr:spPr>
        <a:xfrm>
          <a:off x="17383202" y="1774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88916</xdr:rowOff>
    </xdr:from>
    <xdr:ext cx="469744" cy="259045"/>
    <xdr:sp macro="" textlink="">
      <xdr:nvSpPr>
        <xdr:cNvPr id="856" name="n_4mainValue【公民館】&#10;一人当たり面積">
          <a:extLst>
            <a:ext uri="{FF2B5EF4-FFF2-40B4-BE49-F238E27FC236}">
              <a16:creationId xmlns:a16="http://schemas.microsoft.com/office/drawing/2014/main" id="{474AAF98-D121-4258-AF51-8D3941BFE418}"/>
            </a:ext>
          </a:extLst>
        </xdr:cNvPr>
        <xdr:cNvSpPr txBox="1"/>
      </xdr:nvSpPr>
      <xdr:spPr>
        <a:xfrm>
          <a:off x="16592627" y="1774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1B8B5C5F-B449-43DA-B0C1-47A65291BD1B}"/>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449BA88A-91A2-411A-96FD-76FD4AF14CCD}"/>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5C0859FC-F5F1-4812-8A41-51BC88C23EEF}"/>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減価</a:t>
          </a:r>
          <a:r>
            <a:rPr kumimoji="1" lang="ja-JP" altLang="en-US" sz="1300">
              <a:latin typeface="ＭＳ Ｐゴシック" panose="020B0600070205080204" pitchFamily="50" charset="-128"/>
              <a:ea typeface="ＭＳ Ｐゴシック" panose="020B0600070205080204" pitchFamily="50" charset="-128"/>
            </a:rPr>
            <a:t>償却率が高くなっている施設は、道路であり、特に低くなっている施設は、公営住宅、児童館、港湾・漁港となっている。道路については、老朽化が進んでおり更新が必要であることが分かる。公営住宅等については、人口に対しての施設規模、施設数が類似団体より少ないことによ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資産減価償却率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が低くなっていることが考えられる。施設の規模や数を検討しつつ、今後も公共施設等総合管理計画に則し、長寿命化や改修工事等を行っていく。</a:t>
          </a:r>
          <a:endParaRPr lang="ja-JP" altLang="en-US" sz="1100" b="0" i="0" u="none" strike="noStrike" baseline="0">
            <a:solidFill>
              <a:schemeClr val="dk1"/>
            </a:solidFill>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EC67790-9388-4060-BADE-B99EFCD87A40}"/>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CCBE9C-4341-4930-818A-D428F2D45E93}"/>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625C6C5-2643-454A-A5AE-5FED043BF65A}"/>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F16CF19-7B9C-445C-B8D1-62A40424D92F}"/>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C6E156C-336C-4E36-908B-4EEF0C1C457E}"/>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EC3507F-D865-477A-BB8A-F548AFE8AA52}"/>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7E755E3-71C3-46BD-A04A-6A423B0B46A5}"/>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6B91477-6176-4445-A804-C71E2AA89C9B}"/>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9D8365E-2677-45A5-9517-D6CC32BB46AE}"/>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92AC551-9295-4B1D-9651-65204283D1B8}"/>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15,456
14,699
19.44
9,264,910
9,072,091
181,230
4,350,747
7,385,232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5F5E4A5-F6F1-461A-BEAF-4B70F2F9A1E3}"/>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C441C10-9807-424F-A44D-A398F5932FA3}"/>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55180D8-EEC8-4DEB-A323-D564074D7C5A}"/>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4CDC3E6-820D-4615-BF5F-937D21B33FC9}"/>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CC5D5EA-4552-42D2-BFBE-2242AD0DBA5C}"/>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2DDF5DE-9F9D-4C73-A18A-73EC55916A2F}"/>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59B1FDE-9AC4-4534-B792-42ADC729AE81}"/>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CE38B20-40B3-4E61-8E3F-2F5BE16AAC46}"/>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3BE9A7D-EE77-41F3-B53C-3C5CDC99027D}"/>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FA4AC8F-C036-4940-8D8A-20B08B9DCD29}"/>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752CA78-FBC6-4E38-B5BF-AF8B7BCBF0CF}"/>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1370DBD-D71D-4B02-ACA6-E7D413C28870}"/>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3B84302-EF3A-489D-9144-11BEE8C8D944}"/>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6C1461E-95A9-4159-B0D8-2DDBF216B856}"/>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9DC1419-0829-49F3-9F68-8798D0B55F87}"/>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4534EBF-46BC-489C-8341-F76F077E2179}"/>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1B1D379-DD2C-4F2E-835B-1D0AEF13C784}"/>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FBA2B75-915C-4BE8-9FD2-4C2FFC114433}"/>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1DEEAD1-B4D5-4F29-8C5F-3A0287B3C440}"/>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666DE0C-CE7E-4C31-A817-ECA885F506CD}"/>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D3BA1EA-3506-42C5-8A52-CBCA8792BF97}"/>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4C8C29D-C79F-4E75-ACA6-2D5E704CA208}"/>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D0CC0D6-E088-4F1A-A86E-6380E0A50F42}"/>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67074F5-F344-4854-BFF9-CA3721DEF09F}"/>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80205F3-E917-4B7C-BF64-18593E6F74F5}"/>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A7E6DB1-1FC0-4D9B-A44A-690AB66A9D16}"/>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943B4DB-272B-4E41-BEA8-D02DEA692702}"/>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34C50F4-D91D-49D4-87BE-F709DE5E3429}"/>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21D38C9-9817-42F4-A470-EDE778E3E6C6}"/>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FCB4F7C-0187-497E-B1D1-1C4AAD753D2D}"/>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DD910B1-2799-495E-B22C-E8A631658F4D}"/>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5E6FA58-6191-480E-AE52-BCD7792553FB}"/>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2B09F93-4238-43DF-8413-A7B608A0EAF7}"/>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0C3856F-B446-438C-AE37-003B2110DC8A}"/>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85D12FB-2169-44F8-9FAA-C70883544BCE}"/>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7BC4E78-B18E-4A0B-B6AD-FD0BAFA39B5D}"/>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CB42FF1-2E30-4370-8B78-71B4D72E84AB}"/>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7FAE143-9AEA-4333-8396-C71B253A59B3}"/>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7BB86C3-EC0D-4949-8E3B-771A2AC1FC1E}"/>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0B65A9B-AABA-424F-B650-4683C4B268C9}"/>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FB4DB59-FE10-4D2C-96CF-A90D4056BCAC}"/>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DD982FD-2823-4C4F-9BC6-07B976B9FA31}"/>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9200CA0-00F5-45B3-B41C-DF737308AED4}"/>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45577F3-A1E8-4B53-B5F7-A5BE32C05C6B}"/>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7CE10513-CA54-4F31-B3A4-46330F9FBD54}"/>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40</xdr:row>
      <xdr:rowOff>152400</xdr:rowOff>
    </xdr:to>
    <xdr:cxnSp macro="">
      <xdr:nvCxnSpPr>
        <xdr:cNvPr id="57" name="直線コネクタ 56">
          <a:extLst>
            <a:ext uri="{FF2B5EF4-FFF2-40B4-BE49-F238E27FC236}">
              <a16:creationId xmlns:a16="http://schemas.microsoft.com/office/drawing/2014/main" id="{DA3107D5-2AF4-48DB-85E2-7D5052AE1CF6}"/>
            </a:ext>
          </a:extLst>
        </xdr:cNvPr>
        <xdr:cNvCxnSpPr/>
      </xdr:nvCxnSpPr>
      <xdr:spPr>
        <a:xfrm flipV="1">
          <a:off x="4180840" y="5582285"/>
          <a:ext cx="0" cy="105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75ED9136-5A44-409A-B77A-379D2D4430B5}"/>
            </a:ext>
          </a:extLst>
        </xdr:cNvPr>
        <xdr:cNvSpPr txBox="1"/>
      </xdr:nvSpPr>
      <xdr:spPr>
        <a:xfrm>
          <a:off x="4219575" y="664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152400</xdr:rowOff>
    </xdr:from>
    <xdr:to>
      <xdr:col>24</xdr:col>
      <xdr:colOff>152400</xdr:colOff>
      <xdr:row>40</xdr:row>
      <xdr:rowOff>152400</xdr:rowOff>
    </xdr:to>
    <xdr:cxnSp macro="">
      <xdr:nvCxnSpPr>
        <xdr:cNvPr id="59" name="直線コネクタ 58">
          <a:extLst>
            <a:ext uri="{FF2B5EF4-FFF2-40B4-BE49-F238E27FC236}">
              <a16:creationId xmlns:a16="http://schemas.microsoft.com/office/drawing/2014/main" id="{18814D28-0C10-483B-A827-F0D913472A60}"/>
            </a:ext>
          </a:extLst>
        </xdr:cNvPr>
        <xdr:cNvCxnSpPr/>
      </xdr:nvCxnSpPr>
      <xdr:spPr>
        <a:xfrm>
          <a:off x="4105275" y="663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60" name="【図書館】&#10;有形固定資産減価償却率最大値テキスト">
          <a:extLst>
            <a:ext uri="{FF2B5EF4-FFF2-40B4-BE49-F238E27FC236}">
              <a16:creationId xmlns:a16="http://schemas.microsoft.com/office/drawing/2014/main" id="{386E2F63-CBCA-40FC-90F9-CC0AC2B05EB0}"/>
            </a:ext>
          </a:extLst>
        </xdr:cNvPr>
        <xdr:cNvSpPr txBox="1"/>
      </xdr:nvSpPr>
      <xdr:spPr>
        <a:xfrm>
          <a:off x="4219575" y="5370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1" name="直線コネクタ 60">
          <a:extLst>
            <a:ext uri="{FF2B5EF4-FFF2-40B4-BE49-F238E27FC236}">
              <a16:creationId xmlns:a16="http://schemas.microsoft.com/office/drawing/2014/main" id="{4130F532-A849-45E3-AEB2-5C28670092CF}"/>
            </a:ext>
          </a:extLst>
        </xdr:cNvPr>
        <xdr:cNvCxnSpPr/>
      </xdr:nvCxnSpPr>
      <xdr:spPr>
        <a:xfrm>
          <a:off x="4105275" y="55822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53992</xdr:rowOff>
    </xdr:from>
    <xdr:ext cx="405111" cy="259045"/>
    <xdr:sp macro="" textlink="">
      <xdr:nvSpPr>
        <xdr:cNvPr id="62" name="【図書館】&#10;有形固定資産減価償却率平均値テキスト">
          <a:extLst>
            <a:ext uri="{FF2B5EF4-FFF2-40B4-BE49-F238E27FC236}">
              <a16:creationId xmlns:a16="http://schemas.microsoft.com/office/drawing/2014/main" id="{D9665D3E-BA8A-4804-ACF2-5E7A1C5FF818}"/>
            </a:ext>
          </a:extLst>
        </xdr:cNvPr>
        <xdr:cNvSpPr txBox="1"/>
      </xdr:nvSpPr>
      <xdr:spPr>
        <a:xfrm>
          <a:off x="4219575" y="5892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3" name="フローチャート: 判断 62">
          <a:extLst>
            <a:ext uri="{FF2B5EF4-FFF2-40B4-BE49-F238E27FC236}">
              <a16:creationId xmlns:a16="http://schemas.microsoft.com/office/drawing/2014/main" id="{FB2B929A-0D8D-40EB-A2AF-0497B250FCB8}"/>
            </a:ext>
          </a:extLst>
        </xdr:cNvPr>
        <xdr:cNvSpPr/>
      </xdr:nvSpPr>
      <xdr:spPr>
        <a:xfrm>
          <a:off x="4124325" y="60286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151130</xdr:rowOff>
    </xdr:from>
    <xdr:to>
      <xdr:col>20</xdr:col>
      <xdr:colOff>38100</xdr:colOff>
      <xdr:row>37</xdr:row>
      <xdr:rowOff>81280</xdr:rowOff>
    </xdr:to>
    <xdr:sp macro="" textlink="">
      <xdr:nvSpPr>
        <xdr:cNvPr id="64" name="フローチャート: 判断 63">
          <a:extLst>
            <a:ext uri="{FF2B5EF4-FFF2-40B4-BE49-F238E27FC236}">
              <a16:creationId xmlns:a16="http://schemas.microsoft.com/office/drawing/2014/main" id="{BD863B57-FD8F-4B67-A11E-01E6B655464B}"/>
            </a:ext>
          </a:extLst>
        </xdr:cNvPr>
        <xdr:cNvSpPr/>
      </xdr:nvSpPr>
      <xdr:spPr>
        <a:xfrm>
          <a:off x="3381375" y="59899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107315</xdr:rowOff>
    </xdr:from>
    <xdr:to>
      <xdr:col>15</xdr:col>
      <xdr:colOff>101600</xdr:colOff>
      <xdr:row>37</xdr:row>
      <xdr:rowOff>37465</xdr:rowOff>
    </xdr:to>
    <xdr:sp macro="" textlink="">
      <xdr:nvSpPr>
        <xdr:cNvPr id="65" name="フローチャート: 判断 64">
          <a:extLst>
            <a:ext uri="{FF2B5EF4-FFF2-40B4-BE49-F238E27FC236}">
              <a16:creationId xmlns:a16="http://schemas.microsoft.com/office/drawing/2014/main" id="{1759FA1A-F64D-4BAC-9266-772743C96053}"/>
            </a:ext>
          </a:extLst>
        </xdr:cNvPr>
        <xdr:cNvSpPr/>
      </xdr:nvSpPr>
      <xdr:spPr>
        <a:xfrm>
          <a:off x="2571750" y="59429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52070</xdr:rowOff>
    </xdr:from>
    <xdr:to>
      <xdr:col>10</xdr:col>
      <xdr:colOff>165100</xdr:colOff>
      <xdr:row>36</xdr:row>
      <xdr:rowOff>153670</xdr:rowOff>
    </xdr:to>
    <xdr:sp macro="" textlink="">
      <xdr:nvSpPr>
        <xdr:cNvPr id="66" name="フローチャート: 判断 65">
          <a:extLst>
            <a:ext uri="{FF2B5EF4-FFF2-40B4-BE49-F238E27FC236}">
              <a16:creationId xmlns:a16="http://schemas.microsoft.com/office/drawing/2014/main" id="{776FBDB0-FE6C-4469-850F-02A97FC67DA7}"/>
            </a:ext>
          </a:extLst>
        </xdr:cNvPr>
        <xdr:cNvSpPr/>
      </xdr:nvSpPr>
      <xdr:spPr>
        <a:xfrm>
          <a:off x="1781175" y="58877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151130</xdr:rowOff>
    </xdr:from>
    <xdr:to>
      <xdr:col>6</xdr:col>
      <xdr:colOff>38100</xdr:colOff>
      <xdr:row>36</xdr:row>
      <xdr:rowOff>81280</xdr:rowOff>
    </xdr:to>
    <xdr:sp macro="" textlink="">
      <xdr:nvSpPr>
        <xdr:cNvPr id="67" name="フローチャート: 判断 66">
          <a:extLst>
            <a:ext uri="{FF2B5EF4-FFF2-40B4-BE49-F238E27FC236}">
              <a16:creationId xmlns:a16="http://schemas.microsoft.com/office/drawing/2014/main" id="{2D491ED1-71DA-4C94-9087-F091E9B243AC}"/>
            </a:ext>
          </a:extLst>
        </xdr:cNvPr>
        <xdr:cNvSpPr/>
      </xdr:nvSpPr>
      <xdr:spPr>
        <a:xfrm>
          <a:off x="981075" y="58280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1941D3D-7A4C-4B58-8730-FB1F6F41C10E}"/>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3E02F51-8167-4327-8AA6-E1D2AEF68698}"/>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1CCF9D7-1510-4FD0-93EF-599BDD9A6F8E}"/>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F9CB1EB-F00A-4FAF-A02E-F1236B1E3C1F}"/>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60F3F05-273D-46F0-8CD3-1E1073D59188}"/>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105410</xdr:rowOff>
    </xdr:from>
    <xdr:to>
      <xdr:col>24</xdr:col>
      <xdr:colOff>114300</xdr:colOff>
      <xdr:row>39</xdr:row>
      <xdr:rowOff>35560</xdr:rowOff>
    </xdr:to>
    <xdr:sp macro="" textlink="">
      <xdr:nvSpPr>
        <xdr:cNvPr id="73" name="楕円 72">
          <a:extLst>
            <a:ext uri="{FF2B5EF4-FFF2-40B4-BE49-F238E27FC236}">
              <a16:creationId xmlns:a16="http://schemas.microsoft.com/office/drawing/2014/main" id="{8BFC069A-6E53-4F03-B682-E2835B0887DD}"/>
            </a:ext>
          </a:extLst>
        </xdr:cNvPr>
        <xdr:cNvSpPr/>
      </xdr:nvSpPr>
      <xdr:spPr>
        <a:xfrm>
          <a:off x="4124325" y="62649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83837</xdr:rowOff>
    </xdr:from>
    <xdr:ext cx="405111" cy="259045"/>
    <xdr:sp macro="" textlink="">
      <xdr:nvSpPr>
        <xdr:cNvPr id="74" name="【図書館】&#10;有形固定資産減価償却率該当値テキスト">
          <a:extLst>
            <a:ext uri="{FF2B5EF4-FFF2-40B4-BE49-F238E27FC236}">
              <a16:creationId xmlns:a16="http://schemas.microsoft.com/office/drawing/2014/main" id="{10B80332-34BE-4AF9-BDEC-7D39D5BBE67F}"/>
            </a:ext>
          </a:extLst>
        </xdr:cNvPr>
        <xdr:cNvSpPr txBox="1"/>
      </xdr:nvSpPr>
      <xdr:spPr>
        <a:xfrm>
          <a:off x="4219575" y="6249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53975</xdr:rowOff>
    </xdr:from>
    <xdr:to>
      <xdr:col>20</xdr:col>
      <xdr:colOff>38100</xdr:colOff>
      <xdr:row>38</xdr:row>
      <xdr:rowOff>155575</xdr:rowOff>
    </xdr:to>
    <xdr:sp macro="" textlink="">
      <xdr:nvSpPr>
        <xdr:cNvPr id="75" name="楕円 74">
          <a:extLst>
            <a:ext uri="{FF2B5EF4-FFF2-40B4-BE49-F238E27FC236}">
              <a16:creationId xmlns:a16="http://schemas.microsoft.com/office/drawing/2014/main" id="{EF31681E-C24B-4811-9E19-9469C2AA91F1}"/>
            </a:ext>
          </a:extLst>
        </xdr:cNvPr>
        <xdr:cNvSpPr/>
      </xdr:nvSpPr>
      <xdr:spPr>
        <a:xfrm>
          <a:off x="3381375" y="62166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104775</xdr:rowOff>
    </xdr:from>
    <xdr:to>
      <xdr:col>24</xdr:col>
      <xdr:colOff>63500</xdr:colOff>
      <xdr:row>38</xdr:row>
      <xdr:rowOff>156210</xdr:rowOff>
    </xdr:to>
    <xdr:cxnSp macro="">
      <xdr:nvCxnSpPr>
        <xdr:cNvPr id="76" name="直線コネクタ 75">
          <a:extLst>
            <a:ext uri="{FF2B5EF4-FFF2-40B4-BE49-F238E27FC236}">
              <a16:creationId xmlns:a16="http://schemas.microsoft.com/office/drawing/2014/main" id="{F0F17345-5263-4C4A-82BB-044A4577E147}"/>
            </a:ext>
          </a:extLst>
        </xdr:cNvPr>
        <xdr:cNvCxnSpPr/>
      </xdr:nvCxnSpPr>
      <xdr:spPr>
        <a:xfrm>
          <a:off x="3429000" y="6264275"/>
          <a:ext cx="752475" cy="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77" name="楕円 76">
          <a:extLst>
            <a:ext uri="{FF2B5EF4-FFF2-40B4-BE49-F238E27FC236}">
              <a16:creationId xmlns:a16="http://schemas.microsoft.com/office/drawing/2014/main" id="{B3F49754-AB5F-4E27-BCF4-1534EEF812A8}"/>
            </a:ext>
          </a:extLst>
        </xdr:cNvPr>
        <xdr:cNvSpPr/>
      </xdr:nvSpPr>
      <xdr:spPr>
        <a:xfrm>
          <a:off x="2571750" y="61652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104775</xdr:rowOff>
    </xdr:to>
    <xdr:cxnSp macro="">
      <xdr:nvCxnSpPr>
        <xdr:cNvPr id="78" name="直線コネクタ 77">
          <a:extLst>
            <a:ext uri="{FF2B5EF4-FFF2-40B4-BE49-F238E27FC236}">
              <a16:creationId xmlns:a16="http://schemas.microsoft.com/office/drawing/2014/main" id="{39CF9C5A-F388-43F3-8472-AE2A530D8016}"/>
            </a:ext>
          </a:extLst>
        </xdr:cNvPr>
        <xdr:cNvCxnSpPr/>
      </xdr:nvCxnSpPr>
      <xdr:spPr>
        <a:xfrm>
          <a:off x="2619375" y="6212840"/>
          <a:ext cx="809625"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122555</xdr:rowOff>
    </xdr:from>
    <xdr:to>
      <xdr:col>10</xdr:col>
      <xdr:colOff>165100</xdr:colOff>
      <xdr:row>38</xdr:row>
      <xdr:rowOff>52705</xdr:rowOff>
    </xdr:to>
    <xdr:sp macro="" textlink="">
      <xdr:nvSpPr>
        <xdr:cNvPr id="79" name="楕円 78">
          <a:extLst>
            <a:ext uri="{FF2B5EF4-FFF2-40B4-BE49-F238E27FC236}">
              <a16:creationId xmlns:a16="http://schemas.microsoft.com/office/drawing/2014/main" id="{1D4F1497-9F8C-4080-AEC7-A98935311DFE}"/>
            </a:ext>
          </a:extLst>
        </xdr:cNvPr>
        <xdr:cNvSpPr/>
      </xdr:nvSpPr>
      <xdr:spPr>
        <a:xfrm>
          <a:off x="1781175" y="61264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xdr:rowOff>
    </xdr:from>
    <xdr:to>
      <xdr:col>15</xdr:col>
      <xdr:colOff>50800</xdr:colOff>
      <xdr:row>38</xdr:row>
      <xdr:rowOff>53340</xdr:rowOff>
    </xdr:to>
    <xdr:cxnSp macro="">
      <xdr:nvCxnSpPr>
        <xdr:cNvPr id="80" name="直線コネクタ 79">
          <a:extLst>
            <a:ext uri="{FF2B5EF4-FFF2-40B4-BE49-F238E27FC236}">
              <a16:creationId xmlns:a16="http://schemas.microsoft.com/office/drawing/2014/main" id="{7A50300C-2567-4786-984E-0ACA1858A70E}"/>
            </a:ext>
          </a:extLst>
        </xdr:cNvPr>
        <xdr:cNvCxnSpPr/>
      </xdr:nvCxnSpPr>
      <xdr:spPr>
        <a:xfrm>
          <a:off x="1828800" y="6164580"/>
          <a:ext cx="790575"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71120</xdr:rowOff>
    </xdr:from>
    <xdr:to>
      <xdr:col>6</xdr:col>
      <xdr:colOff>38100</xdr:colOff>
      <xdr:row>38</xdr:row>
      <xdr:rowOff>1270</xdr:rowOff>
    </xdr:to>
    <xdr:sp macro="" textlink="">
      <xdr:nvSpPr>
        <xdr:cNvPr id="81" name="楕円 80">
          <a:extLst>
            <a:ext uri="{FF2B5EF4-FFF2-40B4-BE49-F238E27FC236}">
              <a16:creationId xmlns:a16="http://schemas.microsoft.com/office/drawing/2014/main" id="{986E4F9C-FB83-47C1-A726-488BB136067C}"/>
            </a:ext>
          </a:extLst>
        </xdr:cNvPr>
        <xdr:cNvSpPr/>
      </xdr:nvSpPr>
      <xdr:spPr>
        <a:xfrm>
          <a:off x="981075" y="60686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121920</xdr:rowOff>
    </xdr:from>
    <xdr:to>
      <xdr:col>10</xdr:col>
      <xdr:colOff>114300</xdr:colOff>
      <xdr:row>38</xdr:row>
      <xdr:rowOff>1905</xdr:rowOff>
    </xdr:to>
    <xdr:cxnSp macro="">
      <xdr:nvCxnSpPr>
        <xdr:cNvPr id="82" name="直線コネクタ 81">
          <a:extLst>
            <a:ext uri="{FF2B5EF4-FFF2-40B4-BE49-F238E27FC236}">
              <a16:creationId xmlns:a16="http://schemas.microsoft.com/office/drawing/2014/main" id="{86DC321D-DC98-4ECF-8DD1-6E2BBAE6EEF1}"/>
            </a:ext>
          </a:extLst>
        </xdr:cNvPr>
        <xdr:cNvCxnSpPr/>
      </xdr:nvCxnSpPr>
      <xdr:spPr>
        <a:xfrm>
          <a:off x="1028700" y="6125845"/>
          <a:ext cx="8001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97807</xdr:rowOff>
    </xdr:from>
    <xdr:ext cx="405111" cy="259045"/>
    <xdr:sp macro="" textlink="">
      <xdr:nvSpPr>
        <xdr:cNvPr id="83" name="n_1aveValue【図書館】&#10;有形固定資産減価償却率">
          <a:extLst>
            <a:ext uri="{FF2B5EF4-FFF2-40B4-BE49-F238E27FC236}">
              <a16:creationId xmlns:a16="http://schemas.microsoft.com/office/drawing/2014/main" id="{F422F860-0109-403A-B3A1-DCE1AF1062EE}"/>
            </a:ext>
          </a:extLst>
        </xdr:cNvPr>
        <xdr:cNvSpPr txBox="1"/>
      </xdr:nvSpPr>
      <xdr:spPr>
        <a:xfrm>
          <a:off x="323914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53992</xdr:rowOff>
    </xdr:from>
    <xdr:ext cx="405111" cy="259045"/>
    <xdr:sp macro="" textlink="">
      <xdr:nvSpPr>
        <xdr:cNvPr id="84" name="n_2aveValue【図書館】&#10;有形固定資産減価償却率">
          <a:extLst>
            <a:ext uri="{FF2B5EF4-FFF2-40B4-BE49-F238E27FC236}">
              <a16:creationId xmlns:a16="http://schemas.microsoft.com/office/drawing/2014/main" id="{A3796715-B4D8-421E-BD3F-069855BD09F9}"/>
            </a:ext>
          </a:extLst>
        </xdr:cNvPr>
        <xdr:cNvSpPr txBox="1"/>
      </xdr:nvSpPr>
      <xdr:spPr>
        <a:xfrm>
          <a:off x="2439044"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170197</xdr:rowOff>
    </xdr:from>
    <xdr:ext cx="405111" cy="259045"/>
    <xdr:sp macro="" textlink="">
      <xdr:nvSpPr>
        <xdr:cNvPr id="85" name="n_3aveValue【図書館】&#10;有形固定資産減価償却率">
          <a:extLst>
            <a:ext uri="{FF2B5EF4-FFF2-40B4-BE49-F238E27FC236}">
              <a16:creationId xmlns:a16="http://schemas.microsoft.com/office/drawing/2014/main" id="{35590B9C-F328-45DE-9452-93E8200FBF27}"/>
            </a:ext>
          </a:extLst>
        </xdr:cNvPr>
        <xdr:cNvSpPr txBox="1"/>
      </xdr:nvSpPr>
      <xdr:spPr>
        <a:xfrm>
          <a:off x="1648469"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97807</xdr:rowOff>
    </xdr:from>
    <xdr:ext cx="405111" cy="259045"/>
    <xdr:sp macro="" textlink="">
      <xdr:nvSpPr>
        <xdr:cNvPr id="86" name="n_4aveValue【図書館】&#10;有形固定資産減価償却率">
          <a:extLst>
            <a:ext uri="{FF2B5EF4-FFF2-40B4-BE49-F238E27FC236}">
              <a16:creationId xmlns:a16="http://schemas.microsoft.com/office/drawing/2014/main" id="{D9AA8A92-B71E-4AD3-9106-567E48C7D947}"/>
            </a:ext>
          </a:extLst>
        </xdr:cNvPr>
        <xdr:cNvSpPr txBox="1"/>
      </xdr:nvSpPr>
      <xdr:spPr>
        <a:xfrm>
          <a:off x="848369" y="56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146702</xdr:rowOff>
    </xdr:from>
    <xdr:ext cx="405111" cy="259045"/>
    <xdr:sp macro="" textlink="">
      <xdr:nvSpPr>
        <xdr:cNvPr id="87" name="n_1mainValue【図書館】&#10;有形固定資産減価償却率">
          <a:extLst>
            <a:ext uri="{FF2B5EF4-FFF2-40B4-BE49-F238E27FC236}">
              <a16:creationId xmlns:a16="http://schemas.microsoft.com/office/drawing/2014/main" id="{9E49482C-EBEE-400F-A0DF-7652B6EB5E0F}"/>
            </a:ext>
          </a:extLst>
        </xdr:cNvPr>
        <xdr:cNvSpPr txBox="1"/>
      </xdr:nvSpPr>
      <xdr:spPr>
        <a:xfrm>
          <a:off x="3239144"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8" name="n_2mainValue【図書館】&#10;有形固定資産減価償却率">
          <a:extLst>
            <a:ext uri="{FF2B5EF4-FFF2-40B4-BE49-F238E27FC236}">
              <a16:creationId xmlns:a16="http://schemas.microsoft.com/office/drawing/2014/main" id="{A92263D0-6CA8-4C98-AD4F-33B07E2672B2}"/>
            </a:ext>
          </a:extLst>
        </xdr:cNvPr>
        <xdr:cNvSpPr txBox="1"/>
      </xdr:nvSpPr>
      <xdr:spPr>
        <a:xfrm>
          <a:off x="24390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9" name="n_3mainValue【図書館】&#10;有形固定資産減価償却率">
          <a:extLst>
            <a:ext uri="{FF2B5EF4-FFF2-40B4-BE49-F238E27FC236}">
              <a16:creationId xmlns:a16="http://schemas.microsoft.com/office/drawing/2014/main" id="{E13EF5D2-A5E1-433E-80D4-5C31FAABBD0E}"/>
            </a:ext>
          </a:extLst>
        </xdr:cNvPr>
        <xdr:cNvSpPr txBox="1"/>
      </xdr:nvSpPr>
      <xdr:spPr>
        <a:xfrm>
          <a:off x="1648469" y="620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163847</xdr:rowOff>
    </xdr:from>
    <xdr:ext cx="405111" cy="259045"/>
    <xdr:sp macro="" textlink="">
      <xdr:nvSpPr>
        <xdr:cNvPr id="90" name="n_4mainValue【図書館】&#10;有形固定資産減価償却率">
          <a:extLst>
            <a:ext uri="{FF2B5EF4-FFF2-40B4-BE49-F238E27FC236}">
              <a16:creationId xmlns:a16="http://schemas.microsoft.com/office/drawing/2014/main" id="{DFA785D4-54E4-45F1-B0BC-6C4E63081109}"/>
            </a:ext>
          </a:extLst>
        </xdr:cNvPr>
        <xdr:cNvSpPr txBox="1"/>
      </xdr:nvSpPr>
      <xdr:spPr>
        <a:xfrm>
          <a:off x="848369"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FB8BCE2-889E-4E37-B6FD-CD9817E1F1E4}"/>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CA784DA-9008-406D-AC6F-CA709C356EB2}"/>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F1B1917-A880-4866-A44D-2CCCC1C6679A}"/>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7844360-8CB4-4F59-ABF5-DCFC7A688E42}"/>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FC83BDA-C97F-4EBC-B75C-417A8C552103}"/>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2F0C408-1B6F-402E-BB58-164D5E3AE0D9}"/>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22E9791-3AC8-4AA3-91F8-29B7B6C539C6}"/>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7FBE4E1-2993-48CE-BF78-E74E00568DEA}"/>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8F32B1F-05DA-4A5C-B32D-025AFE5D0274}"/>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F80AE0E-599B-4A5E-A847-89840E3F2159}"/>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6067168-C15F-4EF3-BF23-3D89CC57686A}"/>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1C72A6D-E8AE-4C52-A1B0-D7CC763626A9}"/>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FD6EC74-BE5A-46ED-B199-4093888CFF67}"/>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F0046E3B-95A6-4BBE-8AF2-FBC57C585A40}"/>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6F039DE1-AA08-4D95-82C8-6F6DD151D8E1}"/>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2B9C8D23-A288-4BB5-A3F6-7C00BA60D751}"/>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0A3C59A-24C8-444B-BB88-BC6FE95EAE7F}"/>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4D855B2E-4A24-4CBD-B624-D5F8E19B8FC0}"/>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0D3DC97-CFF4-4011-B334-27196147D150}"/>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3AA94AD0-8A44-40B0-BE57-CDDA39D85812}"/>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16C3F3B-1546-4974-8233-8FE3734204BB}"/>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A90DCE6E-C3B3-40A8-ADB6-0B9E28A96ED3}"/>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291A3DD0-C882-4162-9B5A-01E5693AB0D3}"/>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95250</xdr:rowOff>
    </xdr:to>
    <xdr:cxnSp macro="">
      <xdr:nvCxnSpPr>
        <xdr:cNvPr id="114" name="直線コネクタ 113">
          <a:extLst>
            <a:ext uri="{FF2B5EF4-FFF2-40B4-BE49-F238E27FC236}">
              <a16:creationId xmlns:a16="http://schemas.microsoft.com/office/drawing/2014/main" id="{F5BBBB6E-5E86-48C7-9CF4-3FF20E97463D}"/>
            </a:ext>
          </a:extLst>
        </xdr:cNvPr>
        <xdr:cNvCxnSpPr/>
      </xdr:nvCxnSpPr>
      <xdr:spPr>
        <a:xfrm flipV="1">
          <a:off x="9429115" y="5525770"/>
          <a:ext cx="0" cy="121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5" name="【図書館】&#10;一人当たり面積最小値テキスト">
          <a:extLst>
            <a:ext uri="{FF2B5EF4-FFF2-40B4-BE49-F238E27FC236}">
              <a16:creationId xmlns:a16="http://schemas.microsoft.com/office/drawing/2014/main" id="{993303E4-D723-4E4B-878C-73EE627DAE09}"/>
            </a:ext>
          </a:extLst>
        </xdr:cNvPr>
        <xdr:cNvSpPr txBox="1"/>
      </xdr:nvSpPr>
      <xdr:spPr>
        <a:xfrm>
          <a:off x="9467850" y="67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6" name="直線コネクタ 115">
          <a:extLst>
            <a:ext uri="{FF2B5EF4-FFF2-40B4-BE49-F238E27FC236}">
              <a16:creationId xmlns:a16="http://schemas.microsoft.com/office/drawing/2014/main" id="{B9B44B02-7F33-4E0A-BE4C-556A0A920035}"/>
            </a:ext>
          </a:extLst>
        </xdr:cNvPr>
        <xdr:cNvCxnSpPr/>
      </xdr:nvCxnSpPr>
      <xdr:spPr>
        <a:xfrm>
          <a:off x="9363075" y="67437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7" name="【図書館】&#10;一人当たり面積最大値テキスト">
          <a:extLst>
            <a:ext uri="{FF2B5EF4-FFF2-40B4-BE49-F238E27FC236}">
              <a16:creationId xmlns:a16="http://schemas.microsoft.com/office/drawing/2014/main" id="{62698713-F536-4D42-A343-BCEBB62596DD}"/>
            </a:ext>
          </a:extLst>
        </xdr:cNvPr>
        <xdr:cNvSpPr txBox="1"/>
      </xdr:nvSpPr>
      <xdr:spPr>
        <a:xfrm>
          <a:off x="9467850" y="531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8" name="直線コネクタ 117">
          <a:extLst>
            <a:ext uri="{FF2B5EF4-FFF2-40B4-BE49-F238E27FC236}">
              <a16:creationId xmlns:a16="http://schemas.microsoft.com/office/drawing/2014/main" id="{AD6C7223-477E-4797-B024-0BC603EFD249}"/>
            </a:ext>
          </a:extLst>
        </xdr:cNvPr>
        <xdr:cNvCxnSpPr/>
      </xdr:nvCxnSpPr>
      <xdr:spPr>
        <a:xfrm>
          <a:off x="9363075" y="55257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9" name="【図書館】&#10;一人当たり面積平均値テキスト">
          <a:extLst>
            <a:ext uri="{FF2B5EF4-FFF2-40B4-BE49-F238E27FC236}">
              <a16:creationId xmlns:a16="http://schemas.microsoft.com/office/drawing/2014/main" id="{02991D77-663A-4E6A-83F7-EA42794087E0}"/>
            </a:ext>
          </a:extLst>
        </xdr:cNvPr>
        <xdr:cNvSpPr txBox="1"/>
      </xdr:nvSpPr>
      <xdr:spPr>
        <a:xfrm>
          <a:off x="9467850" y="6083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0" name="フローチャート: 判断 119">
          <a:extLst>
            <a:ext uri="{FF2B5EF4-FFF2-40B4-BE49-F238E27FC236}">
              <a16:creationId xmlns:a16="http://schemas.microsoft.com/office/drawing/2014/main" id="{352F0CE7-6A93-4109-A6FE-BA75F2388D61}"/>
            </a:ext>
          </a:extLst>
        </xdr:cNvPr>
        <xdr:cNvSpPr/>
      </xdr:nvSpPr>
      <xdr:spPr>
        <a:xfrm>
          <a:off x="9401175" y="622935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78740</xdr:rowOff>
    </xdr:from>
    <xdr:to>
      <xdr:col>50</xdr:col>
      <xdr:colOff>165100</xdr:colOff>
      <xdr:row>39</xdr:row>
      <xdr:rowOff>8890</xdr:rowOff>
    </xdr:to>
    <xdr:sp macro="" textlink="">
      <xdr:nvSpPr>
        <xdr:cNvPr id="121" name="フローチャート: 判断 120">
          <a:extLst>
            <a:ext uri="{FF2B5EF4-FFF2-40B4-BE49-F238E27FC236}">
              <a16:creationId xmlns:a16="http://schemas.microsoft.com/office/drawing/2014/main" id="{2F8888B5-1755-40B9-99C3-E564F7B9386A}"/>
            </a:ext>
          </a:extLst>
        </xdr:cNvPr>
        <xdr:cNvSpPr/>
      </xdr:nvSpPr>
      <xdr:spPr>
        <a:xfrm>
          <a:off x="8639175" y="62414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122" name="フローチャート: 判断 121">
          <a:extLst>
            <a:ext uri="{FF2B5EF4-FFF2-40B4-BE49-F238E27FC236}">
              <a16:creationId xmlns:a16="http://schemas.microsoft.com/office/drawing/2014/main" id="{A45018E0-2C05-432F-BC41-03C222930787}"/>
            </a:ext>
          </a:extLst>
        </xdr:cNvPr>
        <xdr:cNvSpPr/>
      </xdr:nvSpPr>
      <xdr:spPr>
        <a:xfrm>
          <a:off x="7839075" y="62458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3" name="フローチャート: 判断 122">
          <a:extLst>
            <a:ext uri="{FF2B5EF4-FFF2-40B4-BE49-F238E27FC236}">
              <a16:creationId xmlns:a16="http://schemas.microsoft.com/office/drawing/2014/main" id="{A7207C66-F178-43E5-AD28-9098C4E0C9E5}"/>
            </a:ext>
          </a:extLst>
        </xdr:cNvPr>
        <xdr:cNvSpPr/>
      </xdr:nvSpPr>
      <xdr:spPr>
        <a:xfrm>
          <a:off x="7029450" y="63055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29210</xdr:rowOff>
    </xdr:from>
    <xdr:to>
      <xdr:col>36</xdr:col>
      <xdr:colOff>165100</xdr:colOff>
      <xdr:row>39</xdr:row>
      <xdr:rowOff>130810</xdr:rowOff>
    </xdr:to>
    <xdr:sp macro="" textlink="">
      <xdr:nvSpPr>
        <xdr:cNvPr id="124" name="フローチャート: 判断 123">
          <a:extLst>
            <a:ext uri="{FF2B5EF4-FFF2-40B4-BE49-F238E27FC236}">
              <a16:creationId xmlns:a16="http://schemas.microsoft.com/office/drawing/2014/main" id="{1B61533B-6200-45D2-B64D-7E7E6445021A}"/>
            </a:ext>
          </a:extLst>
        </xdr:cNvPr>
        <xdr:cNvSpPr/>
      </xdr:nvSpPr>
      <xdr:spPr>
        <a:xfrm>
          <a:off x="6238875" y="63506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48D957E-6D73-4E18-9810-7E2F8949AFD0}"/>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CE57C05-7AFB-4655-878A-414D6EF3D9B2}"/>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BE92396-E9AF-4549-AE12-C9A87FCCFF9D}"/>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B9B9131-1DF2-43AF-BECD-E1443087D171}"/>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EC81FDA-1163-4774-8BC8-AB49E5C5615D}"/>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30" name="楕円 129">
          <a:extLst>
            <a:ext uri="{FF2B5EF4-FFF2-40B4-BE49-F238E27FC236}">
              <a16:creationId xmlns:a16="http://schemas.microsoft.com/office/drawing/2014/main" id="{BBCD71F5-2EDE-40AA-819B-0B9316A9BEA6}"/>
            </a:ext>
          </a:extLst>
        </xdr:cNvPr>
        <xdr:cNvSpPr/>
      </xdr:nvSpPr>
      <xdr:spPr>
        <a:xfrm>
          <a:off x="9401175" y="648652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137177</xdr:rowOff>
    </xdr:from>
    <xdr:ext cx="469744" cy="259045"/>
    <xdr:sp macro="" textlink="">
      <xdr:nvSpPr>
        <xdr:cNvPr id="131" name="【図書館】&#10;一人当たり面積該当値テキスト">
          <a:extLst>
            <a:ext uri="{FF2B5EF4-FFF2-40B4-BE49-F238E27FC236}">
              <a16:creationId xmlns:a16="http://schemas.microsoft.com/office/drawing/2014/main" id="{EF431370-532F-4BFA-BCAE-2FD03FFE88A9}"/>
            </a:ext>
          </a:extLst>
        </xdr:cNvPr>
        <xdr:cNvSpPr txBox="1"/>
      </xdr:nvSpPr>
      <xdr:spPr>
        <a:xfrm>
          <a:off x="9467850" y="646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166370</xdr:rowOff>
    </xdr:from>
    <xdr:to>
      <xdr:col>50</xdr:col>
      <xdr:colOff>165100</xdr:colOff>
      <xdr:row>40</xdr:row>
      <xdr:rowOff>96520</xdr:rowOff>
    </xdr:to>
    <xdr:sp macro="" textlink="">
      <xdr:nvSpPr>
        <xdr:cNvPr id="132" name="楕円 131">
          <a:extLst>
            <a:ext uri="{FF2B5EF4-FFF2-40B4-BE49-F238E27FC236}">
              <a16:creationId xmlns:a16="http://schemas.microsoft.com/office/drawing/2014/main" id="{228137A4-223C-4683-BADA-465420DD27C8}"/>
            </a:ext>
          </a:extLst>
        </xdr:cNvPr>
        <xdr:cNvSpPr/>
      </xdr:nvSpPr>
      <xdr:spPr>
        <a:xfrm>
          <a:off x="8639175" y="64877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45720</xdr:rowOff>
    </xdr:to>
    <xdr:cxnSp macro="">
      <xdr:nvCxnSpPr>
        <xdr:cNvPr id="133" name="直線コネクタ 132">
          <a:extLst>
            <a:ext uri="{FF2B5EF4-FFF2-40B4-BE49-F238E27FC236}">
              <a16:creationId xmlns:a16="http://schemas.microsoft.com/office/drawing/2014/main" id="{49D87F40-DE97-492E-9CF6-CB2E0C5D8D9D}"/>
            </a:ext>
          </a:extLst>
        </xdr:cNvPr>
        <xdr:cNvCxnSpPr/>
      </xdr:nvCxnSpPr>
      <xdr:spPr>
        <a:xfrm flipV="1">
          <a:off x="8686800" y="6524625"/>
          <a:ext cx="74295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166370</xdr:rowOff>
    </xdr:from>
    <xdr:to>
      <xdr:col>46</xdr:col>
      <xdr:colOff>38100</xdr:colOff>
      <xdr:row>40</xdr:row>
      <xdr:rowOff>96520</xdr:rowOff>
    </xdr:to>
    <xdr:sp macro="" textlink="">
      <xdr:nvSpPr>
        <xdr:cNvPr id="134" name="楕円 133">
          <a:extLst>
            <a:ext uri="{FF2B5EF4-FFF2-40B4-BE49-F238E27FC236}">
              <a16:creationId xmlns:a16="http://schemas.microsoft.com/office/drawing/2014/main" id="{84022073-51A9-497B-A0E7-61E59617E6C8}"/>
            </a:ext>
          </a:extLst>
        </xdr:cNvPr>
        <xdr:cNvSpPr/>
      </xdr:nvSpPr>
      <xdr:spPr>
        <a:xfrm>
          <a:off x="7839075" y="64877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45720</xdr:rowOff>
    </xdr:from>
    <xdr:to>
      <xdr:col>50</xdr:col>
      <xdr:colOff>114300</xdr:colOff>
      <xdr:row>40</xdr:row>
      <xdr:rowOff>45720</xdr:rowOff>
    </xdr:to>
    <xdr:cxnSp macro="">
      <xdr:nvCxnSpPr>
        <xdr:cNvPr id="135" name="直線コネクタ 134">
          <a:extLst>
            <a:ext uri="{FF2B5EF4-FFF2-40B4-BE49-F238E27FC236}">
              <a16:creationId xmlns:a16="http://schemas.microsoft.com/office/drawing/2014/main" id="{B47C8430-68DE-4237-B800-E7769B0357C4}"/>
            </a:ext>
          </a:extLst>
        </xdr:cNvPr>
        <xdr:cNvCxnSpPr/>
      </xdr:nvCxnSpPr>
      <xdr:spPr>
        <a:xfrm>
          <a:off x="7886700" y="65354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xdr:rowOff>
    </xdr:from>
    <xdr:to>
      <xdr:col>41</xdr:col>
      <xdr:colOff>101600</xdr:colOff>
      <xdr:row>40</xdr:row>
      <xdr:rowOff>104140</xdr:rowOff>
    </xdr:to>
    <xdr:sp macro="" textlink="">
      <xdr:nvSpPr>
        <xdr:cNvPr id="136" name="楕円 135">
          <a:extLst>
            <a:ext uri="{FF2B5EF4-FFF2-40B4-BE49-F238E27FC236}">
              <a16:creationId xmlns:a16="http://schemas.microsoft.com/office/drawing/2014/main" id="{0A051F50-68C1-4A31-9FF5-CD1DBC9C67A1}"/>
            </a:ext>
          </a:extLst>
        </xdr:cNvPr>
        <xdr:cNvSpPr/>
      </xdr:nvSpPr>
      <xdr:spPr>
        <a:xfrm>
          <a:off x="7029450" y="64890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45720</xdr:rowOff>
    </xdr:from>
    <xdr:to>
      <xdr:col>45</xdr:col>
      <xdr:colOff>177800</xdr:colOff>
      <xdr:row>40</xdr:row>
      <xdr:rowOff>53340</xdr:rowOff>
    </xdr:to>
    <xdr:cxnSp macro="">
      <xdr:nvCxnSpPr>
        <xdr:cNvPr id="137" name="直線コネクタ 136">
          <a:extLst>
            <a:ext uri="{FF2B5EF4-FFF2-40B4-BE49-F238E27FC236}">
              <a16:creationId xmlns:a16="http://schemas.microsoft.com/office/drawing/2014/main" id="{90FE896A-73AC-4763-A955-58A2E61E0A0E}"/>
            </a:ext>
          </a:extLst>
        </xdr:cNvPr>
        <xdr:cNvCxnSpPr/>
      </xdr:nvCxnSpPr>
      <xdr:spPr>
        <a:xfrm flipV="1">
          <a:off x="7077075" y="6535420"/>
          <a:ext cx="80962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xdr:rowOff>
    </xdr:from>
    <xdr:to>
      <xdr:col>36</xdr:col>
      <xdr:colOff>165100</xdr:colOff>
      <xdr:row>40</xdr:row>
      <xdr:rowOff>104140</xdr:rowOff>
    </xdr:to>
    <xdr:sp macro="" textlink="">
      <xdr:nvSpPr>
        <xdr:cNvPr id="138" name="楕円 137">
          <a:extLst>
            <a:ext uri="{FF2B5EF4-FFF2-40B4-BE49-F238E27FC236}">
              <a16:creationId xmlns:a16="http://schemas.microsoft.com/office/drawing/2014/main" id="{E1F9E030-34DC-48D2-9515-597336A9674A}"/>
            </a:ext>
          </a:extLst>
        </xdr:cNvPr>
        <xdr:cNvSpPr/>
      </xdr:nvSpPr>
      <xdr:spPr>
        <a:xfrm>
          <a:off x="6238875" y="64890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53340</xdr:rowOff>
    </xdr:from>
    <xdr:to>
      <xdr:col>41</xdr:col>
      <xdr:colOff>50800</xdr:colOff>
      <xdr:row>40</xdr:row>
      <xdr:rowOff>53340</xdr:rowOff>
    </xdr:to>
    <xdr:cxnSp macro="">
      <xdr:nvCxnSpPr>
        <xdr:cNvPr id="139" name="直線コネクタ 138">
          <a:extLst>
            <a:ext uri="{FF2B5EF4-FFF2-40B4-BE49-F238E27FC236}">
              <a16:creationId xmlns:a16="http://schemas.microsoft.com/office/drawing/2014/main" id="{2BD8E3FC-AEAF-4EC0-9725-8CC4C96B4E40}"/>
            </a:ext>
          </a:extLst>
        </xdr:cNvPr>
        <xdr:cNvCxnSpPr/>
      </xdr:nvCxnSpPr>
      <xdr:spPr>
        <a:xfrm>
          <a:off x="6286500" y="653669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25417</xdr:rowOff>
    </xdr:from>
    <xdr:ext cx="469744" cy="259045"/>
    <xdr:sp macro="" textlink="">
      <xdr:nvSpPr>
        <xdr:cNvPr id="140" name="n_1aveValue【図書館】&#10;一人当たり面積">
          <a:extLst>
            <a:ext uri="{FF2B5EF4-FFF2-40B4-BE49-F238E27FC236}">
              <a16:creationId xmlns:a16="http://schemas.microsoft.com/office/drawing/2014/main" id="{D971339E-A6A3-4EE6-A2F3-483239E5E3BD}"/>
            </a:ext>
          </a:extLst>
        </xdr:cNvPr>
        <xdr:cNvSpPr txBox="1"/>
      </xdr:nvSpPr>
      <xdr:spPr>
        <a:xfrm>
          <a:off x="8458277" y="602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33037</xdr:rowOff>
    </xdr:from>
    <xdr:ext cx="469744" cy="259045"/>
    <xdr:sp macro="" textlink="">
      <xdr:nvSpPr>
        <xdr:cNvPr id="141" name="n_2aveValue【図書館】&#10;一人当たり面積">
          <a:extLst>
            <a:ext uri="{FF2B5EF4-FFF2-40B4-BE49-F238E27FC236}">
              <a16:creationId xmlns:a16="http://schemas.microsoft.com/office/drawing/2014/main" id="{B033D309-8C51-4FBA-A4E5-60881DEFF155}"/>
            </a:ext>
          </a:extLst>
        </xdr:cNvPr>
        <xdr:cNvSpPr txBox="1"/>
      </xdr:nvSpPr>
      <xdr:spPr>
        <a:xfrm>
          <a:off x="7677227" y="603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2" name="n_3aveValue【図書館】&#10;一人当たり面積">
          <a:extLst>
            <a:ext uri="{FF2B5EF4-FFF2-40B4-BE49-F238E27FC236}">
              <a16:creationId xmlns:a16="http://schemas.microsoft.com/office/drawing/2014/main" id="{E3C9CC4F-5902-4D55-A4E5-71D2B361EC86}"/>
            </a:ext>
          </a:extLst>
        </xdr:cNvPr>
        <xdr:cNvSpPr txBox="1"/>
      </xdr:nvSpPr>
      <xdr:spPr>
        <a:xfrm>
          <a:off x="6867602" y="60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147337</xdr:rowOff>
    </xdr:from>
    <xdr:ext cx="469744" cy="259045"/>
    <xdr:sp macro="" textlink="">
      <xdr:nvSpPr>
        <xdr:cNvPr id="143" name="n_4aveValue【図書館】&#10;一人当たり面積">
          <a:extLst>
            <a:ext uri="{FF2B5EF4-FFF2-40B4-BE49-F238E27FC236}">
              <a16:creationId xmlns:a16="http://schemas.microsoft.com/office/drawing/2014/main" id="{B25C75D8-9C4F-49B3-B1CB-66D49C0537F1}"/>
            </a:ext>
          </a:extLst>
        </xdr:cNvPr>
        <xdr:cNvSpPr txBox="1"/>
      </xdr:nvSpPr>
      <xdr:spPr>
        <a:xfrm>
          <a:off x="6067502" y="614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87647</xdr:rowOff>
    </xdr:from>
    <xdr:ext cx="469744" cy="259045"/>
    <xdr:sp macro="" textlink="">
      <xdr:nvSpPr>
        <xdr:cNvPr id="144" name="n_1mainValue【図書館】&#10;一人当たり面積">
          <a:extLst>
            <a:ext uri="{FF2B5EF4-FFF2-40B4-BE49-F238E27FC236}">
              <a16:creationId xmlns:a16="http://schemas.microsoft.com/office/drawing/2014/main" id="{F5A03A67-629D-4120-A53B-015508A92C6D}"/>
            </a:ext>
          </a:extLst>
        </xdr:cNvPr>
        <xdr:cNvSpPr txBox="1"/>
      </xdr:nvSpPr>
      <xdr:spPr>
        <a:xfrm>
          <a:off x="845827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87647</xdr:rowOff>
    </xdr:from>
    <xdr:ext cx="469744" cy="259045"/>
    <xdr:sp macro="" textlink="">
      <xdr:nvSpPr>
        <xdr:cNvPr id="145" name="n_2mainValue【図書館】&#10;一人当たり面積">
          <a:extLst>
            <a:ext uri="{FF2B5EF4-FFF2-40B4-BE49-F238E27FC236}">
              <a16:creationId xmlns:a16="http://schemas.microsoft.com/office/drawing/2014/main" id="{1562298F-1F0F-4673-9517-976B0F9083AD}"/>
            </a:ext>
          </a:extLst>
        </xdr:cNvPr>
        <xdr:cNvSpPr txBox="1"/>
      </xdr:nvSpPr>
      <xdr:spPr>
        <a:xfrm>
          <a:off x="767722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95267</xdr:rowOff>
    </xdr:from>
    <xdr:ext cx="469744" cy="259045"/>
    <xdr:sp macro="" textlink="">
      <xdr:nvSpPr>
        <xdr:cNvPr id="146" name="n_3mainValue【図書館】&#10;一人当たり面積">
          <a:extLst>
            <a:ext uri="{FF2B5EF4-FFF2-40B4-BE49-F238E27FC236}">
              <a16:creationId xmlns:a16="http://schemas.microsoft.com/office/drawing/2014/main" id="{8B3F49C8-5D91-4BFE-8EED-A2B1BC1C5C01}"/>
            </a:ext>
          </a:extLst>
        </xdr:cNvPr>
        <xdr:cNvSpPr txBox="1"/>
      </xdr:nvSpPr>
      <xdr:spPr>
        <a:xfrm>
          <a:off x="6867602" y="658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95267</xdr:rowOff>
    </xdr:from>
    <xdr:ext cx="469744" cy="259045"/>
    <xdr:sp macro="" textlink="">
      <xdr:nvSpPr>
        <xdr:cNvPr id="147" name="n_4mainValue【図書館】&#10;一人当たり面積">
          <a:extLst>
            <a:ext uri="{FF2B5EF4-FFF2-40B4-BE49-F238E27FC236}">
              <a16:creationId xmlns:a16="http://schemas.microsoft.com/office/drawing/2014/main" id="{52BC87BF-BEAE-4B12-A789-4956B1AEE935}"/>
            </a:ext>
          </a:extLst>
        </xdr:cNvPr>
        <xdr:cNvSpPr txBox="1"/>
      </xdr:nvSpPr>
      <xdr:spPr>
        <a:xfrm>
          <a:off x="6067502" y="658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7731D43-1C95-47BF-9208-07847EF8B301}"/>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8399F86-2093-46F9-972A-102312E3EE1C}"/>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CB06A35-1C15-4E5B-83B5-359AF7385BD7}"/>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A9D4F0A-BADF-4F31-BA85-1AA2A87AE353}"/>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2B3445A-6E2C-4576-AE38-6976732D65AB}"/>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69346BF-6BBE-4084-BF98-2DCDB0CC6183}"/>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4EAB0A2-2D32-4118-82CC-DF42C25AD6B0}"/>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35DD4FB-78FF-4DC8-B10F-C56E8AAE7744}"/>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72FC0B1-FA19-49A9-B34D-A7AFE0BB81EA}"/>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4132E22-8AF0-41B0-9A9C-BE64A596F684}"/>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95171BB-DEF3-478C-BE8C-95DABD9FB401}"/>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F28F0B79-726A-4D0A-9DDB-4764BF6CA732}"/>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E42811C9-6961-4276-942A-2E4AED00F935}"/>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52B5C2C9-F52D-4D0F-A391-C7F8008B7B51}"/>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6470C525-FE8C-422B-BDF2-012686D46B58}"/>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B78F1042-96FE-42E3-BFD5-29B6AE30F551}"/>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C4816E8A-CF6D-4D08-9572-B69B2869533C}"/>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E97C35AF-9290-4E98-BB3A-630821F247C4}"/>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E2B2F52F-2161-4F7D-8D77-516817333454}"/>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5E5A5440-EE08-44D9-BBE9-BFA6ED106BA7}"/>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CC5BA1D3-1F9D-4E00-9BF6-4587873DCEFB}"/>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F464D3C-B26B-4AB0-A832-42DC806C3550}"/>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4240D57-A4DC-40B2-BACB-D373FB4C2FDF}"/>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5322FD39-7C99-473F-B30B-53A9315ECF50}"/>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72390</xdr:rowOff>
    </xdr:to>
    <xdr:cxnSp macro="">
      <xdr:nvCxnSpPr>
        <xdr:cNvPr id="172" name="直線コネクタ 171">
          <a:extLst>
            <a:ext uri="{FF2B5EF4-FFF2-40B4-BE49-F238E27FC236}">
              <a16:creationId xmlns:a16="http://schemas.microsoft.com/office/drawing/2014/main" id="{00489B46-FF84-4ABD-9E00-00BACAACC72B}"/>
            </a:ext>
          </a:extLst>
        </xdr:cNvPr>
        <xdr:cNvCxnSpPr/>
      </xdr:nvCxnSpPr>
      <xdr:spPr>
        <a:xfrm flipV="1">
          <a:off x="4180840" y="9003665"/>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76217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C9A02FBB-E7FF-4753-AF19-BFF6E13EBE32}"/>
            </a:ext>
          </a:extLst>
        </xdr:cNvPr>
        <xdr:cNvSpPr txBox="1"/>
      </xdr:nvSpPr>
      <xdr:spPr>
        <a:xfrm>
          <a:off x="4219575"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72390</xdr:rowOff>
    </xdr:from>
    <xdr:to>
      <xdr:col>24</xdr:col>
      <xdr:colOff>152400</xdr:colOff>
      <xdr:row>64</xdr:row>
      <xdr:rowOff>72390</xdr:rowOff>
    </xdr:to>
    <xdr:cxnSp macro="">
      <xdr:nvCxnSpPr>
        <xdr:cNvPr id="174" name="直線コネクタ 173">
          <a:extLst>
            <a:ext uri="{FF2B5EF4-FFF2-40B4-BE49-F238E27FC236}">
              <a16:creationId xmlns:a16="http://schemas.microsoft.com/office/drawing/2014/main" id="{D0B62812-DF2A-4A05-BBDC-C3E86D25A412}"/>
            </a:ext>
          </a:extLst>
        </xdr:cNvPr>
        <xdr:cNvCxnSpPr/>
      </xdr:nvCxnSpPr>
      <xdr:spPr>
        <a:xfrm>
          <a:off x="4105275" y="104419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1870DCA7-D3C4-4BE3-9802-9C708CF9E54B}"/>
            </a:ext>
          </a:extLst>
        </xdr:cNvPr>
        <xdr:cNvSpPr txBox="1"/>
      </xdr:nvSpPr>
      <xdr:spPr>
        <a:xfrm>
          <a:off x="4219575" y="879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6" name="直線コネクタ 175">
          <a:extLst>
            <a:ext uri="{FF2B5EF4-FFF2-40B4-BE49-F238E27FC236}">
              <a16:creationId xmlns:a16="http://schemas.microsoft.com/office/drawing/2014/main" id="{9D6FBCBD-1420-46D8-9524-6DC996464094}"/>
            </a:ext>
          </a:extLst>
        </xdr:cNvPr>
        <xdr:cNvCxnSpPr/>
      </xdr:nvCxnSpPr>
      <xdr:spPr>
        <a:xfrm>
          <a:off x="4105275" y="9003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151147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112CFB1F-B500-44FB-891D-E1030CFF7F6A}"/>
            </a:ext>
          </a:extLst>
        </xdr:cNvPr>
        <xdr:cNvSpPr txBox="1"/>
      </xdr:nvSpPr>
      <xdr:spPr>
        <a:xfrm>
          <a:off x="4219575" y="9714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178" name="フローチャート: 判断 177">
          <a:extLst>
            <a:ext uri="{FF2B5EF4-FFF2-40B4-BE49-F238E27FC236}">
              <a16:creationId xmlns:a16="http://schemas.microsoft.com/office/drawing/2014/main" id="{7BCB4313-FF16-4903-9D72-5FA752A4FB41}"/>
            </a:ext>
          </a:extLst>
        </xdr:cNvPr>
        <xdr:cNvSpPr/>
      </xdr:nvSpPr>
      <xdr:spPr>
        <a:xfrm>
          <a:off x="4124325" y="98501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9" name="フローチャート: 判断 178">
          <a:extLst>
            <a:ext uri="{FF2B5EF4-FFF2-40B4-BE49-F238E27FC236}">
              <a16:creationId xmlns:a16="http://schemas.microsoft.com/office/drawing/2014/main" id="{DFA4EDC7-2B5D-4E53-A8FB-BEC7F0B46CCD}"/>
            </a:ext>
          </a:extLst>
        </xdr:cNvPr>
        <xdr:cNvSpPr/>
      </xdr:nvSpPr>
      <xdr:spPr>
        <a:xfrm>
          <a:off x="3381375" y="97929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40640</xdr:rowOff>
    </xdr:from>
    <xdr:to>
      <xdr:col>15</xdr:col>
      <xdr:colOff>101600</xdr:colOff>
      <xdr:row>60</xdr:row>
      <xdr:rowOff>142240</xdr:rowOff>
    </xdr:to>
    <xdr:sp macro="" textlink="">
      <xdr:nvSpPr>
        <xdr:cNvPr id="180" name="フローチャート: 判断 179">
          <a:extLst>
            <a:ext uri="{FF2B5EF4-FFF2-40B4-BE49-F238E27FC236}">
              <a16:creationId xmlns:a16="http://schemas.microsoft.com/office/drawing/2014/main" id="{95E12E29-967D-4D08-9B80-888DA7F068B8}"/>
            </a:ext>
          </a:extLst>
        </xdr:cNvPr>
        <xdr:cNvSpPr/>
      </xdr:nvSpPr>
      <xdr:spPr>
        <a:xfrm>
          <a:off x="2571750" y="97656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1" name="フローチャート: 判断 180">
          <a:extLst>
            <a:ext uri="{FF2B5EF4-FFF2-40B4-BE49-F238E27FC236}">
              <a16:creationId xmlns:a16="http://schemas.microsoft.com/office/drawing/2014/main" id="{C01B5587-C67D-41F4-8799-908C901A7AD4}"/>
            </a:ext>
          </a:extLst>
        </xdr:cNvPr>
        <xdr:cNvSpPr/>
      </xdr:nvSpPr>
      <xdr:spPr>
        <a:xfrm>
          <a:off x="1781175" y="980884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137795</xdr:rowOff>
    </xdr:from>
    <xdr:to>
      <xdr:col>6</xdr:col>
      <xdr:colOff>38100</xdr:colOff>
      <xdr:row>61</xdr:row>
      <xdr:rowOff>67945</xdr:rowOff>
    </xdr:to>
    <xdr:sp macro="" textlink="">
      <xdr:nvSpPr>
        <xdr:cNvPr id="182" name="フローチャート: 判断 181">
          <a:extLst>
            <a:ext uri="{FF2B5EF4-FFF2-40B4-BE49-F238E27FC236}">
              <a16:creationId xmlns:a16="http://schemas.microsoft.com/office/drawing/2014/main" id="{09FC79ED-A1C8-4050-89C1-8B562EEF7187}"/>
            </a:ext>
          </a:extLst>
        </xdr:cNvPr>
        <xdr:cNvSpPr/>
      </xdr:nvSpPr>
      <xdr:spPr>
        <a:xfrm>
          <a:off x="981075" y="98659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41A58BB-F6CD-4D42-B0A8-636F48838E26}"/>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5B7AF8B-027B-437D-93C6-FDCD2B029F85}"/>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B003063-61E5-41A9-AE7B-EDF6D23B68B6}"/>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462AB49-A1A7-4699-BED1-334243E8942A}"/>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9F0FED4-FD05-4696-B514-8F6F2DD51F3E}"/>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21590</xdr:rowOff>
    </xdr:from>
    <xdr:to>
      <xdr:col>24</xdr:col>
      <xdr:colOff>114300</xdr:colOff>
      <xdr:row>64</xdr:row>
      <xdr:rowOff>123190</xdr:rowOff>
    </xdr:to>
    <xdr:sp macro="" textlink="">
      <xdr:nvSpPr>
        <xdr:cNvPr id="188" name="楕円 187">
          <a:extLst>
            <a:ext uri="{FF2B5EF4-FFF2-40B4-BE49-F238E27FC236}">
              <a16:creationId xmlns:a16="http://schemas.microsoft.com/office/drawing/2014/main" id="{29253841-581E-4D5C-97E7-EE00DADD228F}"/>
            </a:ext>
          </a:extLst>
        </xdr:cNvPr>
        <xdr:cNvSpPr/>
      </xdr:nvSpPr>
      <xdr:spPr>
        <a:xfrm>
          <a:off x="4124325" y="103943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107967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897CD89D-DB88-4B47-B851-84A04C1D4811}"/>
            </a:ext>
          </a:extLst>
        </xdr:cNvPr>
        <xdr:cNvSpPr txBox="1"/>
      </xdr:nvSpPr>
      <xdr:spPr>
        <a:xfrm>
          <a:off x="4219575"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170180</xdr:rowOff>
    </xdr:from>
    <xdr:to>
      <xdr:col>20</xdr:col>
      <xdr:colOff>38100</xdr:colOff>
      <xdr:row>64</xdr:row>
      <xdr:rowOff>100330</xdr:rowOff>
    </xdr:to>
    <xdr:sp macro="" textlink="">
      <xdr:nvSpPr>
        <xdr:cNvPr id="190" name="楕円 189">
          <a:extLst>
            <a:ext uri="{FF2B5EF4-FFF2-40B4-BE49-F238E27FC236}">
              <a16:creationId xmlns:a16="http://schemas.microsoft.com/office/drawing/2014/main" id="{D4B5359B-8D52-4FC1-8CC2-30FA29EDC2E0}"/>
            </a:ext>
          </a:extLst>
        </xdr:cNvPr>
        <xdr:cNvSpPr/>
      </xdr:nvSpPr>
      <xdr:spPr>
        <a:xfrm>
          <a:off x="3381375" y="103714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49530</xdr:rowOff>
    </xdr:from>
    <xdr:to>
      <xdr:col>24</xdr:col>
      <xdr:colOff>63500</xdr:colOff>
      <xdr:row>64</xdr:row>
      <xdr:rowOff>72390</xdr:rowOff>
    </xdr:to>
    <xdr:cxnSp macro="">
      <xdr:nvCxnSpPr>
        <xdr:cNvPr id="191" name="直線コネクタ 190">
          <a:extLst>
            <a:ext uri="{FF2B5EF4-FFF2-40B4-BE49-F238E27FC236}">
              <a16:creationId xmlns:a16="http://schemas.microsoft.com/office/drawing/2014/main" id="{E4AE9F61-3AD1-4780-95F6-A2A8BCB0E926}"/>
            </a:ext>
          </a:extLst>
        </xdr:cNvPr>
        <xdr:cNvCxnSpPr/>
      </xdr:nvCxnSpPr>
      <xdr:spPr>
        <a:xfrm>
          <a:off x="3429000" y="10419080"/>
          <a:ext cx="7524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128270</xdr:rowOff>
    </xdr:from>
    <xdr:to>
      <xdr:col>15</xdr:col>
      <xdr:colOff>101600</xdr:colOff>
      <xdr:row>64</xdr:row>
      <xdr:rowOff>58420</xdr:rowOff>
    </xdr:to>
    <xdr:sp macro="" textlink="">
      <xdr:nvSpPr>
        <xdr:cNvPr id="192" name="楕円 191">
          <a:extLst>
            <a:ext uri="{FF2B5EF4-FFF2-40B4-BE49-F238E27FC236}">
              <a16:creationId xmlns:a16="http://schemas.microsoft.com/office/drawing/2014/main" id="{ACA9B1B2-7790-4A55-ABD5-E8A2C9B70B4A}"/>
            </a:ext>
          </a:extLst>
        </xdr:cNvPr>
        <xdr:cNvSpPr/>
      </xdr:nvSpPr>
      <xdr:spPr>
        <a:xfrm>
          <a:off x="2571750" y="103358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7620</xdr:rowOff>
    </xdr:from>
    <xdr:to>
      <xdr:col>19</xdr:col>
      <xdr:colOff>177800</xdr:colOff>
      <xdr:row>64</xdr:row>
      <xdr:rowOff>49530</xdr:rowOff>
    </xdr:to>
    <xdr:cxnSp macro="">
      <xdr:nvCxnSpPr>
        <xdr:cNvPr id="193" name="直線コネクタ 192">
          <a:extLst>
            <a:ext uri="{FF2B5EF4-FFF2-40B4-BE49-F238E27FC236}">
              <a16:creationId xmlns:a16="http://schemas.microsoft.com/office/drawing/2014/main" id="{1A4FDF8A-6FCC-4ECB-A7D7-8A8F92639BAB}"/>
            </a:ext>
          </a:extLst>
        </xdr:cNvPr>
        <xdr:cNvCxnSpPr/>
      </xdr:nvCxnSpPr>
      <xdr:spPr>
        <a:xfrm>
          <a:off x="2619375" y="10383520"/>
          <a:ext cx="809625"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86360</xdr:rowOff>
    </xdr:from>
    <xdr:to>
      <xdr:col>10</xdr:col>
      <xdr:colOff>165100</xdr:colOff>
      <xdr:row>64</xdr:row>
      <xdr:rowOff>16510</xdr:rowOff>
    </xdr:to>
    <xdr:sp macro="" textlink="">
      <xdr:nvSpPr>
        <xdr:cNvPr id="194" name="楕円 193">
          <a:extLst>
            <a:ext uri="{FF2B5EF4-FFF2-40B4-BE49-F238E27FC236}">
              <a16:creationId xmlns:a16="http://schemas.microsoft.com/office/drawing/2014/main" id="{740FF140-FE6D-4D66-B8E1-C62FF5B1385F}"/>
            </a:ext>
          </a:extLst>
        </xdr:cNvPr>
        <xdr:cNvSpPr/>
      </xdr:nvSpPr>
      <xdr:spPr>
        <a:xfrm>
          <a:off x="1781175" y="102939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137160</xdr:rowOff>
    </xdr:from>
    <xdr:to>
      <xdr:col>15</xdr:col>
      <xdr:colOff>50800</xdr:colOff>
      <xdr:row>64</xdr:row>
      <xdr:rowOff>7620</xdr:rowOff>
    </xdr:to>
    <xdr:cxnSp macro="">
      <xdr:nvCxnSpPr>
        <xdr:cNvPr id="195" name="直線コネクタ 194">
          <a:extLst>
            <a:ext uri="{FF2B5EF4-FFF2-40B4-BE49-F238E27FC236}">
              <a16:creationId xmlns:a16="http://schemas.microsoft.com/office/drawing/2014/main" id="{7B7FE18D-7142-41EA-8EEB-072A5E311934}"/>
            </a:ext>
          </a:extLst>
        </xdr:cNvPr>
        <xdr:cNvCxnSpPr/>
      </xdr:nvCxnSpPr>
      <xdr:spPr>
        <a:xfrm>
          <a:off x="1828800" y="10351135"/>
          <a:ext cx="79057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44450</xdr:rowOff>
    </xdr:from>
    <xdr:to>
      <xdr:col>6</xdr:col>
      <xdr:colOff>38100</xdr:colOff>
      <xdr:row>63</xdr:row>
      <xdr:rowOff>146050</xdr:rowOff>
    </xdr:to>
    <xdr:sp macro="" textlink="">
      <xdr:nvSpPr>
        <xdr:cNvPr id="196" name="楕円 195">
          <a:extLst>
            <a:ext uri="{FF2B5EF4-FFF2-40B4-BE49-F238E27FC236}">
              <a16:creationId xmlns:a16="http://schemas.microsoft.com/office/drawing/2014/main" id="{C9007480-AF17-47DC-A892-EABB4286EC44}"/>
            </a:ext>
          </a:extLst>
        </xdr:cNvPr>
        <xdr:cNvSpPr/>
      </xdr:nvSpPr>
      <xdr:spPr>
        <a:xfrm>
          <a:off x="981075" y="102584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95250</xdr:rowOff>
    </xdr:from>
    <xdr:to>
      <xdr:col>10</xdr:col>
      <xdr:colOff>114300</xdr:colOff>
      <xdr:row>63</xdr:row>
      <xdr:rowOff>137160</xdr:rowOff>
    </xdr:to>
    <xdr:cxnSp macro="">
      <xdr:nvCxnSpPr>
        <xdr:cNvPr id="197" name="直線コネクタ 196">
          <a:extLst>
            <a:ext uri="{FF2B5EF4-FFF2-40B4-BE49-F238E27FC236}">
              <a16:creationId xmlns:a16="http://schemas.microsoft.com/office/drawing/2014/main" id="{F3CFFBB6-34E8-4921-A35D-D2EC27A8407D}"/>
            </a:ext>
          </a:extLst>
        </xdr:cNvPr>
        <xdr:cNvCxnSpPr/>
      </xdr:nvCxnSpPr>
      <xdr:spPr>
        <a:xfrm>
          <a:off x="1028700" y="10306050"/>
          <a:ext cx="8001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8" name="n_1aveValue【体育館・プール】&#10;有形固定資産減価償却率">
          <a:extLst>
            <a:ext uri="{FF2B5EF4-FFF2-40B4-BE49-F238E27FC236}">
              <a16:creationId xmlns:a16="http://schemas.microsoft.com/office/drawing/2014/main" id="{D99E6620-925E-429C-9AF4-B91168AAEF01}"/>
            </a:ext>
          </a:extLst>
        </xdr:cNvPr>
        <xdr:cNvSpPr txBox="1"/>
      </xdr:nvSpPr>
      <xdr:spPr>
        <a:xfrm>
          <a:off x="32391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158767</xdr:rowOff>
    </xdr:from>
    <xdr:ext cx="405111" cy="259045"/>
    <xdr:sp macro="" textlink="">
      <xdr:nvSpPr>
        <xdr:cNvPr id="199" name="n_2aveValue【体育館・プール】&#10;有形固定資産減価償却率">
          <a:extLst>
            <a:ext uri="{FF2B5EF4-FFF2-40B4-BE49-F238E27FC236}">
              <a16:creationId xmlns:a16="http://schemas.microsoft.com/office/drawing/2014/main" id="{886B71CB-B7D0-42B9-A697-978E4EB9F6DB}"/>
            </a:ext>
          </a:extLst>
        </xdr:cNvPr>
        <xdr:cNvSpPr txBox="1"/>
      </xdr:nvSpPr>
      <xdr:spPr>
        <a:xfrm>
          <a:off x="2439044"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200" name="n_3aveValue【体育館・プール】&#10;有形固定資産減価償却率">
          <a:extLst>
            <a:ext uri="{FF2B5EF4-FFF2-40B4-BE49-F238E27FC236}">
              <a16:creationId xmlns:a16="http://schemas.microsoft.com/office/drawing/2014/main" id="{B2464F74-4FCF-4E43-8776-86E4881F2A8C}"/>
            </a:ext>
          </a:extLst>
        </xdr:cNvPr>
        <xdr:cNvSpPr txBox="1"/>
      </xdr:nvSpPr>
      <xdr:spPr>
        <a:xfrm>
          <a:off x="1648469" y="959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84472</xdr:rowOff>
    </xdr:from>
    <xdr:ext cx="405111" cy="259045"/>
    <xdr:sp macro="" textlink="">
      <xdr:nvSpPr>
        <xdr:cNvPr id="201" name="n_4aveValue【体育館・プール】&#10;有形固定資産減価償却率">
          <a:extLst>
            <a:ext uri="{FF2B5EF4-FFF2-40B4-BE49-F238E27FC236}">
              <a16:creationId xmlns:a16="http://schemas.microsoft.com/office/drawing/2014/main" id="{F883741C-B73F-44B0-975A-6B8B63F8DEA9}"/>
            </a:ext>
          </a:extLst>
        </xdr:cNvPr>
        <xdr:cNvSpPr txBox="1"/>
      </xdr:nvSpPr>
      <xdr:spPr>
        <a:xfrm>
          <a:off x="848369" y="965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91457</xdr:rowOff>
    </xdr:from>
    <xdr:ext cx="405111" cy="259045"/>
    <xdr:sp macro="" textlink="">
      <xdr:nvSpPr>
        <xdr:cNvPr id="202" name="n_1mainValue【体育館・プール】&#10;有形固定資産減価償却率">
          <a:extLst>
            <a:ext uri="{FF2B5EF4-FFF2-40B4-BE49-F238E27FC236}">
              <a16:creationId xmlns:a16="http://schemas.microsoft.com/office/drawing/2014/main" id="{4078515B-0588-4521-BD3D-7E66C021ED48}"/>
            </a:ext>
          </a:extLst>
        </xdr:cNvPr>
        <xdr:cNvSpPr txBox="1"/>
      </xdr:nvSpPr>
      <xdr:spPr>
        <a:xfrm>
          <a:off x="3239144" y="1046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49547</xdr:rowOff>
    </xdr:from>
    <xdr:ext cx="405111" cy="259045"/>
    <xdr:sp macro="" textlink="">
      <xdr:nvSpPr>
        <xdr:cNvPr id="203" name="n_2mainValue【体育館・プール】&#10;有形固定資産減価償却率">
          <a:extLst>
            <a:ext uri="{FF2B5EF4-FFF2-40B4-BE49-F238E27FC236}">
              <a16:creationId xmlns:a16="http://schemas.microsoft.com/office/drawing/2014/main" id="{3C2C5B88-17B2-46B5-9BF9-B409ACF37247}"/>
            </a:ext>
          </a:extLst>
        </xdr:cNvPr>
        <xdr:cNvSpPr txBox="1"/>
      </xdr:nvSpPr>
      <xdr:spPr>
        <a:xfrm>
          <a:off x="2439044" y="1041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7637</xdr:rowOff>
    </xdr:from>
    <xdr:ext cx="405111" cy="259045"/>
    <xdr:sp macro="" textlink="">
      <xdr:nvSpPr>
        <xdr:cNvPr id="204" name="n_3mainValue【体育館・プール】&#10;有形固定資産減価償却率">
          <a:extLst>
            <a:ext uri="{FF2B5EF4-FFF2-40B4-BE49-F238E27FC236}">
              <a16:creationId xmlns:a16="http://schemas.microsoft.com/office/drawing/2014/main" id="{6E41E0FB-ECD1-444E-8458-26796D293F12}"/>
            </a:ext>
          </a:extLst>
        </xdr:cNvPr>
        <xdr:cNvSpPr txBox="1"/>
      </xdr:nvSpPr>
      <xdr:spPr>
        <a:xfrm>
          <a:off x="1648469" y="1038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137177</xdr:rowOff>
    </xdr:from>
    <xdr:ext cx="405111" cy="259045"/>
    <xdr:sp macro="" textlink="">
      <xdr:nvSpPr>
        <xdr:cNvPr id="205" name="n_4mainValue【体育館・プール】&#10;有形固定資産減価償却率">
          <a:extLst>
            <a:ext uri="{FF2B5EF4-FFF2-40B4-BE49-F238E27FC236}">
              <a16:creationId xmlns:a16="http://schemas.microsoft.com/office/drawing/2014/main" id="{512901E1-2CA3-47BF-A331-03CE7CEE6EB5}"/>
            </a:ext>
          </a:extLst>
        </xdr:cNvPr>
        <xdr:cNvSpPr txBox="1"/>
      </xdr:nvSpPr>
      <xdr:spPr>
        <a:xfrm>
          <a:off x="848369" y="10351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E10BE082-2043-4EF2-97C7-931EC3CAFB70}"/>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EB3EF1E0-5A67-4F34-AEEC-57E729A87E7B}"/>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C5EA721C-6D62-40E4-AC2A-D54D61C00348}"/>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C6006A3A-078C-4669-9087-4D707754A2A0}"/>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5484BEB0-CE5A-41A0-B149-C29E472065EE}"/>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DACBA694-2ECC-4473-A19A-AD7A9084750E}"/>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410B730C-DCE1-4469-A587-BC56704B2712}"/>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8532AC4-7879-4379-928F-5FF6397D05DA}"/>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F7A04735-FFED-449A-9BC6-56235BCF456B}"/>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F98A40A-6A30-40FB-89DB-5761EBD7D4B1}"/>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7CBB7890-6883-4642-A479-1D70ECF0CFF5}"/>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381B9194-7C5A-49AD-AB12-562C94FC8EF7}"/>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C90624B9-9CD4-4CF4-8343-0DC2E492D267}"/>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E10E436A-C43E-4F7D-9003-CF0204BB7ED2}"/>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34A67B1A-AA07-478F-8683-3F931181CFAE}"/>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67D7D974-CD0C-48AA-9E70-9F8A2DED6CCE}"/>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16D4FB74-80D4-410E-8B80-AD7274D545B2}"/>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C663B553-FF15-4457-B851-153651FEA4DA}"/>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DECB783B-FC60-4DDD-A784-7E1CFB5CD32B}"/>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DD1FA17C-B6E6-4331-B76E-1C700D6211C2}"/>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1DCFA18C-6453-4F8E-9B27-DD48C082033E}"/>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22AD2F5C-D658-4834-B654-C0B4FA10ED7B}"/>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D24D139C-16EE-4392-837D-D0091F766BBD}"/>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DE0BB17C-7A3E-4C62-A53E-B69D50B6BEB5}"/>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6DE078E5-3CA4-4D1A-9F92-AAEB6AF7F6E0}"/>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130628</xdr:rowOff>
    </xdr:from>
    <xdr:to>
      <xdr:col>54</xdr:col>
      <xdr:colOff>189865</xdr:colOff>
      <xdr:row>63</xdr:row>
      <xdr:rowOff>160020</xdr:rowOff>
    </xdr:to>
    <xdr:cxnSp macro="">
      <xdr:nvCxnSpPr>
        <xdr:cNvPr id="231" name="直線コネクタ 230">
          <a:extLst>
            <a:ext uri="{FF2B5EF4-FFF2-40B4-BE49-F238E27FC236}">
              <a16:creationId xmlns:a16="http://schemas.microsoft.com/office/drawing/2014/main" id="{DF5AEA8E-F056-4D7E-A7E9-281D29010121}"/>
            </a:ext>
          </a:extLst>
        </xdr:cNvPr>
        <xdr:cNvCxnSpPr/>
      </xdr:nvCxnSpPr>
      <xdr:spPr>
        <a:xfrm flipV="1">
          <a:off x="9429115" y="8884103"/>
          <a:ext cx="0" cy="1489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232" name="【体育館・プール】&#10;一人当たり面積最小値テキスト">
          <a:extLst>
            <a:ext uri="{FF2B5EF4-FFF2-40B4-BE49-F238E27FC236}">
              <a16:creationId xmlns:a16="http://schemas.microsoft.com/office/drawing/2014/main" id="{4FCEECCA-B5D9-474D-9C55-AAB035F43E5C}"/>
            </a:ext>
          </a:extLst>
        </xdr:cNvPr>
        <xdr:cNvSpPr txBox="1"/>
      </xdr:nvSpPr>
      <xdr:spPr>
        <a:xfrm>
          <a:off x="9467850" y="103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233" name="直線コネクタ 232">
          <a:extLst>
            <a:ext uri="{FF2B5EF4-FFF2-40B4-BE49-F238E27FC236}">
              <a16:creationId xmlns:a16="http://schemas.microsoft.com/office/drawing/2014/main" id="{A25527DB-A927-4653-9B56-9F3B3C84779D}"/>
            </a:ext>
          </a:extLst>
        </xdr:cNvPr>
        <xdr:cNvCxnSpPr/>
      </xdr:nvCxnSpPr>
      <xdr:spPr>
        <a:xfrm>
          <a:off x="9363075" y="103739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77305</xdr:rowOff>
    </xdr:from>
    <xdr:ext cx="469744" cy="259045"/>
    <xdr:sp macro="" textlink="">
      <xdr:nvSpPr>
        <xdr:cNvPr id="234" name="【体育館・プール】&#10;一人当たり面積最大値テキスト">
          <a:extLst>
            <a:ext uri="{FF2B5EF4-FFF2-40B4-BE49-F238E27FC236}">
              <a16:creationId xmlns:a16="http://schemas.microsoft.com/office/drawing/2014/main" id="{88E1AC15-855F-49DC-B8F2-E8BAF6240E5F}"/>
            </a:ext>
          </a:extLst>
        </xdr:cNvPr>
        <xdr:cNvSpPr txBox="1"/>
      </xdr:nvSpPr>
      <xdr:spPr>
        <a:xfrm>
          <a:off x="9467850" y="866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130628</xdr:rowOff>
    </xdr:from>
    <xdr:to>
      <xdr:col>55</xdr:col>
      <xdr:colOff>88900</xdr:colOff>
      <xdr:row>54</xdr:row>
      <xdr:rowOff>130628</xdr:rowOff>
    </xdr:to>
    <xdr:cxnSp macro="">
      <xdr:nvCxnSpPr>
        <xdr:cNvPr id="235" name="直線コネクタ 234">
          <a:extLst>
            <a:ext uri="{FF2B5EF4-FFF2-40B4-BE49-F238E27FC236}">
              <a16:creationId xmlns:a16="http://schemas.microsoft.com/office/drawing/2014/main" id="{E6B0ABCA-43ED-47A8-B48C-BEA61FFAB66A}"/>
            </a:ext>
          </a:extLst>
        </xdr:cNvPr>
        <xdr:cNvCxnSpPr/>
      </xdr:nvCxnSpPr>
      <xdr:spPr>
        <a:xfrm>
          <a:off x="9363075" y="88841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37392</xdr:rowOff>
    </xdr:from>
    <xdr:ext cx="469744" cy="259045"/>
    <xdr:sp macro="" textlink="">
      <xdr:nvSpPr>
        <xdr:cNvPr id="236" name="【体育館・プール】&#10;一人当たり面積平均値テキスト">
          <a:extLst>
            <a:ext uri="{FF2B5EF4-FFF2-40B4-BE49-F238E27FC236}">
              <a16:creationId xmlns:a16="http://schemas.microsoft.com/office/drawing/2014/main" id="{8C477C8E-89BB-4657-9F4F-D763D4828928}"/>
            </a:ext>
          </a:extLst>
        </xdr:cNvPr>
        <xdr:cNvSpPr txBox="1"/>
      </xdr:nvSpPr>
      <xdr:spPr>
        <a:xfrm>
          <a:off x="9467850" y="960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14515</xdr:rowOff>
    </xdr:from>
    <xdr:to>
      <xdr:col>55</xdr:col>
      <xdr:colOff>50800</xdr:colOff>
      <xdr:row>60</xdr:row>
      <xdr:rowOff>116115</xdr:rowOff>
    </xdr:to>
    <xdr:sp macro="" textlink="">
      <xdr:nvSpPr>
        <xdr:cNvPr id="237" name="フローチャート: 判断 236">
          <a:extLst>
            <a:ext uri="{FF2B5EF4-FFF2-40B4-BE49-F238E27FC236}">
              <a16:creationId xmlns:a16="http://schemas.microsoft.com/office/drawing/2014/main" id="{8AF0A0CA-F8DE-4200-A25F-2E81A8FBF63C}"/>
            </a:ext>
          </a:extLst>
        </xdr:cNvPr>
        <xdr:cNvSpPr/>
      </xdr:nvSpPr>
      <xdr:spPr>
        <a:xfrm>
          <a:off x="9401175" y="973636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25944</xdr:rowOff>
    </xdr:from>
    <xdr:to>
      <xdr:col>50</xdr:col>
      <xdr:colOff>165100</xdr:colOff>
      <xdr:row>60</xdr:row>
      <xdr:rowOff>127544</xdr:rowOff>
    </xdr:to>
    <xdr:sp macro="" textlink="">
      <xdr:nvSpPr>
        <xdr:cNvPr id="238" name="フローチャート: 判断 237">
          <a:extLst>
            <a:ext uri="{FF2B5EF4-FFF2-40B4-BE49-F238E27FC236}">
              <a16:creationId xmlns:a16="http://schemas.microsoft.com/office/drawing/2014/main" id="{46F98084-8375-4551-9F8A-C7DB06F5049E}"/>
            </a:ext>
          </a:extLst>
        </xdr:cNvPr>
        <xdr:cNvSpPr/>
      </xdr:nvSpPr>
      <xdr:spPr>
        <a:xfrm>
          <a:off x="8639175" y="97541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40640</xdr:rowOff>
    </xdr:from>
    <xdr:to>
      <xdr:col>46</xdr:col>
      <xdr:colOff>38100</xdr:colOff>
      <xdr:row>60</xdr:row>
      <xdr:rowOff>142240</xdr:rowOff>
    </xdr:to>
    <xdr:sp macro="" textlink="">
      <xdr:nvSpPr>
        <xdr:cNvPr id="239" name="フローチャート: 判断 238">
          <a:extLst>
            <a:ext uri="{FF2B5EF4-FFF2-40B4-BE49-F238E27FC236}">
              <a16:creationId xmlns:a16="http://schemas.microsoft.com/office/drawing/2014/main" id="{7F5F6CBC-B12E-4CF3-98FC-CBA9F2792727}"/>
            </a:ext>
          </a:extLst>
        </xdr:cNvPr>
        <xdr:cNvSpPr/>
      </xdr:nvSpPr>
      <xdr:spPr>
        <a:xfrm>
          <a:off x="7839075" y="97656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135346</xdr:rowOff>
    </xdr:from>
    <xdr:to>
      <xdr:col>41</xdr:col>
      <xdr:colOff>101600</xdr:colOff>
      <xdr:row>61</xdr:row>
      <xdr:rowOff>65496</xdr:rowOff>
    </xdr:to>
    <xdr:sp macro="" textlink="">
      <xdr:nvSpPr>
        <xdr:cNvPr id="240" name="フローチャート: 判断 239">
          <a:extLst>
            <a:ext uri="{FF2B5EF4-FFF2-40B4-BE49-F238E27FC236}">
              <a16:creationId xmlns:a16="http://schemas.microsoft.com/office/drawing/2014/main" id="{09308ACC-1B84-40A0-ACBF-8D719A370EE0}"/>
            </a:ext>
          </a:extLst>
        </xdr:cNvPr>
        <xdr:cNvSpPr/>
      </xdr:nvSpPr>
      <xdr:spPr>
        <a:xfrm>
          <a:off x="7029450" y="986037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16147</xdr:rowOff>
    </xdr:from>
    <xdr:to>
      <xdr:col>36</xdr:col>
      <xdr:colOff>165100</xdr:colOff>
      <xdr:row>61</xdr:row>
      <xdr:rowOff>117747</xdr:rowOff>
    </xdr:to>
    <xdr:sp macro="" textlink="">
      <xdr:nvSpPr>
        <xdr:cNvPr id="241" name="フローチャート: 判断 240">
          <a:extLst>
            <a:ext uri="{FF2B5EF4-FFF2-40B4-BE49-F238E27FC236}">
              <a16:creationId xmlns:a16="http://schemas.microsoft.com/office/drawing/2014/main" id="{698B4576-8605-4E5F-AE56-943A719CF14B}"/>
            </a:ext>
          </a:extLst>
        </xdr:cNvPr>
        <xdr:cNvSpPr/>
      </xdr:nvSpPr>
      <xdr:spPr>
        <a:xfrm>
          <a:off x="6238875" y="99030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011A458-EF99-47B0-A73E-908BB83B42D8}"/>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B47A216-5CDD-4808-A735-88F53047912D}"/>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245F48E-B0F2-4CF0-9659-5871D93EE386}"/>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3115747-5256-43F2-9C1C-64F948AB9A1A}"/>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81F8FB6-1DE9-4E1D-A7D2-8322E00FBECA}"/>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109220</xdr:rowOff>
    </xdr:from>
    <xdr:to>
      <xdr:col>55</xdr:col>
      <xdr:colOff>50800</xdr:colOff>
      <xdr:row>64</xdr:row>
      <xdr:rowOff>39370</xdr:rowOff>
    </xdr:to>
    <xdr:sp macro="" textlink="">
      <xdr:nvSpPr>
        <xdr:cNvPr id="247" name="楕円 246">
          <a:extLst>
            <a:ext uri="{FF2B5EF4-FFF2-40B4-BE49-F238E27FC236}">
              <a16:creationId xmlns:a16="http://schemas.microsoft.com/office/drawing/2014/main" id="{B77E337D-1776-42F9-A320-00CEBAAE3BF4}"/>
            </a:ext>
          </a:extLst>
        </xdr:cNvPr>
        <xdr:cNvSpPr/>
      </xdr:nvSpPr>
      <xdr:spPr>
        <a:xfrm>
          <a:off x="9401175" y="1031684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24147</xdr:rowOff>
    </xdr:from>
    <xdr:ext cx="469744" cy="259045"/>
    <xdr:sp macro="" textlink="">
      <xdr:nvSpPr>
        <xdr:cNvPr id="248" name="【体育館・プール】&#10;一人当たり面積該当値テキスト">
          <a:extLst>
            <a:ext uri="{FF2B5EF4-FFF2-40B4-BE49-F238E27FC236}">
              <a16:creationId xmlns:a16="http://schemas.microsoft.com/office/drawing/2014/main" id="{89CE0E2D-368E-45A5-A44C-2532D5E75FC8}"/>
            </a:ext>
          </a:extLst>
        </xdr:cNvPr>
        <xdr:cNvSpPr txBox="1"/>
      </xdr:nvSpPr>
      <xdr:spPr>
        <a:xfrm>
          <a:off x="9467850" y="1023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109220</xdr:rowOff>
    </xdr:from>
    <xdr:to>
      <xdr:col>50</xdr:col>
      <xdr:colOff>165100</xdr:colOff>
      <xdr:row>64</xdr:row>
      <xdr:rowOff>39370</xdr:rowOff>
    </xdr:to>
    <xdr:sp macro="" textlink="">
      <xdr:nvSpPr>
        <xdr:cNvPr id="249" name="楕円 248">
          <a:extLst>
            <a:ext uri="{FF2B5EF4-FFF2-40B4-BE49-F238E27FC236}">
              <a16:creationId xmlns:a16="http://schemas.microsoft.com/office/drawing/2014/main" id="{6145C670-FB7B-4598-9EC1-187164BFA7D0}"/>
            </a:ext>
          </a:extLst>
        </xdr:cNvPr>
        <xdr:cNvSpPr/>
      </xdr:nvSpPr>
      <xdr:spPr>
        <a:xfrm>
          <a:off x="8639175" y="103168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160020</xdr:rowOff>
    </xdr:from>
    <xdr:to>
      <xdr:col>55</xdr:col>
      <xdr:colOff>0</xdr:colOff>
      <xdr:row>63</xdr:row>
      <xdr:rowOff>160020</xdr:rowOff>
    </xdr:to>
    <xdr:cxnSp macro="">
      <xdr:nvCxnSpPr>
        <xdr:cNvPr id="250" name="直線コネクタ 249">
          <a:extLst>
            <a:ext uri="{FF2B5EF4-FFF2-40B4-BE49-F238E27FC236}">
              <a16:creationId xmlns:a16="http://schemas.microsoft.com/office/drawing/2014/main" id="{46DBFAED-898A-4AE8-BFA4-F55BA68A8601}"/>
            </a:ext>
          </a:extLst>
        </xdr:cNvPr>
        <xdr:cNvCxnSpPr/>
      </xdr:nvCxnSpPr>
      <xdr:spPr>
        <a:xfrm>
          <a:off x="8686800" y="1037399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109220</xdr:rowOff>
    </xdr:from>
    <xdr:to>
      <xdr:col>46</xdr:col>
      <xdr:colOff>38100</xdr:colOff>
      <xdr:row>64</xdr:row>
      <xdr:rowOff>39370</xdr:rowOff>
    </xdr:to>
    <xdr:sp macro="" textlink="">
      <xdr:nvSpPr>
        <xdr:cNvPr id="251" name="楕円 250">
          <a:extLst>
            <a:ext uri="{FF2B5EF4-FFF2-40B4-BE49-F238E27FC236}">
              <a16:creationId xmlns:a16="http://schemas.microsoft.com/office/drawing/2014/main" id="{12A9AF47-695C-420C-90EA-FE31EA75C19C}"/>
            </a:ext>
          </a:extLst>
        </xdr:cNvPr>
        <xdr:cNvSpPr/>
      </xdr:nvSpPr>
      <xdr:spPr>
        <a:xfrm>
          <a:off x="7839075" y="103168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160020</xdr:rowOff>
    </xdr:from>
    <xdr:to>
      <xdr:col>50</xdr:col>
      <xdr:colOff>114300</xdr:colOff>
      <xdr:row>63</xdr:row>
      <xdr:rowOff>160020</xdr:rowOff>
    </xdr:to>
    <xdr:cxnSp macro="">
      <xdr:nvCxnSpPr>
        <xdr:cNvPr id="252" name="直線コネクタ 251">
          <a:extLst>
            <a:ext uri="{FF2B5EF4-FFF2-40B4-BE49-F238E27FC236}">
              <a16:creationId xmlns:a16="http://schemas.microsoft.com/office/drawing/2014/main" id="{A938BE26-FE88-4252-9D58-09EA27FF9720}"/>
            </a:ext>
          </a:extLst>
        </xdr:cNvPr>
        <xdr:cNvCxnSpPr/>
      </xdr:nvCxnSpPr>
      <xdr:spPr>
        <a:xfrm>
          <a:off x="7886700" y="1037399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112485</xdr:rowOff>
    </xdr:from>
    <xdr:to>
      <xdr:col>41</xdr:col>
      <xdr:colOff>101600</xdr:colOff>
      <xdr:row>64</xdr:row>
      <xdr:rowOff>42635</xdr:rowOff>
    </xdr:to>
    <xdr:sp macro="" textlink="">
      <xdr:nvSpPr>
        <xdr:cNvPr id="253" name="楕円 252">
          <a:extLst>
            <a:ext uri="{FF2B5EF4-FFF2-40B4-BE49-F238E27FC236}">
              <a16:creationId xmlns:a16="http://schemas.microsoft.com/office/drawing/2014/main" id="{4039944E-B95F-4A4D-BE11-B4FC88931163}"/>
            </a:ext>
          </a:extLst>
        </xdr:cNvPr>
        <xdr:cNvSpPr/>
      </xdr:nvSpPr>
      <xdr:spPr>
        <a:xfrm>
          <a:off x="7029450" y="103232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160020</xdr:rowOff>
    </xdr:from>
    <xdr:to>
      <xdr:col>45</xdr:col>
      <xdr:colOff>177800</xdr:colOff>
      <xdr:row>63</xdr:row>
      <xdr:rowOff>163285</xdr:rowOff>
    </xdr:to>
    <xdr:cxnSp macro="">
      <xdr:nvCxnSpPr>
        <xdr:cNvPr id="254" name="直線コネクタ 253">
          <a:extLst>
            <a:ext uri="{FF2B5EF4-FFF2-40B4-BE49-F238E27FC236}">
              <a16:creationId xmlns:a16="http://schemas.microsoft.com/office/drawing/2014/main" id="{546C0CFE-C67C-4B3A-832A-2A99F4D6DC9F}"/>
            </a:ext>
          </a:extLst>
        </xdr:cNvPr>
        <xdr:cNvCxnSpPr/>
      </xdr:nvCxnSpPr>
      <xdr:spPr>
        <a:xfrm flipV="1">
          <a:off x="7077075" y="1037399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114119</xdr:rowOff>
    </xdr:from>
    <xdr:to>
      <xdr:col>36</xdr:col>
      <xdr:colOff>165100</xdr:colOff>
      <xdr:row>64</xdr:row>
      <xdr:rowOff>44269</xdr:rowOff>
    </xdr:to>
    <xdr:sp macro="" textlink="">
      <xdr:nvSpPr>
        <xdr:cNvPr id="255" name="楕円 254">
          <a:extLst>
            <a:ext uri="{FF2B5EF4-FFF2-40B4-BE49-F238E27FC236}">
              <a16:creationId xmlns:a16="http://schemas.microsoft.com/office/drawing/2014/main" id="{CFCB523A-09DE-47E0-BA0C-FFF3887F8109}"/>
            </a:ext>
          </a:extLst>
        </xdr:cNvPr>
        <xdr:cNvSpPr/>
      </xdr:nvSpPr>
      <xdr:spPr>
        <a:xfrm>
          <a:off x="6238875" y="103249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163285</xdr:rowOff>
    </xdr:from>
    <xdr:to>
      <xdr:col>41</xdr:col>
      <xdr:colOff>50800</xdr:colOff>
      <xdr:row>63</xdr:row>
      <xdr:rowOff>164919</xdr:rowOff>
    </xdr:to>
    <xdr:cxnSp macro="">
      <xdr:nvCxnSpPr>
        <xdr:cNvPr id="256" name="直線コネクタ 255">
          <a:extLst>
            <a:ext uri="{FF2B5EF4-FFF2-40B4-BE49-F238E27FC236}">
              <a16:creationId xmlns:a16="http://schemas.microsoft.com/office/drawing/2014/main" id="{652396B5-93BD-4061-986B-F30F5FB8AB57}"/>
            </a:ext>
          </a:extLst>
        </xdr:cNvPr>
        <xdr:cNvCxnSpPr/>
      </xdr:nvCxnSpPr>
      <xdr:spPr>
        <a:xfrm flipV="1">
          <a:off x="6286500" y="10370910"/>
          <a:ext cx="790575"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144071</xdr:rowOff>
    </xdr:from>
    <xdr:ext cx="469744" cy="259045"/>
    <xdr:sp macro="" textlink="">
      <xdr:nvSpPr>
        <xdr:cNvPr id="257" name="n_1aveValue【体育館・プール】&#10;一人当たり面積">
          <a:extLst>
            <a:ext uri="{FF2B5EF4-FFF2-40B4-BE49-F238E27FC236}">
              <a16:creationId xmlns:a16="http://schemas.microsoft.com/office/drawing/2014/main" id="{927B1D8A-4909-4C6D-8C53-C7F762626FBF}"/>
            </a:ext>
          </a:extLst>
        </xdr:cNvPr>
        <xdr:cNvSpPr txBox="1"/>
      </xdr:nvSpPr>
      <xdr:spPr>
        <a:xfrm>
          <a:off x="8458277" y="954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158767</xdr:rowOff>
    </xdr:from>
    <xdr:ext cx="469744" cy="259045"/>
    <xdr:sp macro="" textlink="">
      <xdr:nvSpPr>
        <xdr:cNvPr id="258" name="n_2aveValue【体育館・プール】&#10;一人当たり面積">
          <a:extLst>
            <a:ext uri="{FF2B5EF4-FFF2-40B4-BE49-F238E27FC236}">
              <a16:creationId xmlns:a16="http://schemas.microsoft.com/office/drawing/2014/main" id="{C981CA92-622E-413E-991F-0D28C4FBADEE}"/>
            </a:ext>
          </a:extLst>
        </xdr:cNvPr>
        <xdr:cNvSpPr txBox="1"/>
      </xdr:nvSpPr>
      <xdr:spPr>
        <a:xfrm>
          <a:off x="7677227" y="956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82023</xdr:rowOff>
    </xdr:from>
    <xdr:ext cx="469744" cy="259045"/>
    <xdr:sp macro="" textlink="">
      <xdr:nvSpPr>
        <xdr:cNvPr id="259" name="n_3aveValue【体育館・プール】&#10;一人当たり面積">
          <a:extLst>
            <a:ext uri="{FF2B5EF4-FFF2-40B4-BE49-F238E27FC236}">
              <a16:creationId xmlns:a16="http://schemas.microsoft.com/office/drawing/2014/main" id="{5C7A74FD-219B-4D6A-B550-84546DE327DC}"/>
            </a:ext>
          </a:extLst>
        </xdr:cNvPr>
        <xdr:cNvSpPr txBox="1"/>
      </xdr:nvSpPr>
      <xdr:spPr>
        <a:xfrm>
          <a:off x="6867602" y="964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134274</xdr:rowOff>
    </xdr:from>
    <xdr:ext cx="469744" cy="259045"/>
    <xdr:sp macro="" textlink="">
      <xdr:nvSpPr>
        <xdr:cNvPr id="260" name="n_4aveValue【体育館・プール】&#10;一人当たり面積">
          <a:extLst>
            <a:ext uri="{FF2B5EF4-FFF2-40B4-BE49-F238E27FC236}">
              <a16:creationId xmlns:a16="http://schemas.microsoft.com/office/drawing/2014/main" id="{2F805A2A-F0DF-4A73-881A-DE8D884C078A}"/>
            </a:ext>
          </a:extLst>
        </xdr:cNvPr>
        <xdr:cNvSpPr txBox="1"/>
      </xdr:nvSpPr>
      <xdr:spPr>
        <a:xfrm>
          <a:off x="6067502" y="969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30497</xdr:rowOff>
    </xdr:from>
    <xdr:ext cx="469744" cy="259045"/>
    <xdr:sp macro="" textlink="">
      <xdr:nvSpPr>
        <xdr:cNvPr id="261" name="n_1mainValue【体育館・プール】&#10;一人当たり面積">
          <a:extLst>
            <a:ext uri="{FF2B5EF4-FFF2-40B4-BE49-F238E27FC236}">
              <a16:creationId xmlns:a16="http://schemas.microsoft.com/office/drawing/2014/main" id="{BA7D989E-6C48-4023-991E-05806487A629}"/>
            </a:ext>
          </a:extLst>
        </xdr:cNvPr>
        <xdr:cNvSpPr txBox="1"/>
      </xdr:nvSpPr>
      <xdr:spPr>
        <a:xfrm>
          <a:off x="845827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30497</xdr:rowOff>
    </xdr:from>
    <xdr:ext cx="469744" cy="259045"/>
    <xdr:sp macro="" textlink="">
      <xdr:nvSpPr>
        <xdr:cNvPr id="262" name="n_2mainValue【体育館・プール】&#10;一人当たり面積">
          <a:extLst>
            <a:ext uri="{FF2B5EF4-FFF2-40B4-BE49-F238E27FC236}">
              <a16:creationId xmlns:a16="http://schemas.microsoft.com/office/drawing/2014/main" id="{68AD2CF4-A0DF-4634-BAFB-BF5BC7D8EAAF}"/>
            </a:ext>
          </a:extLst>
        </xdr:cNvPr>
        <xdr:cNvSpPr txBox="1"/>
      </xdr:nvSpPr>
      <xdr:spPr>
        <a:xfrm>
          <a:off x="76772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33762</xdr:rowOff>
    </xdr:from>
    <xdr:ext cx="469744" cy="259045"/>
    <xdr:sp macro="" textlink="">
      <xdr:nvSpPr>
        <xdr:cNvPr id="263" name="n_3mainValue【体育館・プール】&#10;一人当たり面積">
          <a:extLst>
            <a:ext uri="{FF2B5EF4-FFF2-40B4-BE49-F238E27FC236}">
              <a16:creationId xmlns:a16="http://schemas.microsoft.com/office/drawing/2014/main" id="{3FAF1F95-8868-4C18-A6B7-F779B41A1751}"/>
            </a:ext>
          </a:extLst>
        </xdr:cNvPr>
        <xdr:cNvSpPr txBox="1"/>
      </xdr:nvSpPr>
      <xdr:spPr>
        <a:xfrm>
          <a:off x="6867602"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35396</xdr:rowOff>
    </xdr:from>
    <xdr:ext cx="469744" cy="259045"/>
    <xdr:sp macro="" textlink="">
      <xdr:nvSpPr>
        <xdr:cNvPr id="264" name="n_4mainValue【体育館・プール】&#10;一人当たり面積">
          <a:extLst>
            <a:ext uri="{FF2B5EF4-FFF2-40B4-BE49-F238E27FC236}">
              <a16:creationId xmlns:a16="http://schemas.microsoft.com/office/drawing/2014/main" id="{BFDA3134-F553-43A3-9D5B-854AC4A8F42D}"/>
            </a:ext>
          </a:extLst>
        </xdr:cNvPr>
        <xdr:cNvSpPr txBox="1"/>
      </xdr:nvSpPr>
      <xdr:spPr>
        <a:xfrm>
          <a:off x="6067502" y="1040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42E65F87-B37A-45D3-8379-6872831BC3FC}"/>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865A71-FE6E-42F9-B845-873347201390}"/>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FF730DF6-1F68-46BE-9E47-8F9CB061C7F4}"/>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D299E21C-CC62-4FFB-914D-B9A4DFDE0EA0}"/>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DDE3CE8C-3289-4DC6-A401-4AFA13D9877C}"/>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C3413AA3-ADBC-43E9-9F77-ED214BD49842}"/>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3300DBB3-881D-44BE-AB8A-17D1107EA685}"/>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C87A570B-822A-463A-B013-0998EC6CBAC0}"/>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136A6922-D9BB-4389-A825-F1E8EB50D907}"/>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D8522A5-6F4F-4529-A9F1-DF7F0B9ED235}"/>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43A07C74-9B26-4FFF-A582-504D56C478C9}"/>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0BB23210-D875-4499-B842-311FD99EA608}"/>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C393A60B-06A5-4E44-B5BA-BFFF54253E2E}"/>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CCFE80DD-4221-47DC-BE88-77210501F412}"/>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2CE4210C-263B-47CB-8AE0-130EB1EB4249}"/>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E82E82E6-D9A2-469D-A267-D522A0D4BE54}"/>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B61ACC43-DA5A-4948-8BD5-7AC412F5E368}"/>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70D4B3CB-FAE3-45D9-8E85-4FC997F3A28F}"/>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C1AC694A-ECAC-46D6-A520-41EF9981D7BE}"/>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C353B485-80C8-4DED-A1EE-61326D87D4CB}"/>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3236A9C4-C93A-4056-99FC-19EDD82E61A0}"/>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8B4E0167-9868-454B-8040-178723269CE5}"/>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85</xdr:row>
      <xdr:rowOff>140970</xdr:rowOff>
    </xdr:to>
    <xdr:cxnSp macro="">
      <xdr:nvCxnSpPr>
        <xdr:cNvPr id="287" name="直線コネクタ 286">
          <a:extLst>
            <a:ext uri="{FF2B5EF4-FFF2-40B4-BE49-F238E27FC236}">
              <a16:creationId xmlns:a16="http://schemas.microsoft.com/office/drawing/2014/main" id="{69904770-6ED5-4CF7-8F47-7FEAE8725BCD}"/>
            </a:ext>
          </a:extLst>
        </xdr:cNvPr>
        <xdr:cNvCxnSpPr/>
      </xdr:nvCxnSpPr>
      <xdr:spPr>
        <a:xfrm flipV="1">
          <a:off x="4180840" y="12716638"/>
          <a:ext cx="0" cy="1200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144797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FCE68941-6997-4DDE-A7AA-BD8BE2F0E1A3}"/>
            </a:ext>
          </a:extLst>
        </xdr:cNvPr>
        <xdr:cNvSpPr txBox="1"/>
      </xdr:nvSpPr>
      <xdr:spPr>
        <a:xfrm>
          <a:off x="4219575"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289" name="直線コネクタ 288">
          <a:extLst>
            <a:ext uri="{FF2B5EF4-FFF2-40B4-BE49-F238E27FC236}">
              <a16:creationId xmlns:a16="http://schemas.microsoft.com/office/drawing/2014/main" id="{99D413BC-0D40-434E-A2E0-65A155BA813E}"/>
            </a:ext>
          </a:extLst>
        </xdr:cNvPr>
        <xdr:cNvCxnSpPr/>
      </xdr:nvCxnSpPr>
      <xdr:spPr>
        <a:xfrm>
          <a:off x="4105275" y="139172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D905D920-A025-4CCB-BFB7-A51394880C01}"/>
            </a:ext>
          </a:extLst>
        </xdr:cNvPr>
        <xdr:cNvSpPr txBox="1"/>
      </xdr:nvSpPr>
      <xdr:spPr>
        <a:xfrm>
          <a:off x="4219575" y="12504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1" name="直線コネクタ 290">
          <a:extLst>
            <a:ext uri="{FF2B5EF4-FFF2-40B4-BE49-F238E27FC236}">
              <a16:creationId xmlns:a16="http://schemas.microsoft.com/office/drawing/2014/main" id="{714743B1-7D42-42A7-9037-85E1B53DFC70}"/>
            </a:ext>
          </a:extLst>
        </xdr:cNvPr>
        <xdr:cNvCxnSpPr/>
      </xdr:nvCxnSpPr>
      <xdr:spPr>
        <a:xfrm>
          <a:off x="4105275" y="127166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138192</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25F0B6C9-7569-4F14-BA1B-9720546A649F}"/>
            </a:ext>
          </a:extLst>
        </xdr:cNvPr>
        <xdr:cNvSpPr txBox="1"/>
      </xdr:nvSpPr>
      <xdr:spPr>
        <a:xfrm>
          <a:off x="4219575" y="12942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115315</xdr:rowOff>
    </xdr:from>
    <xdr:to>
      <xdr:col>24</xdr:col>
      <xdr:colOff>114300</xdr:colOff>
      <xdr:row>81</xdr:row>
      <xdr:rowOff>45465</xdr:rowOff>
    </xdr:to>
    <xdr:sp macro="" textlink="">
      <xdr:nvSpPr>
        <xdr:cNvPr id="293" name="フローチャート: 判断 292">
          <a:extLst>
            <a:ext uri="{FF2B5EF4-FFF2-40B4-BE49-F238E27FC236}">
              <a16:creationId xmlns:a16="http://schemas.microsoft.com/office/drawing/2014/main" id="{9EAE80F5-0A1D-463F-A131-33C5F695732A}"/>
            </a:ext>
          </a:extLst>
        </xdr:cNvPr>
        <xdr:cNvSpPr/>
      </xdr:nvSpPr>
      <xdr:spPr>
        <a:xfrm>
          <a:off x="4124325" y="130788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62737</xdr:rowOff>
    </xdr:from>
    <xdr:to>
      <xdr:col>20</xdr:col>
      <xdr:colOff>38100</xdr:colOff>
      <xdr:row>80</xdr:row>
      <xdr:rowOff>164337</xdr:rowOff>
    </xdr:to>
    <xdr:sp macro="" textlink="">
      <xdr:nvSpPr>
        <xdr:cNvPr id="294" name="フローチャート: 判断 293">
          <a:extLst>
            <a:ext uri="{FF2B5EF4-FFF2-40B4-BE49-F238E27FC236}">
              <a16:creationId xmlns:a16="http://schemas.microsoft.com/office/drawing/2014/main" id="{13D1C6E5-7DB6-432A-ADFC-4B3C2B7C1393}"/>
            </a:ext>
          </a:extLst>
        </xdr:cNvPr>
        <xdr:cNvSpPr/>
      </xdr:nvSpPr>
      <xdr:spPr>
        <a:xfrm>
          <a:off x="3381375" y="130294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23876</xdr:rowOff>
    </xdr:from>
    <xdr:to>
      <xdr:col>15</xdr:col>
      <xdr:colOff>101600</xdr:colOff>
      <xdr:row>80</xdr:row>
      <xdr:rowOff>125476</xdr:rowOff>
    </xdr:to>
    <xdr:sp macro="" textlink="">
      <xdr:nvSpPr>
        <xdr:cNvPr id="295" name="フローチャート: 判断 294">
          <a:extLst>
            <a:ext uri="{FF2B5EF4-FFF2-40B4-BE49-F238E27FC236}">
              <a16:creationId xmlns:a16="http://schemas.microsoft.com/office/drawing/2014/main" id="{9AFA0D95-EA79-48D2-BAAB-82F7F9198C2F}"/>
            </a:ext>
          </a:extLst>
        </xdr:cNvPr>
        <xdr:cNvSpPr/>
      </xdr:nvSpPr>
      <xdr:spPr>
        <a:xfrm>
          <a:off x="2571750" y="1299057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6" name="フローチャート: 判断 295">
          <a:extLst>
            <a:ext uri="{FF2B5EF4-FFF2-40B4-BE49-F238E27FC236}">
              <a16:creationId xmlns:a16="http://schemas.microsoft.com/office/drawing/2014/main" id="{737303A9-F80D-4524-BDE9-DD37E057974C}"/>
            </a:ext>
          </a:extLst>
        </xdr:cNvPr>
        <xdr:cNvSpPr/>
      </xdr:nvSpPr>
      <xdr:spPr>
        <a:xfrm>
          <a:off x="1781175" y="1301165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74168</xdr:rowOff>
    </xdr:from>
    <xdr:to>
      <xdr:col>6</xdr:col>
      <xdr:colOff>38100</xdr:colOff>
      <xdr:row>81</xdr:row>
      <xdr:rowOff>4318</xdr:rowOff>
    </xdr:to>
    <xdr:sp macro="" textlink="">
      <xdr:nvSpPr>
        <xdr:cNvPr id="297" name="フローチャート: 判断 296">
          <a:extLst>
            <a:ext uri="{FF2B5EF4-FFF2-40B4-BE49-F238E27FC236}">
              <a16:creationId xmlns:a16="http://schemas.microsoft.com/office/drawing/2014/main" id="{03FC50D6-A368-4A41-8F29-E5786B66C54C}"/>
            </a:ext>
          </a:extLst>
        </xdr:cNvPr>
        <xdr:cNvSpPr/>
      </xdr:nvSpPr>
      <xdr:spPr>
        <a:xfrm>
          <a:off x="981075" y="130376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26CC26F-5048-40C2-813A-721E1D250321}"/>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75558A6-F1D2-48D2-A12B-1E3B9CDDFE42}"/>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BA9BA4E-BF4A-4FB2-B9AA-EBD55637EB8A}"/>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295E30B-F803-48C4-8467-4AA740FD08C0}"/>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1311A79-3556-45F2-BA69-87433B8D9071}"/>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303" name="楕円 302">
          <a:extLst>
            <a:ext uri="{FF2B5EF4-FFF2-40B4-BE49-F238E27FC236}">
              <a16:creationId xmlns:a16="http://schemas.microsoft.com/office/drawing/2014/main" id="{AC42F208-D642-4097-87F0-4F3C118EB049}"/>
            </a:ext>
          </a:extLst>
        </xdr:cNvPr>
        <xdr:cNvSpPr/>
      </xdr:nvSpPr>
      <xdr:spPr>
        <a:xfrm>
          <a:off x="4124325" y="135280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57166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683F50DD-D2E8-48FD-95E6-3D53F50A75FB}"/>
            </a:ext>
          </a:extLst>
        </xdr:cNvPr>
        <xdr:cNvSpPr txBox="1"/>
      </xdr:nvSpPr>
      <xdr:spPr>
        <a:xfrm>
          <a:off x="4219575" y="1350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87885</xdr:rowOff>
    </xdr:from>
    <xdr:to>
      <xdr:col>20</xdr:col>
      <xdr:colOff>38100</xdr:colOff>
      <xdr:row>84</xdr:row>
      <xdr:rowOff>18035</xdr:rowOff>
    </xdr:to>
    <xdr:sp macro="" textlink="">
      <xdr:nvSpPr>
        <xdr:cNvPr id="305" name="楕円 304">
          <a:extLst>
            <a:ext uri="{FF2B5EF4-FFF2-40B4-BE49-F238E27FC236}">
              <a16:creationId xmlns:a16="http://schemas.microsoft.com/office/drawing/2014/main" id="{AC075D76-B9A6-40CF-9F21-47E3E67AF587}"/>
            </a:ext>
          </a:extLst>
        </xdr:cNvPr>
        <xdr:cNvSpPr/>
      </xdr:nvSpPr>
      <xdr:spPr>
        <a:xfrm>
          <a:off x="3381375" y="135340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129539</xdr:rowOff>
    </xdr:from>
    <xdr:to>
      <xdr:col>24</xdr:col>
      <xdr:colOff>63500</xdr:colOff>
      <xdr:row>83</xdr:row>
      <xdr:rowOff>138685</xdr:rowOff>
    </xdr:to>
    <xdr:cxnSp macro="">
      <xdr:nvCxnSpPr>
        <xdr:cNvPr id="306" name="直線コネクタ 305">
          <a:extLst>
            <a:ext uri="{FF2B5EF4-FFF2-40B4-BE49-F238E27FC236}">
              <a16:creationId xmlns:a16="http://schemas.microsoft.com/office/drawing/2014/main" id="{72EACBE8-FFF2-4A5A-BE56-0501B896E986}"/>
            </a:ext>
          </a:extLst>
        </xdr:cNvPr>
        <xdr:cNvCxnSpPr/>
      </xdr:nvCxnSpPr>
      <xdr:spPr>
        <a:xfrm flipV="1">
          <a:off x="3429000" y="13575664"/>
          <a:ext cx="752475" cy="1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37592</xdr:rowOff>
    </xdr:from>
    <xdr:to>
      <xdr:col>15</xdr:col>
      <xdr:colOff>101600</xdr:colOff>
      <xdr:row>83</xdr:row>
      <xdr:rowOff>139192</xdr:rowOff>
    </xdr:to>
    <xdr:sp macro="" textlink="">
      <xdr:nvSpPr>
        <xdr:cNvPr id="307" name="楕円 306">
          <a:extLst>
            <a:ext uri="{FF2B5EF4-FFF2-40B4-BE49-F238E27FC236}">
              <a16:creationId xmlns:a16="http://schemas.microsoft.com/office/drawing/2014/main" id="{C5C5A46A-EAD9-4485-8EA2-C5E2D3D62911}"/>
            </a:ext>
          </a:extLst>
        </xdr:cNvPr>
        <xdr:cNvSpPr/>
      </xdr:nvSpPr>
      <xdr:spPr>
        <a:xfrm>
          <a:off x="2571750" y="1348689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88392</xdr:rowOff>
    </xdr:from>
    <xdr:to>
      <xdr:col>19</xdr:col>
      <xdr:colOff>177800</xdr:colOff>
      <xdr:row>83</xdr:row>
      <xdr:rowOff>138685</xdr:rowOff>
    </xdr:to>
    <xdr:cxnSp macro="">
      <xdr:nvCxnSpPr>
        <xdr:cNvPr id="308" name="直線コネクタ 307">
          <a:extLst>
            <a:ext uri="{FF2B5EF4-FFF2-40B4-BE49-F238E27FC236}">
              <a16:creationId xmlns:a16="http://schemas.microsoft.com/office/drawing/2014/main" id="{7289AAF3-5011-4578-B83E-FA6525EFF004}"/>
            </a:ext>
          </a:extLst>
        </xdr:cNvPr>
        <xdr:cNvCxnSpPr/>
      </xdr:nvCxnSpPr>
      <xdr:spPr>
        <a:xfrm>
          <a:off x="2619375" y="13534517"/>
          <a:ext cx="809625" cy="5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158750</xdr:rowOff>
    </xdr:from>
    <xdr:to>
      <xdr:col>10</xdr:col>
      <xdr:colOff>165100</xdr:colOff>
      <xdr:row>83</xdr:row>
      <xdr:rowOff>88900</xdr:rowOff>
    </xdr:to>
    <xdr:sp macro="" textlink="">
      <xdr:nvSpPr>
        <xdr:cNvPr id="309" name="楕円 308">
          <a:extLst>
            <a:ext uri="{FF2B5EF4-FFF2-40B4-BE49-F238E27FC236}">
              <a16:creationId xmlns:a16="http://schemas.microsoft.com/office/drawing/2014/main" id="{C8DE6EB2-00DC-4103-835B-B24EE1C2CB63}"/>
            </a:ext>
          </a:extLst>
        </xdr:cNvPr>
        <xdr:cNvSpPr/>
      </xdr:nvSpPr>
      <xdr:spPr>
        <a:xfrm>
          <a:off x="1781175" y="134493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38100</xdr:rowOff>
    </xdr:from>
    <xdr:to>
      <xdr:col>15</xdr:col>
      <xdr:colOff>50800</xdr:colOff>
      <xdr:row>83</xdr:row>
      <xdr:rowOff>88392</xdr:rowOff>
    </xdr:to>
    <xdr:cxnSp macro="">
      <xdr:nvCxnSpPr>
        <xdr:cNvPr id="310" name="直線コネクタ 309">
          <a:extLst>
            <a:ext uri="{FF2B5EF4-FFF2-40B4-BE49-F238E27FC236}">
              <a16:creationId xmlns:a16="http://schemas.microsoft.com/office/drawing/2014/main" id="{F8BE2B75-E8B4-4F04-A56B-BE65AFE1EEC4}"/>
            </a:ext>
          </a:extLst>
        </xdr:cNvPr>
        <xdr:cNvCxnSpPr/>
      </xdr:nvCxnSpPr>
      <xdr:spPr>
        <a:xfrm>
          <a:off x="1828800" y="13487400"/>
          <a:ext cx="790575"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108458</xdr:rowOff>
    </xdr:from>
    <xdr:to>
      <xdr:col>6</xdr:col>
      <xdr:colOff>38100</xdr:colOff>
      <xdr:row>83</xdr:row>
      <xdr:rowOff>38608</xdr:rowOff>
    </xdr:to>
    <xdr:sp macro="" textlink="">
      <xdr:nvSpPr>
        <xdr:cNvPr id="311" name="楕円 310">
          <a:extLst>
            <a:ext uri="{FF2B5EF4-FFF2-40B4-BE49-F238E27FC236}">
              <a16:creationId xmlns:a16="http://schemas.microsoft.com/office/drawing/2014/main" id="{D0174A6B-C861-44F8-A732-921132131338}"/>
            </a:ext>
          </a:extLst>
        </xdr:cNvPr>
        <xdr:cNvSpPr/>
      </xdr:nvSpPr>
      <xdr:spPr>
        <a:xfrm>
          <a:off x="981075" y="133926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159258</xdr:rowOff>
    </xdr:from>
    <xdr:to>
      <xdr:col>10</xdr:col>
      <xdr:colOff>114300</xdr:colOff>
      <xdr:row>83</xdr:row>
      <xdr:rowOff>38100</xdr:rowOff>
    </xdr:to>
    <xdr:cxnSp macro="">
      <xdr:nvCxnSpPr>
        <xdr:cNvPr id="312" name="直線コネクタ 311">
          <a:extLst>
            <a:ext uri="{FF2B5EF4-FFF2-40B4-BE49-F238E27FC236}">
              <a16:creationId xmlns:a16="http://schemas.microsoft.com/office/drawing/2014/main" id="{7B3A666E-85AA-4392-91B1-B1D92F793CD2}"/>
            </a:ext>
          </a:extLst>
        </xdr:cNvPr>
        <xdr:cNvCxnSpPr/>
      </xdr:nvCxnSpPr>
      <xdr:spPr>
        <a:xfrm>
          <a:off x="1028700" y="13449808"/>
          <a:ext cx="800100"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9414</xdr:rowOff>
    </xdr:from>
    <xdr:ext cx="405111" cy="259045"/>
    <xdr:sp macro="" textlink="">
      <xdr:nvSpPr>
        <xdr:cNvPr id="313" name="n_1aveValue【福祉施設】&#10;有形固定資産減価償却率">
          <a:extLst>
            <a:ext uri="{FF2B5EF4-FFF2-40B4-BE49-F238E27FC236}">
              <a16:creationId xmlns:a16="http://schemas.microsoft.com/office/drawing/2014/main" id="{8DA2F55D-5105-47E2-9213-CD94FEDCC2C8}"/>
            </a:ext>
          </a:extLst>
        </xdr:cNvPr>
        <xdr:cNvSpPr txBox="1"/>
      </xdr:nvSpPr>
      <xdr:spPr>
        <a:xfrm>
          <a:off x="3239144" y="1281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142003</xdr:rowOff>
    </xdr:from>
    <xdr:ext cx="405111" cy="259045"/>
    <xdr:sp macro="" textlink="">
      <xdr:nvSpPr>
        <xdr:cNvPr id="314" name="n_2aveValue【福祉施設】&#10;有形固定資産減価償却率">
          <a:extLst>
            <a:ext uri="{FF2B5EF4-FFF2-40B4-BE49-F238E27FC236}">
              <a16:creationId xmlns:a16="http://schemas.microsoft.com/office/drawing/2014/main" id="{B288ABEE-4562-4496-8768-3CFED5D38DA3}"/>
            </a:ext>
          </a:extLst>
        </xdr:cNvPr>
        <xdr:cNvSpPr txBox="1"/>
      </xdr:nvSpPr>
      <xdr:spPr>
        <a:xfrm>
          <a:off x="2439044" y="12784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15" name="n_3aveValue【福祉施設】&#10;有形固定資産減価償却率">
          <a:extLst>
            <a:ext uri="{FF2B5EF4-FFF2-40B4-BE49-F238E27FC236}">
              <a16:creationId xmlns:a16="http://schemas.microsoft.com/office/drawing/2014/main" id="{8D15B4BC-A5A0-44A2-9B9C-F4F0BD97814B}"/>
            </a:ext>
          </a:extLst>
        </xdr:cNvPr>
        <xdr:cNvSpPr txBox="1"/>
      </xdr:nvSpPr>
      <xdr:spPr>
        <a:xfrm>
          <a:off x="1648469" y="1279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20845</xdr:rowOff>
    </xdr:from>
    <xdr:ext cx="405111" cy="259045"/>
    <xdr:sp macro="" textlink="">
      <xdr:nvSpPr>
        <xdr:cNvPr id="316" name="n_4aveValue【福祉施設】&#10;有形固定資産減価償却率">
          <a:extLst>
            <a:ext uri="{FF2B5EF4-FFF2-40B4-BE49-F238E27FC236}">
              <a16:creationId xmlns:a16="http://schemas.microsoft.com/office/drawing/2014/main" id="{171ABEB2-7223-4105-93A4-5C4FC5364040}"/>
            </a:ext>
          </a:extLst>
        </xdr:cNvPr>
        <xdr:cNvSpPr txBox="1"/>
      </xdr:nvSpPr>
      <xdr:spPr>
        <a:xfrm>
          <a:off x="848369" y="1282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9162</xdr:rowOff>
    </xdr:from>
    <xdr:ext cx="405111" cy="259045"/>
    <xdr:sp macro="" textlink="">
      <xdr:nvSpPr>
        <xdr:cNvPr id="317" name="n_1mainValue【福祉施設】&#10;有形固定資産減価償却率">
          <a:extLst>
            <a:ext uri="{FF2B5EF4-FFF2-40B4-BE49-F238E27FC236}">
              <a16:creationId xmlns:a16="http://schemas.microsoft.com/office/drawing/2014/main" id="{2BF77A6E-E06A-4074-81B7-C03370E77327}"/>
            </a:ext>
          </a:extLst>
        </xdr:cNvPr>
        <xdr:cNvSpPr txBox="1"/>
      </xdr:nvSpPr>
      <xdr:spPr>
        <a:xfrm>
          <a:off x="3239144" y="1362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130319</xdr:rowOff>
    </xdr:from>
    <xdr:ext cx="405111" cy="259045"/>
    <xdr:sp macro="" textlink="">
      <xdr:nvSpPr>
        <xdr:cNvPr id="318" name="n_2mainValue【福祉施設】&#10;有形固定資産減価償却率">
          <a:extLst>
            <a:ext uri="{FF2B5EF4-FFF2-40B4-BE49-F238E27FC236}">
              <a16:creationId xmlns:a16="http://schemas.microsoft.com/office/drawing/2014/main" id="{1C0D757E-4C59-4536-88A7-BDC728C0E1F3}"/>
            </a:ext>
          </a:extLst>
        </xdr:cNvPr>
        <xdr:cNvSpPr txBox="1"/>
      </xdr:nvSpPr>
      <xdr:spPr>
        <a:xfrm>
          <a:off x="2439044" y="13579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80027</xdr:rowOff>
    </xdr:from>
    <xdr:ext cx="405111" cy="259045"/>
    <xdr:sp macro="" textlink="">
      <xdr:nvSpPr>
        <xdr:cNvPr id="319" name="n_3mainValue【福祉施設】&#10;有形固定資産減価償却率">
          <a:extLst>
            <a:ext uri="{FF2B5EF4-FFF2-40B4-BE49-F238E27FC236}">
              <a16:creationId xmlns:a16="http://schemas.microsoft.com/office/drawing/2014/main" id="{D1C4AAF4-B782-4D32-8271-2637BCC735FD}"/>
            </a:ext>
          </a:extLst>
        </xdr:cNvPr>
        <xdr:cNvSpPr txBox="1"/>
      </xdr:nvSpPr>
      <xdr:spPr>
        <a:xfrm>
          <a:off x="1648469" y="1353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29735</xdr:rowOff>
    </xdr:from>
    <xdr:ext cx="405111" cy="259045"/>
    <xdr:sp macro="" textlink="">
      <xdr:nvSpPr>
        <xdr:cNvPr id="320" name="n_4mainValue【福祉施設】&#10;有形固定資産減価償却率">
          <a:extLst>
            <a:ext uri="{FF2B5EF4-FFF2-40B4-BE49-F238E27FC236}">
              <a16:creationId xmlns:a16="http://schemas.microsoft.com/office/drawing/2014/main" id="{4918BD91-DB24-4607-A4B7-D84AE291F170}"/>
            </a:ext>
          </a:extLst>
        </xdr:cNvPr>
        <xdr:cNvSpPr txBox="1"/>
      </xdr:nvSpPr>
      <xdr:spPr>
        <a:xfrm>
          <a:off x="848369" y="1347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D5B8A77D-5834-4E02-AFC7-AA84E7296714}"/>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968E752-B111-42FF-8ADD-ED151068F5D1}"/>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D3048650-2B6B-4975-AE94-AAD069D3C5D6}"/>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1E50B822-AFA4-4B1D-A8BB-2E0E20481412}"/>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EB00D96-66EC-453A-B528-D74D065AF54C}"/>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8403A3E-7DEA-4FB1-88E3-9A1F3DB120E9}"/>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CC6210A-F045-474E-8EF2-6BA0B129FF57}"/>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8DCC443-907F-46E0-8A5C-993AF0A986FF}"/>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4F45AC86-02E9-4E59-B351-4352E317CC62}"/>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C692CC31-2380-46D8-9BBD-8D6E7F53B538}"/>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7B87329C-AD50-4DD4-8441-9E865FD92CE4}"/>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10B15D7-E398-431C-A5AC-AEFD5804F8CC}"/>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E4DADCB4-33ED-4466-8CB1-3EFD5924012C}"/>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54585120-2154-47E2-A57A-48C9BBA96EAC}"/>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EA92567F-1F8F-402B-B08A-2453EE872BEA}"/>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2272FD8C-D82B-4997-A655-6AA62FD30DD0}"/>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B1F39710-07A7-4FBB-8DED-91AB73A36602}"/>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B9D6E75D-E3EB-4319-9E2B-BD17646053E5}"/>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B45E78AB-7ED4-47BC-B123-4EB505792A35}"/>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1345C6BA-1279-4A8C-86C3-81A2E7FB9B69}"/>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5C26D06E-029D-459B-98C3-A5B6F7A835D3}"/>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720AAAAA-BBD4-439C-8B9E-97538A0D085F}"/>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C428CEC2-707B-487E-9F51-F7F972B67950}"/>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4760AA38-3B22-49A5-A45D-12C602EE9CEA}"/>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74BBB58B-B30F-47D3-A85B-4F61E62CC4F3}"/>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93618</xdr:rowOff>
    </xdr:to>
    <xdr:cxnSp macro="">
      <xdr:nvCxnSpPr>
        <xdr:cNvPr id="346" name="直線コネクタ 345">
          <a:extLst>
            <a:ext uri="{FF2B5EF4-FFF2-40B4-BE49-F238E27FC236}">
              <a16:creationId xmlns:a16="http://schemas.microsoft.com/office/drawing/2014/main" id="{E934B382-58B8-4CA0-A675-2D77CDEA6BA7}"/>
            </a:ext>
          </a:extLst>
        </xdr:cNvPr>
        <xdr:cNvCxnSpPr/>
      </xdr:nvCxnSpPr>
      <xdr:spPr>
        <a:xfrm flipV="1">
          <a:off x="9429115" y="12618811"/>
          <a:ext cx="0" cy="140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97445</xdr:rowOff>
    </xdr:from>
    <xdr:ext cx="469744" cy="259045"/>
    <xdr:sp macro="" textlink="">
      <xdr:nvSpPr>
        <xdr:cNvPr id="347" name="【福祉施設】&#10;一人当たり面積最小値テキスト">
          <a:extLst>
            <a:ext uri="{FF2B5EF4-FFF2-40B4-BE49-F238E27FC236}">
              <a16:creationId xmlns:a16="http://schemas.microsoft.com/office/drawing/2014/main" id="{0A25CA11-0D2B-4C2E-84F6-A61AEBB94C52}"/>
            </a:ext>
          </a:extLst>
        </xdr:cNvPr>
        <xdr:cNvSpPr txBox="1"/>
      </xdr:nvSpPr>
      <xdr:spPr>
        <a:xfrm>
          <a:off x="9467850" y="1403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93618</xdr:rowOff>
    </xdr:from>
    <xdr:to>
      <xdr:col>55</xdr:col>
      <xdr:colOff>88900</xdr:colOff>
      <xdr:row>86</xdr:row>
      <xdr:rowOff>93618</xdr:rowOff>
    </xdr:to>
    <xdr:cxnSp macro="">
      <xdr:nvCxnSpPr>
        <xdr:cNvPr id="348" name="直線コネクタ 347">
          <a:extLst>
            <a:ext uri="{FF2B5EF4-FFF2-40B4-BE49-F238E27FC236}">
              <a16:creationId xmlns:a16="http://schemas.microsoft.com/office/drawing/2014/main" id="{0BB88A3B-6796-489E-B0F5-30BC12BCBA40}"/>
            </a:ext>
          </a:extLst>
        </xdr:cNvPr>
        <xdr:cNvCxnSpPr/>
      </xdr:nvCxnSpPr>
      <xdr:spPr>
        <a:xfrm>
          <a:off x="9363075" y="140286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9" name="【福祉施設】&#10;一人当たり面積最大値テキスト">
          <a:extLst>
            <a:ext uri="{FF2B5EF4-FFF2-40B4-BE49-F238E27FC236}">
              <a16:creationId xmlns:a16="http://schemas.microsoft.com/office/drawing/2014/main" id="{A2C5B6C4-ED24-4E11-8081-D359390682CB}"/>
            </a:ext>
          </a:extLst>
        </xdr:cNvPr>
        <xdr:cNvSpPr txBox="1"/>
      </xdr:nvSpPr>
      <xdr:spPr>
        <a:xfrm>
          <a:off x="9467850" y="1240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50" name="直線コネクタ 349">
          <a:extLst>
            <a:ext uri="{FF2B5EF4-FFF2-40B4-BE49-F238E27FC236}">
              <a16:creationId xmlns:a16="http://schemas.microsoft.com/office/drawing/2014/main" id="{569868EB-5DE2-4AEC-A513-0AC4E33945D0}"/>
            </a:ext>
          </a:extLst>
        </xdr:cNvPr>
        <xdr:cNvCxnSpPr/>
      </xdr:nvCxnSpPr>
      <xdr:spPr>
        <a:xfrm>
          <a:off x="9363075" y="1261881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58800</xdr:rowOff>
    </xdr:from>
    <xdr:ext cx="469744" cy="259045"/>
    <xdr:sp macro="" textlink="">
      <xdr:nvSpPr>
        <xdr:cNvPr id="351" name="【福祉施設】&#10;一人当たり面積平均値テキスト">
          <a:extLst>
            <a:ext uri="{FF2B5EF4-FFF2-40B4-BE49-F238E27FC236}">
              <a16:creationId xmlns:a16="http://schemas.microsoft.com/office/drawing/2014/main" id="{CCDDC101-245A-4F8B-A2A1-61995EEA2865}"/>
            </a:ext>
          </a:extLst>
        </xdr:cNvPr>
        <xdr:cNvSpPr txBox="1"/>
      </xdr:nvSpPr>
      <xdr:spPr>
        <a:xfrm>
          <a:off x="9467850" y="13508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80373</xdr:rowOff>
    </xdr:from>
    <xdr:to>
      <xdr:col>55</xdr:col>
      <xdr:colOff>50800</xdr:colOff>
      <xdr:row>84</xdr:row>
      <xdr:rowOff>10523</xdr:rowOff>
    </xdr:to>
    <xdr:sp macro="" textlink="">
      <xdr:nvSpPr>
        <xdr:cNvPr id="352" name="フローチャート: 判断 351">
          <a:extLst>
            <a:ext uri="{FF2B5EF4-FFF2-40B4-BE49-F238E27FC236}">
              <a16:creationId xmlns:a16="http://schemas.microsoft.com/office/drawing/2014/main" id="{20984532-EE56-463B-9FF0-DBA649329853}"/>
            </a:ext>
          </a:extLst>
        </xdr:cNvPr>
        <xdr:cNvSpPr/>
      </xdr:nvSpPr>
      <xdr:spPr>
        <a:xfrm>
          <a:off x="9401175" y="1353284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93436</xdr:rowOff>
    </xdr:from>
    <xdr:to>
      <xdr:col>50</xdr:col>
      <xdr:colOff>165100</xdr:colOff>
      <xdr:row>84</xdr:row>
      <xdr:rowOff>23586</xdr:rowOff>
    </xdr:to>
    <xdr:sp macro="" textlink="">
      <xdr:nvSpPr>
        <xdr:cNvPr id="353" name="フローチャート: 判断 352">
          <a:extLst>
            <a:ext uri="{FF2B5EF4-FFF2-40B4-BE49-F238E27FC236}">
              <a16:creationId xmlns:a16="http://schemas.microsoft.com/office/drawing/2014/main" id="{6C415EA2-4F70-4EA8-A4B1-BDAD851B3874}"/>
            </a:ext>
          </a:extLst>
        </xdr:cNvPr>
        <xdr:cNvSpPr/>
      </xdr:nvSpPr>
      <xdr:spPr>
        <a:xfrm>
          <a:off x="8639175" y="135427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93436</xdr:rowOff>
    </xdr:from>
    <xdr:to>
      <xdr:col>46</xdr:col>
      <xdr:colOff>38100</xdr:colOff>
      <xdr:row>84</xdr:row>
      <xdr:rowOff>23586</xdr:rowOff>
    </xdr:to>
    <xdr:sp macro="" textlink="">
      <xdr:nvSpPr>
        <xdr:cNvPr id="354" name="フローチャート: 判断 353">
          <a:extLst>
            <a:ext uri="{FF2B5EF4-FFF2-40B4-BE49-F238E27FC236}">
              <a16:creationId xmlns:a16="http://schemas.microsoft.com/office/drawing/2014/main" id="{5549EF83-F144-4742-B2D1-C31BBA7DED59}"/>
            </a:ext>
          </a:extLst>
        </xdr:cNvPr>
        <xdr:cNvSpPr/>
      </xdr:nvSpPr>
      <xdr:spPr>
        <a:xfrm>
          <a:off x="7839075" y="135427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144055</xdr:rowOff>
    </xdr:from>
    <xdr:to>
      <xdr:col>41</xdr:col>
      <xdr:colOff>101600</xdr:colOff>
      <xdr:row>83</xdr:row>
      <xdr:rowOff>74205</xdr:rowOff>
    </xdr:to>
    <xdr:sp macro="" textlink="">
      <xdr:nvSpPr>
        <xdr:cNvPr id="355" name="フローチャート: 判断 354">
          <a:extLst>
            <a:ext uri="{FF2B5EF4-FFF2-40B4-BE49-F238E27FC236}">
              <a16:creationId xmlns:a16="http://schemas.microsoft.com/office/drawing/2014/main" id="{A8251B9E-A2B7-4C96-A88E-ECFB4125A0AF}"/>
            </a:ext>
          </a:extLst>
        </xdr:cNvPr>
        <xdr:cNvSpPr/>
      </xdr:nvSpPr>
      <xdr:spPr>
        <a:xfrm>
          <a:off x="7029450" y="134282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121194</xdr:rowOff>
    </xdr:from>
    <xdr:to>
      <xdr:col>36</xdr:col>
      <xdr:colOff>165100</xdr:colOff>
      <xdr:row>83</xdr:row>
      <xdr:rowOff>51344</xdr:rowOff>
    </xdr:to>
    <xdr:sp macro="" textlink="">
      <xdr:nvSpPr>
        <xdr:cNvPr id="356" name="フローチャート: 判断 355">
          <a:extLst>
            <a:ext uri="{FF2B5EF4-FFF2-40B4-BE49-F238E27FC236}">
              <a16:creationId xmlns:a16="http://schemas.microsoft.com/office/drawing/2014/main" id="{91AAF4CD-013E-4DD7-9E58-3E38F1C5C40F}"/>
            </a:ext>
          </a:extLst>
        </xdr:cNvPr>
        <xdr:cNvSpPr/>
      </xdr:nvSpPr>
      <xdr:spPr>
        <a:xfrm>
          <a:off x="6238875" y="1341174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1DA3229-6BB9-4439-9A84-0E5830221C68}"/>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65C1C85-FC02-4931-B703-76279D98D5AC}"/>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BF81D2F-CEA8-475D-A238-1B8EFEEB81E3}"/>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FA23004-6E39-42FB-96C6-F0753E3D7C3B}"/>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2F2727F-D0CF-4CC1-ABAF-DF93CD8F680C}"/>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103232</xdr:rowOff>
    </xdr:from>
    <xdr:to>
      <xdr:col>55</xdr:col>
      <xdr:colOff>50800</xdr:colOff>
      <xdr:row>82</xdr:row>
      <xdr:rowOff>33382</xdr:rowOff>
    </xdr:to>
    <xdr:sp macro="" textlink="">
      <xdr:nvSpPr>
        <xdr:cNvPr id="362" name="楕円 361">
          <a:extLst>
            <a:ext uri="{FF2B5EF4-FFF2-40B4-BE49-F238E27FC236}">
              <a16:creationId xmlns:a16="http://schemas.microsoft.com/office/drawing/2014/main" id="{8B2045F2-A621-4BEC-9108-6CBEDDC6E936}"/>
            </a:ext>
          </a:extLst>
        </xdr:cNvPr>
        <xdr:cNvSpPr/>
      </xdr:nvSpPr>
      <xdr:spPr>
        <a:xfrm>
          <a:off x="9401175" y="13231857"/>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126109</xdr:rowOff>
    </xdr:from>
    <xdr:ext cx="469744" cy="259045"/>
    <xdr:sp macro="" textlink="">
      <xdr:nvSpPr>
        <xdr:cNvPr id="363" name="【福祉施設】&#10;一人当たり面積該当値テキスト">
          <a:extLst>
            <a:ext uri="{FF2B5EF4-FFF2-40B4-BE49-F238E27FC236}">
              <a16:creationId xmlns:a16="http://schemas.microsoft.com/office/drawing/2014/main" id="{8A439193-A57A-42EE-A2EA-C61B18D46056}"/>
            </a:ext>
          </a:extLst>
        </xdr:cNvPr>
        <xdr:cNvSpPr txBox="1"/>
      </xdr:nvSpPr>
      <xdr:spPr>
        <a:xfrm>
          <a:off x="9467850" y="1308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103232</xdr:rowOff>
    </xdr:from>
    <xdr:to>
      <xdr:col>50</xdr:col>
      <xdr:colOff>165100</xdr:colOff>
      <xdr:row>82</xdr:row>
      <xdr:rowOff>33382</xdr:rowOff>
    </xdr:to>
    <xdr:sp macro="" textlink="">
      <xdr:nvSpPr>
        <xdr:cNvPr id="364" name="楕円 363">
          <a:extLst>
            <a:ext uri="{FF2B5EF4-FFF2-40B4-BE49-F238E27FC236}">
              <a16:creationId xmlns:a16="http://schemas.microsoft.com/office/drawing/2014/main" id="{701FBAAF-97DE-40BB-8C08-3001A8AFBF70}"/>
            </a:ext>
          </a:extLst>
        </xdr:cNvPr>
        <xdr:cNvSpPr/>
      </xdr:nvSpPr>
      <xdr:spPr>
        <a:xfrm>
          <a:off x="8639175" y="1323185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154032</xdr:rowOff>
    </xdr:from>
    <xdr:to>
      <xdr:col>55</xdr:col>
      <xdr:colOff>0</xdr:colOff>
      <xdr:row>81</xdr:row>
      <xdr:rowOff>154032</xdr:rowOff>
    </xdr:to>
    <xdr:cxnSp macro="">
      <xdr:nvCxnSpPr>
        <xdr:cNvPr id="365" name="直線コネクタ 364">
          <a:extLst>
            <a:ext uri="{FF2B5EF4-FFF2-40B4-BE49-F238E27FC236}">
              <a16:creationId xmlns:a16="http://schemas.microsoft.com/office/drawing/2014/main" id="{5BF7CD11-9923-4B8C-A1CF-A103C8A33900}"/>
            </a:ext>
          </a:extLst>
        </xdr:cNvPr>
        <xdr:cNvCxnSpPr/>
      </xdr:nvCxnSpPr>
      <xdr:spPr>
        <a:xfrm>
          <a:off x="8686800" y="1327948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109764</xdr:rowOff>
    </xdr:from>
    <xdr:to>
      <xdr:col>46</xdr:col>
      <xdr:colOff>38100</xdr:colOff>
      <xdr:row>82</xdr:row>
      <xdr:rowOff>39914</xdr:rowOff>
    </xdr:to>
    <xdr:sp macro="" textlink="">
      <xdr:nvSpPr>
        <xdr:cNvPr id="366" name="楕円 365">
          <a:extLst>
            <a:ext uri="{FF2B5EF4-FFF2-40B4-BE49-F238E27FC236}">
              <a16:creationId xmlns:a16="http://schemas.microsoft.com/office/drawing/2014/main" id="{549BE2B3-14DF-4BEB-A954-37AC609D09DB}"/>
            </a:ext>
          </a:extLst>
        </xdr:cNvPr>
        <xdr:cNvSpPr/>
      </xdr:nvSpPr>
      <xdr:spPr>
        <a:xfrm>
          <a:off x="7839075" y="132320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154032</xdr:rowOff>
    </xdr:from>
    <xdr:to>
      <xdr:col>50</xdr:col>
      <xdr:colOff>114300</xdr:colOff>
      <xdr:row>81</xdr:row>
      <xdr:rowOff>160564</xdr:rowOff>
    </xdr:to>
    <xdr:cxnSp macro="">
      <xdr:nvCxnSpPr>
        <xdr:cNvPr id="367" name="直線コネクタ 366">
          <a:extLst>
            <a:ext uri="{FF2B5EF4-FFF2-40B4-BE49-F238E27FC236}">
              <a16:creationId xmlns:a16="http://schemas.microsoft.com/office/drawing/2014/main" id="{D8BE6072-E124-4455-BCC5-E07DC1B5C40D}"/>
            </a:ext>
          </a:extLst>
        </xdr:cNvPr>
        <xdr:cNvCxnSpPr/>
      </xdr:nvCxnSpPr>
      <xdr:spPr>
        <a:xfrm flipV="1">
          <a:off x="7886700" y="13279482"/>
          <a:ext cx="800100"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126093</xdr:rowOff>
    </xdr:from>
    <xdr:to>
      <xdr:col>41</xdr:col>
      <xdr:colOff>101600</xdr:colOff>
      <xdr:row>82</xdr:row>
      <xdr:rowOff>56243</xdr:rowOff>
    </xdr:to>
    <xdr:sp macro="" textlink="">
      <xdr:nvSpPr>
        <xdr:cNvPr id="368" name="楕円 367">
          <a:extLst>
            <a:ext uri="{FF2B5EF4-FFF2-40B4-BE49-F238E27FC236}">
              <a16:creationId xmlns:a16="http://schemas.microsoft.com/office/drawing/2014/main" id="{85C9F5B6-2D5E-40AB-ACC5-8E5339A0F606}"/>
            </a:ext>
          </a:extLst>
        </xdr:cNvPr>
        <xdr:cNvSpPr/>
      </xdr:nvSpPr>
      <xdr:spPr>
        <a:xfrm>
          <a:off x="7029450" y="132483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160564</xdr:rowOff>
    </xdr:from>
    <xdr:to>
      <xdr:col>45</xdr:col>
      <xdr:colOff>177800</xdr:colOff>
      <xdr:row>82</xdr:row>
      <xdr:rowOff>5443</xdr:rowOff>
    </xdr:to>
    <xdr:cxnSp macro="">
      <xdr:nvCxnSpPr>
        <xdr:cNvPr id="369" name="直線コネクタ 368">
          <a:extLst>
            <a:ext uri="{FF2B5EF4-FFF2-40B4-BE49-F238E27FC236}">
              <a16:creationId xmlns:a16="http://schemas.microsoft.com/office/drawing/2014/main" id="{412D6014-9C44-4959-A1F8-B712BC822583}"/>
            </a:ext>
          </a:extLst>
        </xdr:cNvPr>
        <xdr:cNvCxnSpPr/>
      </xdr:nvCxnSpPr>
      <xdr:spPr>
        <a:xfrm flipV="1">
          <a:off x="7077075" y="13289189"/>
          <a:ext cx="809625"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135889</xdr:rowOff>
    </xdr:from>
    <xdr:to>
      <xdr:col>36</xdr:col>
      <xdr:colOff>165100</xdr:colOff>
      <xdr:row>82</xdr:row>
      <xdr:rowOff>66039</xdr:rowOff>
    </xdr:to>
    <xdr:sp macro="" textlink="">
      <xdr:nvSpPr>
        <xdr:cNvPr id="370" name="楕円 369">
          <a:extLst>
            <a:ext uri="{FF2B5EF4-FFF2-40B4-BE49-F238E27FC236}">
              <a16:creationId xmlns:a16="http://schemas.microsoft.com/office/drawing/2014/main" id="{6B8D1302-AF88-44C4-9E97-28612847E072}"/>
            </a:ext>
          </a:extLst>
        </xdr:cNvPr>
        <xdr:cNvSpPr/>
      </xdr:nvSpPr>
      <xdr:spPr>
        <a:xfrm>
          <a:off x="6238875" y="132613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5443</xdr:rowOff>
    </xdr:from>
    <xdr:to>
      <xdr:col>41</xdr:col>
      <xdr:colOff>50800</xdr:colOff>
      <xdr:row>82</xdr:row>
      <xdr:rowOff>15239</xdr:rowOff>
    </xdr:to>
    <xdr:cxnSp macro="">
      <xdr:nvCxnSpPr>
        <xdr:cNvPr id="371" name="直線コネクタ 370">
          <a:extLst>
            <a:ext uri="{FF2B5EF4-FFF2-40B4-BE49-F238E27FC236}">
              <a16:creationId xmlns:a16="http://schemas.microsoft.com/office/drawing/2014/main" id="{BE82BB56-B444-4C94-B3F6-75784F43FB6F}"/>
            </a:ext>
          </a:extLst>
        </xdr:cNvPr>
        <xdr:cNvCxnSpPr/>
      </xdr:nvCxnSpPr>
      <xdr:spPr>
        <a:xfrm flipV="1">
          <a:off x="6286500" y="13295993"/>
          <a:ext cx="790575"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14713</xdr:rowOff>
    </xdr:from>
    <xdr:ext cx="469744" cy="259045"/>
    <xdr:sp macro="" textlink="">
      <xdr:nvSpPr>
        <xdr:cNvPr id="372" name="n_1aveValue【福祉施設】&#10;一人当たり面積">
          <a:extLst>
            <a:ext uri="{FF2B5EF4-FFF2-40B4-BE49-F238E27FC236}">
              <a16:creationId xmlns:a16="http://schemas.microsoft.com/office/drawing/2014/main" id="{2AF18B8A-3CE1-4E57-B1D9-77E7EA1F3CF7}"/>
            </a:ext>
          </a:extLst>
        </xdr:cNvPr>
        <xdr:cNvSpPr txBox="1"/>
      </xdr:nvSpPr>
      <xdr:spPr>
        <a:xfrm>
          <a:off x="8458277" y="136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14713</xdr:rowOff>
    </xdr:from>
    <xdr:ext cx="469744" cy="259045"/>
    <xdr:sp macro="" textlink="">
      <xdr:nvSpPr>
        <xdr:cNvPr id="373" name="n_2aveValue【福祉施設】&#10;一人当たり面積">
          <a:extLst>
            <a:ext uri="{FF2B5EF4-FFF2-40B4-BE49-F238E27FC236}">
              <a16:creationId xmlns:a16="http://schemas.microsoft.com/office/drawing/2014/main" id="{125D5B85-A4D4-49D8-8E47-50D4B5A69369}"/>
            </a:ext>
          </a:extLst>
        </xdr:cNvPr>
        <xdr:cNvSpPr txBox="1"/>
      </xdr:nvSpPr>
      <xdr:spPr>
        <a:xfrm>
          <a:off x="7677227" y="136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65332</xdr:rowOff>
    </xdr:from>
    <xdr:ext cx="469744" cy="259045"/>
    <xdr:sp macro="" textlink="">
      <xdr:nvSpPr>
        <xdr:cNvPr id="374" name="n_3aveValue【福祉施設】&#10;一人当たり面積">
          <a:extLst>
            <a:ext uri="{FF2B5EF4-FFF2-40B4-BE49-F238E27FC236}">
              <a16:creationId xmlns:a16="http://schemas.microsoft.com/office/drawing/2014/main" id="{860E2E68-09A7-42FF-B9A4-C7698C245FD7}"/>
            </a:ext>
          </a:extLst>
        </xdr:cNvPr>
        <xdr:cNvSpPr txBox="1"/>
      </xdr:nvSpPr>
      <xdr:spPr>
        <a:xfrm>
          <a:off x="6867602" y="1351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42471</xdr:rowOff>
    </xdr:from>
    <xdr:ext cx="469744" cy="259045"/>
    <xdr:sp macro="" textlink="">
      <xdr:nvSpPr>
        <xdr:cNvPr id="375" name="n_4aveValue【福祉施設】&#10;一人当たり面積">
          <a:extLst>
            <a:ext uri="{FF2B5EF4-FFF2-40B4-BE49-F238E27FC236}">
              <a16:creationId xmlns:a16="http://schemas.microsoft.com/office/drawing/2014/main" id="{16D616B0-90A4-4CD7-90B8-BBA5E6DB7415}"/>
            </a:ext>
          </a:extLst>
        </xdr:cNvPr>
        <xdr:cNvSpPr txBox="1"/>
      </xdr:nvSpPr>
      <xdr:spPr>
        <a:xfrm>
          <a:off x="6067502" y="1349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49909</xdr:rowOff>
    </xdr:from>
    <xdr:ext cx="469744" cy="259045"/>
    <xdr:sp macro="" textlink="">
      <xdr:nvSpPr>
        <xdr:cNvPr id="376" name="n_1mainValue【福祉施設】&#10;一人当たり面積">
          <a:extLst>
            <a:ext uri="{FF2B5EF4-FFF2-40B4-BE49-F238E27FC236}">
              <a16:creationId xmlns:a16="http://schemas.microsoft.com/office/drawing/2014/main" id="{3DDC0AC3-CCD2-490B-BB8B-E2DF797D12DC}"/>
            </a:ext>
          </a:extLst>
        </xdr:cNvPr>
        <xdr:cNvSpPr txBox="1"/>
      </xdr:nvSpPr>
      <xdr:spPr>
        <a:xfrm>
          <a:off x="8458277" y="1301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56441</xdr:rowOff>
    </xdr:from>
    <xdr:ext cx="469744" cy="259045"/>
    <xdr:sp macro="" textlink="">
      <xdr:nvSpPr>
        <xdr:cNvPr id="377" name="n_2mainValue【福祉施設】&#10;一人当たり面積">
          <a:extLst>
            <a:ext uri="{FF2B5EF4-FFF2-40B4-BE49-F238E27FC236}">
              <a16:creationId xmlns:a16="http://schemas.microsoft.com/office/drawing/2014/main" id="{C21E266B-D4E2-4157-9EF9-3A4A5D781A26}"/>
            </a:ext>
          </a:extLst>
        </xdr:cNvPr>
        <xdr:cNvSpPr txBox="1"/>
      </xdr:nvSpPr>
      <xdr:spPr>
        <a:xfrm>
          <a:off x="7677227" y="1301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72770</xdr:rowOff>
    </xdr:from>
    <xdr:ext cx="469744" cy="259045"/>
    <xdr:sp macro="" textlink="">
      <xdr:nvSpPr>
        <xdr:cNvPr id="378" name="n_3mainValue【福祉施設】&#10;一人当たり面積">
          <a:extLst>
            <a:ext uri="{FF2B5EF4-FFF2-40B4-BE49-F238E27FC236}">
              <a16:creationId xmlns:a16="http://schemas.microsoft.com/office/drawing/2014/main" id="{461ADD4F-818D-4936-BCCF-1040E34142EC}"/>
            </a:ext>
          </a:extLst>
        </xdr:cNvPr>
        <xdr:cNvSpPr txBox="1"/>
      </xdr:nvSpPr>
      <xdr:spPr>
        <a:xfrm>
          <a:off x="6867602" y="1303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82566</xdr:rowOff>
    </xdr:from>
    <xdr:ext cx="469744" cy="259045"/>
    <xdr:sp macro="" textlink="">
      <xdr:nvSpPr>
        <xdr:cNvPr id="379" name="n_4mainValue【福祉施設】&#10;一人当たり面積">
          <a:extLst>
            <a:ext uri="{FF2B5EF4-FFF2-40B4-BE49-F238E27FC236}">
              <a16:creationId xmlns:a16="http://schemas.microsoft.com/office/drawing/2014/main" id="{F430E59D-E52D-4AA3-9B8C-B6F0368868AE}"/>
            </a:ext>
          </a:extLst>
        </xdr:cNvPr>
        <xdr:cNvSpPr txBox="1"/>
      </xdr:nvSpPr>
      <xdr:spPr>
        <a:xfrm>
          <a:off x="6067502"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CE56290-3690-4E9A-B6FD-479F0289BCD5}"/>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309B80FE-B8C2-4DD2-9A89-5B52965C0D20}"/>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910313E5-5B7B-4F54-AC7F-6C587E103BAF}"/>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5237AFBF-2D9C-4BE0-B361-ED8F4C5877DC}"/>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CC22E57E-9C15-477A-880C-1A2B0673254F}"/>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FCDA0CC2-67B9-42A0-AF11-4C2DE8A4ED9E}"/>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27CAD664-326E-40AF-B4EE-AD1AC900ADA8}"/>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BDCB9CF3-FC02-44A1-9560-9F4A7874CDA5}"/>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E878A8C5-A1D8-46C1-B567-4098DE4E18D0}"/>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5358A14A-41B2-455F-A130-F1CEA182601B}"/>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E04D3E21-1E0D-4D0C-91C7-6E907804EFD8}"/>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1" name="直線コネクタ 390">
          <a:extLst>
            <a:ext uri="{FF2B5EF4-FFF2-40B4-BE49-F238E27FC236}">
              <a16:creationId xmlns:a16="http://schemas.microsoft.com/office/drawing/2014/main" id="{95072C65-9189-4C0E-8B46-BFBC4FB039FE}"/>
            </a:ext>
          </a:extLst>
        </xdr:cNvPr>
        <xdr:cNvCxnSpPr/>
      </xdr:nvCxnSpPr>
      <xdr:spPr>
        <a:xfrm>
          <a:off x="6858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92" name="テキスト ボックス 391">
          <a:extLst>
            <a:ext uri="{FF2B5EF4-FFF2-40B4-BE49-F238E27FC236}">
              <a16:creationId xmlns:a16="http://schemas.microsoft.com/office/drawing/2014/main" id="{C8FCD897-077E-486F-8569-C0EB0DC1CF2E}"/>
            </a:ext>
          </a:extLst>
        </xdr:cNvPr>
        <xdr:cNvSpPr txBox="1"/>
      </xdr:nvSpPr>
      <xdr:spPr>
        <a:xfrm>
          <a:off x="2789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3" name="直線コネクタ 392">
          <a:extLst>
            <a:ext uri="{FF2B5EF4-FFF2-40B4-BE49-F238E27FC236}">
              <a16:creationId xmlns:a16="http://schemas.microsoft.com/office/drawing/2014/main" id="{B2DCD5C1-DAF1-43A5-8542-8DD525E43FB2}"/>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4" name="テキスト ボックス 393">
          <a:extLst>
            <a:ext uri="{FF2B5EF4-FFF2-40B4-BE49-F238E27FC236}">
              <a16:creationId xmlns:a16="http://schemas.microsoft.com/office/drawing/2014/main" id="{6BF80BE2-E0A7-4551-A40D-EE8724A9E66B}"/>
            </a:ext>
          </a:extLst>
        </xdr:cNvPr>
        <xdr:cNvSpPr txBox="1"/>
      </xdr:nvSpPr>
      <xdr:spPr>
        <a:xfrm>
          <a:off x="339891"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5" name="直線コネクタ 394">
          <a:extLst>
            <a:ext uri="{FF2B5EF4-FFF2-40B4-BE49-F238E27FC236}">
              <a16:creationId xmlns:a16="http://schemas.microsoft.com/office/drawing/2014/main" id="{D8A1D8F7-3D7C-4EB9-8373-951B99701EAB}"/>
            </a:ext>
          </a:extLst>
        </xdr:cNvPr>
        <xdr:cNvCxnSpPr/>
      </xdr:nvCxnSpPr>
      <xdr:spPr>
        <a:xfrm>
          <a:off x="6858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6" name="テキスト ボックス 395">
          <a:extLst>
            <a:ext uri="{FF2B5EF4-FFF2-40B4-BE49-F238E27FC236}">
              <a16:creationId xmlns:a16="http://schemas.microsoft.com/office/drawing/2014/main" id="{2A671573-71BB-433F-A91D-8763A6D0103B}"/>
            </a:ext>
          </a:extLst>
        </xdr:cNvPr>
        <xdr:cNvSpPr txBox="1"/>
      </xdr:nvSpPr>
      <xdr:spPr>
        <a:xfrm>
          <a:off x="339891"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7" name="直線コネクタ 396">
          <a:extLst>
            <a:ext uri="{FF2B5EF4-FFF2-40B4-BE49-F238E27FC236}">
              <a16:creationId xmlns:a16="http://schemas.microsoft.com/office/drawing/2014/main" id="{F9D507E7-126E-4167-B467-A72880239C0A}"/>
            </a:ext>
          </a:extLst>
        </xdr:cNvPr>
        <xdr:cNvCxnSpPr/>
      </xdr:nvCxnSpPr>
      <xdr:spPr>
        <a:xfrm>
          <a:off x="6858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8" name="テキスト ボックス 397">
          <a:extLst>
            <a:ext uri="{FF2B5EF4-FFF2-40B4-BE49-F238E27FC236}">
              <a16:creationId xmlns:a16="http://schemas.microsoft.com/office/drawing/2014/main" id="{9657A94A-94BC-4627-833F-4145A8CDF986}"/>
            </a:ext>
          </a:extLst>
        </xdr:cNvPr>
        <xdr:cNvSpPr txBox="1"/>
      </xdr:nvSpPr>
      <xdr:spPr>
        <a:xfrm>
          <a:off x="339891"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A58B9AB7-E881-4387-A9F4-94FFE425719B}"/>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0" name="テキスト ボックス 399">
          <a:extLst>
            <a:ext uri="{FF2B5EF4-FFF2-40B4-BE49-F238E27FC236}">
              <a16:creationId xmlns:a16="http://schemas.microsoft.com/office/drawing/2014/main" id="{94774B68-2F3B-4E1F-9DF3-A95D31903D08}"/>
            </a:ext>
          </a:extLst>
        </xdr:cNvPr>
        <xdr:cNvSpPr txBox="1"/>
      </xdr:nvSpPr>
      <xdr:spPr>
        <a:xfrm>
          <a:off x="339891"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6B383A6D-71F3-4396-81FC-3B4D1B6E34C7}"/>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107</xdr:row>
      <xdr:rowOff>19050</xdr:rowOff>
    </xdr:to>
    <xdr:cxnSp macro="">
      <xdr:nvCxnSpPr>
        <xdr:cNvPr id="402" name="直線コネクタ 401">
          <a:extLst>
            <a:ext uri="{FF2B5EF4-FFF2-40B4-BE49-F238E27FC236}">
              <a16:creationId xmlns:a16="http://schemas.microsoft.com/office/drawing/2014/main" id="{F8AB3531-8C1B-4FA4-8F7E-059A70B79F1C}"/>
            </a:ext>
          </a:extLst>
        </xdr:cNvPr>
        <xdr:cNvCxnSpPr/>
      </xdr:nvCxnSpPr>
      <xdr:spPr>
        <a:xfrm flipV="1">
          <a:off x="4180840" y="16241395"/>
          <a:ext cx="0" cy="1265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22877</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0FE6DE11-4394-45D2-B3D6-18998DBBCB0B}"/>
            </a:ext>
          </a:extLst>
        </xdr:cNvPr>
        <xdr:cNvSpPr txBox="1"/>
      </xdr:nvSpPr>
      <xdr:spPr>
        <a:xfrm>
          <a:off x="4219575" y="1751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19050</xdr:rowOff>
    </xdr:from>
    <xdr:to>
      <xdr:col>24</xdr:col>
      <xdr:colOff>152400</xdr:colOff>
      <xdr:row>107</xdr:row>
      <xdr:rowOff>19050</xdr:rowOff>
    </xdr:to>
    <xdr:cxnSp macro="">
      <xdr:nvCxnSpPr>
        <xdr:cNvPr id="404" name="直線コネクタ 403">
          <a:extLst>
            <a:ext uri="{FF2B5EF4-FFF2-40B4-BE49-F238E27FC236}">
              <a16:creationId xmlns:a16="http://schemas.microsoft.com/office/drawing/2014/main" id="{935A9BD4-8056-44A0-A00C-F0761AE332BD}"/>
            </a:ext>
          </a:extLst>
        </xdr:cNvPr>
        <xdr:cNvCxnSpPr/>
      </xdr:nvCxnSpPr>
      <xdr:spPr>
        <a:xfrm>
          <a:off x="4105275" y="17506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72152474-3332-4D69-8F28-F107987C6115}"/>
            </a:ext>
          </a:extLst>
        </xdr:cNvPr>
        <xdr:cNvSpPr txBox="1"/>
      </xdr:nvSpPr>
      <xdr:spPr>
        <a:xfrm>
          <a:off x="4219575" y="1601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406" name="直線コネクタ 405">
          <a:extLst>
            <a:ext uri="{FF2B5EF4-FFF2-40B4-BE49-F238E27FC236}">
              <a16:creationId xmlns:a16="http://schemas.microsoft.com/office/drawing/2014/main" id="{71E673BA-0B49-49E5-A5D3-D50B2BF37FB7}"/>
            </a:ext>
          </a:extLst>
        </xdr:cNvPr>
        <xdr:cNvCxnSpPr/>
      </xdr:nvCxnSpPr>
      <xdr:spPr>
        <a:xfrm>
          <a:off x="4105275" y="162413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59707</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4F751CAD-FC15-4D96-A3C7-BA55D66C2C4A}"/>
            </a:ext>
          </a:extLst>
        </xdr:cNvPr>
        <xdr:cNvSpPr txBox="1"/>
      </xdr:nvSpPr>
      <xdr:spPr>
        <a:xfrm>
          <a:off x="4219575" y="1651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36830</xdr:rowOff>
    </xdr:from>
    <xdr:to>
      <xdr:col>24</xdr:col>
      <xdr:colOff>114300</xdr:colOff>
      <xdr:row>102</xdr:row>
      <xdr:rowOff>138430</xdr:rowOff>
    </xdr:to>
    <xdr:sp macro="" textlink="">
      <xdr:nvSpPr>
        <xdr:cNvPr id="408" name="フローチャート: 判断 407">
          <a:extLst>
            <a:ext uri="{FF2B5EF4-FFF2-40B4-BE49-F238E27FC236}">
              <a16:creationId xmlns:a16="http://schemas.microsoft.com/office/drawing/2014/main" id="{A55DDCCE-3178-4798-9703-04B7D085DEC1}"/>
            </a:ext>
          </a:extLst>
        </xdr:cNvPr>
        <xdr:cNvSpPr/>
      </xdr:nvSpPr>
      <xdr:spPr>
        <a:xfrm>
          <a:off x="4124325" y="166674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9398</xdr:rowOff>
    </xdr:from>
    <xdr:to>
      <xdr:col>20</xdr:col>
      <xdr:colOff>38100</xdr:colOff>
      <xdr:row>102</xdr:row>
      <xdr:rowOff>110998</xdr:rowOff>
    </xdr:to>
    <xdr:sp macro="" textlink="">
      <xdr:nvSpPr>
        <xdr:cNvPr id="409" name="フローチャート: 判断 408">
          <a:extLst>
            <a:ext uri="{FF2B5EF4-FFF2-40B4-BE49-F238E27FC236}">
              <a16:creationId xmlns:a16="http://schemas.microsoft.com/office/drawing/2014/main" id="{D9005BBB-3ABA-4DDE-855F-D4E380979D9F}"/>
            </a:ext>
          </a:extLst>
        </xdr:cNvPr>
        <xdr:cNvSpPr/>
      </xdr:nvSpPr>
      <xdr:spPr>
        <a:xfrm>
          <a:off x="3381375" y="166432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7113</xdr:rowOff>
    </xdr:from>
    <xdr:to>
      <xdr:col>15</xdr:col>
      <xdr:colOff>101600</xdr:colOff>
      <xdr:row>102</xdr:row>
      <xdr:rowOff>108713</xdr:rowOff>
    </xdr:to>
    <xdr:sp macro="" textlink="">
      <xdr:nvSpPr>
        <xdr:cNvPr id="410" name="フローチャート: 判断 409">
          <a:extLst>
            <a:ext uri="{FF2B5EF4-FFF2-40B4-BE49-F238E27FC236}">
              <a16:creationId xmlns:a16="http://schemas.microsoft.com/office/drawing/2014/main" id="{4D6F0EA0-461B-49B9-9FA4-78218F0B4D1E}"/>
            </a:ext>
          </a:extLst>
        </xdr:cNvPr>
        <xdr:cNvSpPr/>
      </xdr:nvSpPr>
      <xdr:spPr>
        <a:xfrm>
          <a:off x="2571750" y="166409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103124</xdr:rowOff>
    </xdr:from>
    <xdr:to>
      <xdr:col>10</xdr:col>
      <xdr:colOff>165100</xdr:colOff>
      <xdr:row>102</xdr:row>
      <xdr:rowOff>33274</xdr:rowOff>
    </xdr:to>
    <xdr:sp macro="" textlink="">
      <xdr:nvSpPr>
        <xdr:cNvPr id="411" name="フローチャート: 判断 410">
          <a:extLst>
            <a:ext uri="{FF2B5EF4-FFF2-40B4-BE49-F238E27FC236}">
              <a16:creationId xmlns:a16="http://schemas.microsoft.com/office/drawing/2014/main" id="{7086AB9E-7968-4F36-BE7A-8B58E8DD3B7D}"/>
            </a:ext>
          </a:extLst>
        </xdr:cNvPr>
        <xdr:cNvSpPr/>
      </xdr:nvSpPr>
      <xdr:spPr>
        <a:xfrm>
          <a:off x="1781175" y="165654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141987</xdr:rowOff>
    </xdr:from>
    <xdr:to>
      <xdr:col>6</xdr:col>
      <xdr:colOff>38100</xdr:colOff>
      <xdr:row>102</xdr:row>
      <xdr:rowOff>72137</xdr:rowOff>
    </xdr:to>
    <xdr:sp macro="" textlink="">
      <xdr:nvSpPr>
        <xdr:cNvPr id="412" name="フローチャート: 判断 411">
          <a:extLst>
            <a:ext uri="{FF2B5EF4-FFF2-40B4-BE49-F238E27FC236}">
              <a16:creationId xmlns:a16="http://schemas.microsoft.com/office/drawing/2014/main" id="{5831F499-1F05-45FE-94AF-A22ADFB9AD37}"/>
            </a:ext>
          </a:extLst>
        </xdr:cNvPr>
        <xdr:cNvSpPr/>
      </xdr:nvSpPr>
      <xdr:spPr>
        <a:xfrm>
          <a:off x="981075" y="166043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73A6E159-7618-4007-8BEC-BEFFBFC8494D}"/>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05949C4-6E6C-4D6A-8A51-C6392C300E34}"/>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24596AF-50D1-4985-AFFA-15DDE9EF108F}"/>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64124A3-AD80-4288-8D96-A1A933EC2745}"/>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DF1D348-684D-4868-87F2-5C241089D2A8}"/>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29972</xdr:rowOff>
    </xdr:from>
    <xdr:to>
      <xdr:col>24</xdr:col>
      <xdr:colOff>114300</xdr:colOff>
      <xdr:row>104</xdr:row>
      <xdr:rowOff>131572</xdr:rowOff>
    </xdr:to>
    <xdr:sp macro="" textlink="">
      <xdr:nvSpPr>
        <xdr:cNvPr id="418" name="楕円 417">
          <a:extLst>
            <a:ext uri="{FF2B5EF4-FFF2-40B4-BE49-F238E27FC236}">
              <a16:creationId xmlns:a16="http://schemas.microsoft.com/office/drawing/2014/main" id="{65A67F63-B2E2-46D1-89C1-FA12C4338517}"/>
            </a:ext>
          </a:extLst>
        </xdr:cNvPr>
        <xdr:cNvSpPr/>
      </xdr:nvSpPr>
      <xdr:spPr>
        <a:xfrm>
          <a:off x="4124325" y="170003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8399</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C2AE854A-8AFE-4B00-9FB1-1AE5BE6F33E3}"/>
            </a:ext>
          </a:extLst>
        </xdr:cNvPr>
        <xdr:cNvSpPr txBox="1"/>
      </xdr:nvSpPr>
      <xdr:spPr>
        <a:xfrm>
          <a:off x="4219575" y="16985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139700</xdr:rowOff>
    </xdr:from>
    <xdr:to>
      <xdr:col>20</xdr:col>
      <xdr:colOff>38100</xdr:colOff>
      <xdr:row>104</xdr:row>
      <xdr:rowOff>69850</xdr:rowOff>
    </xdr:to>
    <xdr:sp macro="" textlink="">
      <xdr:nvSpPr>
        <xdr:cNvPr id="420" name="楕円 419">
          <a:extLst>
            <a:ext uri="{FF2B5EF4-FFF2-40B4-BE49-F238E27FC236}">
              <a16:creationId xmlns:a16="http://schemas.microsoft.com/office/drawing/2014/main" id="{D87C0209-A7F1-4A72-AA40-2E7CE013D7E8}"/>
            </a:ext>
          </a:extLst>
        </xdr:cNvPr>
        <xdr:cNvSpPr/>
      </xdr:nvSpPr>
      <xdr:spPr>
        <a:xfrm>
          <a:off x="3381375" y="16944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19050</xdr:rowOff>
    </xdr:from>
    <xdr:to>
      <xdr:col>24</xdr:col>
      <xdr:colOff>63500</xdr:colOff>
      <xdr:row>104</xdr:row>
      <xdr:rowOff>80772</xdr:rowOff>
    </xdr:to>
    <xdr:cxnSp macro="">
      <xdr:nvCxnSpPr>
        <xdr:cNvPr id="421" name="直線コネクタ 420">
          <a:extLst>
            <a:ext uri="{FF2B5EF4-FFF2-40B4-BE49-F238E27FC236}">
              <a16:creationId xmlns:a16="http://schemas.microsoft.com/office/drawing/2014/main" id="{EB03C23C-75E9-4DD2-9DF7-3E911D8C7B0F}"/>
            </a:ext>
          </a:extLst>
        </xdr:cNvPr>
        <xdr:cNvCxnSpPr/>
      </xdr:nvCxnSpPr>
      <xdr:spPr>
        <a:xfrm>
          <a:off x="3429000" y="16992600"/>
          <a:ext cx="752475" cy="6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77978</xdr:rowOff>
    </xdr:from>
    <xdr:to>
      <xdr:col>15</xdr:col>
      <xdr:colOff>101600</xdr:colOff>
      <xdr:row>104</xdr:row>
      <xdr:rowOff>8128</xdr:rowOff>
    </xdr:to>
    <xdr:sp macro="" textlink="">
      <xdr:nvSpPr>
        <xdr:cNvPr id="422" name="楕円 421">
          <a:extLst>
            <a:ext uri="{FF2B5EF4-FFF2-40B4-BE49-F238E27FC236}">
              <a16:creationId xmlns:a16="http://schemas.microsoft.com/office/drawing/2014/main" id="{06D9E2FA-0FCD-446A-91EB-4A8D606959A7}"/>
            </a:ext>
          </a:extLst>
        </xdr:cNvPr>
        <xdr:cNvSpPr/>
      </xdr:nvSpPr>
      <xdr:spPr>
        <a:xfrm>
          <a:off x="2571750" y="168800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128778</xdr:rowOff>
    </xdr:from>
    <xdr:to>
      <xdr:col>19</xdr:col>
      <xdr:colOff>177800</xdr:colOff>
      <xdr:row>104</xdr:row>
      <xdr:rowOff>19050</xdr:rowOff>
    </xdr:to>
    <xdr:cxnSp macro="">
      <xdr:nvCxnSpPr>
        <xdr:cNvPr id="423" name="直線コネクタ 422">
          <a:extLst>
            <a:ext uri="{FF2B5EF4-FFF2-40B4-BE49-F238E27FC236}">
              <a16:creationId xmlns:a16="http://schemas.microsoft.com/office/drawing/2014/main" id="{4133BA58-4ECE-4CC8-B98D-5F84D6128F05}"/>
            </a:ext>
          </a:extLst>
        </xdr:cNvPr>
        <xdr:cNvCxnSpPr/>
      </xdr:nvCxnSpPr>
      <xdr:spPr>
        <a:xfrm>
          <a:off x="2619375" y="16927703"/>
          <a:ext cx="809625" cy="6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16256</xdr:rowOff>
    </xdr:from>
    <xdr:to>
      <xdr:col>10</xdr:col>
      <xdr:colOff>165100</xdr:colOff>
      <xdr:row>103</xdr:row>
      <xdr:rowOff>117856</xdr:rowOff>
    </xdr:to>
    <xdr:sp macro="" textlink="">
      <xdr:nvSpPr>
        <xdr:cNvPr id="424" name="楕円 423">
          <a:extLst>
            <a:ext uri="{FF2B5EF4-FFF2-40B4-BE49-F238E27FC236}">
              <a16:creationId xmlns:a16="http://schemas.microsoft.com/office/drawing/2014/main" id="{3B97D703-EE27-4F71-B3B6-ABECDCEE8511}"/>
            </a:ext>
          </a:extLst>
        </xdr:cNvPr>
        <xdr:cNvSpPr/>
      </xdr:nvSpPr>
      <xdr:spPr>
        <a:xfrm>
          <a:off x="1781175" y="1681835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67056</xdr:rowOff>
    </xdr:from>
    <xdr:to>
      <xdr:col>15</xdr:col>
      <xdr:colOff>50800</xdr:colOff>
      <xdr:row>103</xdr:row>
      <xdr:rowOff>128778</xdr:rowOff>
    </xdr:to>
    <xdr:cxnSp macro="">
      <xdr:nvCxnSpPr>
        <xdr:cNvPr id="425" name="直線コネクタ 424">
          <a:extLst>
            <a:ext uri="{FF2B5EF4-FFF2-40B4-BE49-F238E27FC236}">
              <a16:creationId xmlns:a16="http://schemas.microsoft.com/office/drawing/2014/main" id="{D558A85B-304C-4797-96C7-E31A865CF61E}"/>
            </a:ext>
          </a:extLst>
        </xdr:cNvPr>
        <xdr:cNvCxnSpPr/>
      </xdr:nvCxnSpPr>
      <xdr:spPr>
        <a:xfrm>
          <a:off x="1828800" y="16865981"/>
          <a:ext cx="790575"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125985</xdr:rowOff>
    </xdr:from>
    <xdr:to>
      <xdr:col>6</xdr:col>
      <xdr:colOff>38100</xdr:colOff>
      <xdr:row>103</xdr:row>
      <xdr:rowOff>56135</xdr:rowOff>
    </xdr:to>
    <xdr:sp macro="" textlink="">
      <xdr:nvSpPr>
        <xdr:cNvPr id="426" name="楕円 425">
          <a:extLst>
            <a:ext uri="{FF2B5EF4-FFF2-40B4-BE49-F238E27FC236}">
              <a16:creationId xmlns:a16="http://schemas.microsoft.com/office/drawing/2014/main" id="{F1988A08-6CBE-4FF4-9AB6-00AECAD3FA46}"/>
            </a:ext>
          </a:extLst>
        </xdr:cNvPr>
        <xdr:cNvSpPr/>
      </xdr:nvSpPr>
      <xdr:spPr>
        <a:xfrm>
          <a:off x="981075" y="167534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5335</xdr:rowOff>
    </xdr:from>
    <xdr:to>
      <xdr:col>10</xdr:col>
      <xdr:colOff>114300</xdr:colOff>
      <xdr:row>103</xdr:row>
      <xdr:rowOff>67056</xdr:rowOff>
    </xdr:to>
    <xdr:cxnSp macro="">
      <xdr:nvCxnSpPr>
        <xdr:cNvPr id="427" name="直線コネクタ 426">
          <a:extLst>
            <a:ext uri="{FF2B5EF4-FFF2-40B4-BE49-F238E27FC236}">
              <a16:creationId xmlns:a16="http://schemas.microsoft.com/office/drawing/2014/main" id="{B48B648C-9830-4133-BC7B-80D9E25BF05A}"/>
            </a:ext>
          </a:extLst>
        </xdr:cNvPr>
        <xdr:cNvCxnSpPr/>
      </xdr:nvCxnSpPr>
      <xdr:spPr>
        <a:xfrm>
          <a:off x="1028700" y="16810610"/>
          <a:ext cx="800100" cy="5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127525</xdr:rowOff>
    </xdr:from>
    <xdr:ext cx="405111" cy="259045"/>
    <xdr:sp macro="" textlink="">
      <xdr:nvSpPr>
        <xdr:cNvPr id="428" name="n_1aveValue【市民会館】&#10;有形固定資産減価償却率">
          <a:extLst>
            <a:ext uri="{FF2B5EF4-FFF2-40B4-BE49-F238E27FC236}">
              <a16:creationId xmlns:a16="http://schemas.microsoft.com/office/drawing/2014/main" id="{E7C9B1B5-FC02-4E08-8B49-3FC0016EE38B}"/>
            </a:ext>
          </a:extLst>
        </xdr:cNvPr>
        <xdr:cNvSpPr txBox="1"/>
      </xdr:nvSpPr>
      <xdr:spPr>
        <a:xfrm>
          <a:off x="3239144" y="1641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125240</xdr:rowOff>
    </xdr:from>
    <xdr:ext cx="405111" cy="259045"/>
    <xdr:sp macro="" textlink="">
      <xdr:nvSpPr>
        <xdr:cNvPr id="429" name="n_2aveValue【市民会館】&#10;有形固定資産減価償却率">
          <a:extLst>
            <a:ext uri="{FF2B5EF4-FFF2-40B4-BE49-F238E27FC236}">
              <a16:creationId xmlns:a16="http://schemas.microsoft.com/office/drawing/2014/main" id="{BF768301-7A70-47BF-A093-4D807678A108}"/>
            </a:ext>
          </a:extLst>
        </xdr:cNvPr>
        <xdr:cNvSpPr txBox="1"/>
      </xdr:nvSpPr>
      <xdr:spPr>
        <a:xfrm>
          <a:off x="2439044" y="16409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49801</xdr:rowOff>
    </xdr:from>
    <xdr:ext cx="405111" cy="259045"/>
    <xdr:sp macro="" textlink="">
      <xdr:nvSpPr>
        <xdr:cNvPr id="430" name="n_3aveValue【市民会館】&#10;有形固定資産減価償却率">
          <a:extLst>
            <a:ext uri="{FF2B5EF4-FFF2-40B4-BE49-F238E27FC236}">
              <a16:creationId xmlns:a16="http://schemas.microsoft.com/office/drawing/2014/main" id="{ECB60D09-6413-4787-A553-DC4A45093B37}"/>
            </a:ext>
          </a:extLst>
        </xdr:cNvPr>
        <xdr:cNvSpPr txBox="1"/>
      </xdr:nvSpPr>
      <xdr:spPr>
        <a:xfrm>
          <a:off x="1648469" y="1633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88664</xdr:rowOff>
    </xdr:from>
    <xdr:ext cx="405111" cy="259045"/>
    <xdr:sp macro="" textlink="">
      <xdr:nvSpPr>
        <xdr:cNvPr id="431" name="n_4aveValue【市民会館】&#10;有形固定資産減価償却率">
          <a:extLst>
            <a:ext uri="{FF2B5EF4-FFF2-40B4-BE49-F238E27FC236}">
              <a16:creationId xmlns:a16="http://schemas.microsoft.com/office/drawing/2014/main" id="{E2D2EAAE-899C-49B0-BF5B-DDEF40F9FA23}"/>
            </a:ext>
          </a:extLst>
        </xdr:cNvPr>
        <xdr:cNvSpPr txBox="1"/>
      </xdr:nvSpPr>
      <xdr:spPr>
        <a:xfrm>
          <a:off x="848369" y="16373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60977</xdr:rowOff>
    </xdr:from>
    <xdr:ext cx="405111" cy="259045"/>
    <xdr:sp macro="" textlink="">
      <xdr:nvSpPr>
        <xdr:cNvPr id="432" name="n_1mainValue【市民会館】&#10;有形固定資産減価償却率">
          <a:extLst>
            <a:ext uri="{FF2B5EF4-FFF2-40B4-BE49-F238E27FC236}">
              <a16:creationId xmlns:a16="http://schemas.microsoft.com/office/drawing/2014/main" id="{4D4CF091-1874-4C55-BCDE-BD1154681B24}"/>
            </a:ext>
          </a:extLst>
        </xdr:cNvPr>
        <xdr:cNvSpPr txBox="1"/>
      </xdr:nvSpPr>
      <xdr:spPr>
        <a:xfrm>
          <a:off x="3239144" y="17037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170705</xdr:rowOff>
    </xdr:from>
    <xdr:ext cx="405111" cy="259045"/>
    <xdr:sp macro="" textlink="">
      <xdr:nvSpPr>
        <xdr:cNvPr id="433" name="n_2mainValue【市民会館】&#10;有形固定資産減価償却率">
          <a:extLst>
            <a:ext uri="{FF2B5EF4-FFF2-40B4-BE49-F238E27FC236}">
              <a16:creationId xmlns:a16="http://schemas.microsoft.com/office/drawing/2014/main" id="{16DBDFB5-2218-4710-ABCA-88536BA0258B}"/>
            </a:ext>
          </a:extLst>
        </xdr:cNvPr>
        <xdr:cNvSpPr txBox="1"/>
      </xdr:nvSpPr>
      <xdr:spPr>
        <a:xfrm>
          <a:off x="2439044" y="16972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108983</xdr:rowOff>
    </xdr:from>
    <xdr:ext cx="405111" cy="259045"/>
    <xdr:sp macro="" textlink="">
      <xdr:nvSpPr>
        <xdr:cNvPr id="434" name="n_3mainValue【市民会館】&#10;有形固定資産減価償却率">
          <a:extLst>
            <a:ext uri="{FF2B5EF4-FFF2-40B4-BE49-F238E27FC236}">
              <a16:creationId xmlns:a16="http://schemas.microsoft.com/office/drawing/2014/main" id="{C1B2DEAC-8ECB-4216-A55A-927C931EA543}"/>
            </a:ext>
          </a:extLst>
        </xdr:cNvPr>
        <xdr:cNvSpPr txBox="1"/>
      </xdr:nvSpPr>
      <xdr:spPr>
        <a:xfrm>
          <a:off x="1648469" y="1690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47262</xdr:rowOff>
    </xdr:from>
    <xdr:ext cx="405111" cy="259045"/>
    <xdr:sp macro="" textlink="">
      <xdr:nvSpPr>
        <xdr:cNvPr id="435" name="n_4mainValue【市民会館】&#10;有形固定資産減価償却率">
          <a:extLst>
            <a:ext uri="{FF2B5EF4-FFF2-40B4-BE49-F238E27FC236}">
              <a16:creationId xmlns:a16="http://schemas.microsoft.com/office/drawing/2014/main" id="{439583DF-B12C-4E78-A3FE-C5F97BEDF441}"/>
            </a:ext>
          </a:extLst>
        </xdr:cNvPr>
        <xdr:cNvSpPr txBox="1"/>
      </xdr:nvSpPr>
      <xdr:spPr>
        <a:xfrm>
          <a:off x="848369" y="16852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2A918DD1-32B2-44EE-ACA8-D432E3EA1782}"/>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5DE696EC-8B7C-4B71-8B05-5001FA5D7F36}"/>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BF38787D-5AFD-40DB-BEBD-5E9351DF28B9}"/>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67743D8A-83AC-4C8B-AD7E-CCBA261A0CBA}"/>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BA1B0054-7A0A-4EA5-845A-D7ADF8799E12}"/>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FD04C5E9-4689-4B9B-B515-FA8BD7D373F7}"/>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1429D293-B7CE-4E22-9240-B7ACF600B155}"/>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A4584695-272E-49AD-8E1F-1BBEAA080E93}"/>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770C4BC9-E578-4D60-AE1B-C96BDAFD39A7}"/>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C8853DC-9F26-4B1E-8941-C8792EA46C42}"/>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2FDF35DA-17B1-4CF6-9373-A51D8CD1FD99}"/>
            </a:ext>
          </a:extLst>
        </xdr:cNvPr>
        <xdr:cNvCxnSpPr/>
      </xdr:nvCxnSpPr>
      <xdr:spPr>
        <a:xfrm>
          <a:off x="5953125" y="178661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a:extLst>
            <a:ext uri="{FF2B5EF4-FFF2-40B4-BE49-F238E27FC236}">
              <a16:creationId xmlns:a16="http://schemas.microsoft.com/office/drawing/2014/main" id="{D166D22F-015E-4F8C-8FA1-C3549DF0DD34}"/>
            </a:ext>
          </a:extLst>
        </xdr:cNvPr>
        <xdr:cNvSpPr txBox="1"/>
      </xdr:nvSpPr>
      <xdr:spPr>
        <a:xfrm>
          <a:off x="5527221"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41269616-61EC-41AB-8060-D38C084F10A6}"/>
            </a:ext>
          </a:extLst>
        </xdr:cNvPr>
        <xdr:cNvCxnSpPr/>
      </xdr:nvCxnSpPr>
      <xdr:spPr>
        <a:xfrm>
          <a:off x="5953125" y="175364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a:extLst>
            <a:ext uri="{FF2B5EF4-FFF2-40B4-BE49-F238E27FC236}">
              <a16:creationId xmlns:a16="http://schemas.microsoft.com/office/drawing/2014/main" id="{3666388D-C0D3-44B4-AAEB-316D30E764DF}"/>
            </a:ext>
          </a:extLst>
        </xdr:cNvPr>
        <xdr:cNvSpPr txBox="1"/>
      </xdr:nvSpPr>
      <xdr:spPr>
        <a:xfrm>
          <a:off x="5527221"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22C8BA80-887E-4132-B418-F27298E1D36F}"/>
            </a:ext>
          </a:extLst>
        </xdr:cNvPr>
        <xdr:cNvCxnSpPr/>
      </xdr:nvCxnSpPr>
      <xdr:spPr>
        <a:xfrm>
          <a:off x="5953125" y="172098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a:extLst>
            <a:ext uri="{FF2B5EF4-FFF2-40B4-BE49-F238E27FC236}">
              <a16:creationId xmlns:a16="http://schemas.microsoft.com/office/drawing/2014/main" id="{97E0EC0A-DDEC-40A6-9440-B64D9D750292}"/>
            </a:ext>
          </a:extLst>
        </xdr:cNvPr>
        <xdr:cNvSpPr txBox="1"/>
      </xdr:nvSpPr>
      <xdr:spPr>
        <a:xfrm>
          <a:off x="5527221"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25B9FB79-4153-4115-9E67-BDE85861234A}"/>
            </a:ext>
          </a:extLst>
        </xdr:cNvPr>
        <xdr:cNvCxnSpPr/>
      </xdr:nvCxnSpPr>
      <xdr:spPr>
        <a:xfrm>
          <a:off x="5953125" y="168896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a:extLst>
            <a:ext uri="{FF2B5EF4-FFF2-40B4-BE49-F238E27FC236}">
              <a16:creationId xmlns:a16="http://schemas.microsoft.com/office/drawing/2014/main" id="{194EA113-42E1-499C-AB79-905A823DA74C}"/>
            </a:ext>
          </a:extLst>
        </xdr:cNvPr>
        <xdr:cNvSpPr txBox="1"/>
      </xdr:nvSpPr>
      <xdr:spPr>
        <a:xfrm>
          <a:off x="5527221"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F21D59FA-9A4B-42CE-A290-F17250BB7686}"/>
            </a:ext>
          </a:extLst>
        </xdr:cNvPr>
        <xdr:cNvCxnSpPr/>
      </xdr:nvCxnSpPr>
      <xdr:spPr>
        <a:xfrm>
          <a:off x="5953125" y="165630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a:extLst>
            <a:ext uri="{FF2B5EF4-FFF2-40B4-BE49-F238E27FC236}">
              <a16:creationId xmlns:a16="http://schemas.microsoft.com/office/drawing/2014/main" id="{3BCB864F-6519-4697-9ADA-DC4930482062}"/>
            </a:ext>
          </a:extLst>
        </xdr:cNvPr>
        <xdr:cNvSpPr txBox="1"/>
      </xdr:nvSpPr>
      <xdr:spPr>
        <a:xfrm>
          <a:off x="5527221"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9A188F0B-F24A-4D3B-B161-027651BBD9E0}"/>
            </a:ext>
          </a:extLst>
        </xdr:cNvPr>
        <xdr:cNvCxnSpPr/>
      </xdr:nvCxnSpPr>
      <xdr:spPr>
        <a:xfrm>
          <a:off x="5953125" y="162333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a:extLst>
            <a:ext uri="{FF2B5EF4-FFF2-40B4-BE49-F238E27FC236}">
              <a16:creationId xmlns:a16="http://schemas.microsoft.com/office/drawing/2014/main" id="{3D1D94AD-579A-4DA1-8026-7DAA87728132}"/>
            </a:ext>
          </a:extLst>
        </xdr:cNvPr>
        <xdr:cNvSpPr txBox="1"/>
      </xdr:nvSpPr>
      <xdr:spPr>
        <a:xfrm>
          <a:off x="5527221"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8D291F4B-0A0B-40C8-8EC5-EC5019477B4A}"/>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F5B909D5-A1F4-4F38-B9F9-7B1C37CF6FAE}"/>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36BA7361-BC24-4358-931F-857F140FE0CC}"/>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89263</xdr:rowOff>
    </xdr:from>
    <xdr:to>
      <xdr:col>54</xdr:col>
      <xdr:colOff>189865</xdr:colOff>
      <xdr:row>108</xdr:row>
      <xdr:rowOff>66402</xdr:rowOff>
    </xdr:to>
    <xdr:cxnSp macro="">
      <xdr:nvCxnSpPr>
        <xdr:cNvPr id="461" name="直線コネクタ 460">
          <a:extLst>
            <a:ext uri="{FF2B5EF4-FFF2-40B4-BE49-F238E27FC236}">
              <a16:creationId xmlns:a16="http://schemas.microsoft.com/office/drawing/2014/main" id="{8B2CB708-DB87-4C44-A9CA-E613BB296B57}"/>
            </a:ext>
          </a:extLst>
        </xdr:cNvPr>
        <xdr:cNvCxnSpPr/>
      </xdr:nvCxnSpPr>
      <xdr:spPr>
        <a:xfrm flipV="1">
          <a:off x="9429115" y="16373838"/>
          <a:ext cx="0" cy="1355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70229</xdr:rowOff>
    </xdr:from>
    <xdr:ext cx="469744" cy="259045"/>
    <xdr:sp macro="" textlink="">
      <xdr:nvSpPr>
        <xdr:cNvPr id="462" name="【市民会館】&#10;一人当たり面積最小値テキスト">
          <a:extLst>
            <a:ext uri="{FF2B5EF4-FFF2-40B4-BE49-F238E27FC236}">
              <a16:creationId xmlns:a16="http://schemas.microsoft.com/office/drawing/2014/main" id="{B06197AD-7A84-45CF-BABE-F48CEF7AE811}"/>
            </a:ext>
          </a:extLst>
        </xdr:cNvPr>
        <xdr:cNvSpPr txBox="1"/>
      </xdr:nvSpPr>
      <xdr:spPr>
        <a:xfrm>
          <a:off x="9467850" y="1772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66402</xdr:rowOff>
    </xdr:from>
    <xdr:to>
      <xdr:col>55</xdr:col>
      <xdr:colOff>88900</xdr:colOff>
      <xdr:row>108</xdr:row>
      <xdr:rowOff>66402</xdr:rowOff>
    </xdr:to>
    <xdr:cxnSp macro="">
      <xdr:nvCxnSpPr>
        <xdr:cNvPr id="463" name="直線コネクタ 462">
          <a:extLst>
            <a:ext uri="{FF2B5EF4-FFF2-40B4-BE49-F238E27FC236}">
              <a16:creationId xmlns:a16="http://schemas.microsoft.com/office/drawing/2014/main" id="{D5CA3B5F-6440-4155-A8B8-7F49BC64FA4F}"/>
            </a:ext>
          </a:extLst>
        </xdr:cNvPr>
        <xdr:cNvCxnSpPr/>
      </xdr:nvCxnSpPr>
      <xdr:spPr>
        <a:xfrm>
          <a:off x="9363075" y="1772892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35940</xdr:rowOff>
    </xdr:from>
    <xdr:ext cx="469744" cy="259045"/>
    <xdr:sp macro="" textlink="">
      <xdr:nvSpPr>
        <xdr:cNvPr id="464" name="【市民会館】&#10;一人当たり面積最大値テキスト">
          <a:extLst>
            <a:ext uri="{FF2B5EF4-FFF2-40B4-BE49-F238E27FC236}">
              <a16:creationId xmlns:a16="http://schemas.microsoft.com/office/drawing/2014/main" id="{61096C27-4F69-47A4-8E6A-6E4F9F28ADB3}"/>
            </a:ext>
          </a:extLst>
        </xdr:cNvPr>
        <xdr:cNvSpPr txBox="1"/>
      </xdr:nvSpPr>
      <xdr:spPr>
        <a:xfrm>
          <a:off x="9467850" y="1615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89263</xdr:rowOff>
    </xdr:from>
    <xdr:to>
      <xdr:col>55</xdr:col>
      <xdr:colOff>88900</xdr:colOff>
      <xdr:row>100</xdr:row>
      <xdr:rowOff>89263</xdr:rowOff>
    </xdr:to>
    <xdr:cxnSp macro="">
      <xdr:nvCxnSpPr>
        <xdr:cNvPr id="465" name="直線コネクタ 464">
          <a:extLst>
            <a:ext uri="{FF2B5EF4-FFF2-40B4-BE49-F238E27FC236}">
              <a16:creationId xmlns:a16="http://schemas.microsoft.com/office/drawing/2014/main" id="{87E88D60-0FED-4D22-A754-880E2F90D182}"/>
            </a:ext>
          </a:extLst>
        </xdr:cNvPr>
        <xdr:cNvCxnSpPr/>
      </xdr:nvCxnSpPr>
      <xdr:spPr>
        <a:xfrm>
          <a:off x="9363075" y="1637383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72407</xdr:rowOff>
    </xdr:from>
    <xdr:ext cx="469744" cy="259045"/>
    <xdr:sp macro="" textlink="">
      <xdr:nvSpPr>
        <xdr:cNvPr id="466" name="【市民会館】&#10;一人当たり面積平均値テキスト">
          <a:extLst>
            <a:ext uri="{FF2B5EF4-FFF2-40B4-BE49-F238E27FC236}">
              <a16:creationId xmlns:a16="http://schemas.microsoft.com/office/drawing/2014/main" id="{8D411713-636A-47F0-96D7-CF7BD403EB4B}"/>
            </a:ext>
          </a:extLst>
        </xdr:cNvPr>
        <xdr:cNvSpPr txBox="1"/>
      </xdr:nvSpPr>
      <xdr:spPr>
        <a:xfrm>
          <a:off x="9467850" y="17042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467" name="フローチャート: 判断 466">
          <a:extLst>
            <a:ext uri="{FF2B5EF4-FFF2-40B4-BE49-F238E27FC236}">
              <a16:creationId xmlns:a16="http://schemas.microsoft.com/office/drawing/2014/main" id="{F6DA3A38-8261-4B5B-98D3-C903941A8D63}"/>
            </a:ext>
          </a:extLst>
        </xdr:cNvPr>
        <xdr:cNvSpPr/>
      </xdr:nvSpPr>
      <xdr:spPr>
        <a:xfrm>
          <a:off x="9401175" y="1706753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136434</xdr:rowOff>
    </xdr:from>
    <xdr:to>
      <xdr:col>50</xdr:col>
      <xdr:colOff>165100</xdr:colOff>
      <xdr:row>105</xdr:row>
      <xdr:rowOff>66584</xdr:rowOff>
    </xdr:to>
    <xdr:sp macro="" textlink="">
      <xdr:nvSpPr>
        <xdr:cNvPr id="468" name="フローチャート: 判断 467">
          <a:extLst>
            <a:ext uri="{FF2B5EF4-FFF2-40B4-BE49-F238E27FC236}">
              <a16:creationId xmlns:a16="http://schemas.microsoft.com/office/drawing/2014/main" id="{113AB254-6D43-435C-A793-249FD0560650}"/>
            </a:ext>
          </a:extLst>
        </xdr:cNvPr>
        <xdr:cNvSpPr/>
      </xdr:nvSpPr>
      <xdr:spPr>
        <a:xfrm>
          <a:off x="8639175" y="1710998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146231</xdr:rowOff>
    </xdr:from>
    <xdr:to>
      <xdr:col>46</xdr:col>
      <xdr:colOff>38100</xdr:colOff>
      <xdr:row>105</xdr:row>
      <xdr:rowOff>76381</xdr:rowOff>
    </xdr:to>
    <xdr:sp macro="" textlink="">
      <xdr:nvSpPr>
        <xdr:cNvPr id="469" name="フローチャート: 判断 468">
          <a:extLst>
            <a:ext uri="{FF2B5EF4-FFF2-40B4-BE49-F238E27FC236}">
              <a16:creationId xmlns:a16="http://schemas.microsoft.com/office/drawing/2014/main" id="{98994521-442A-4806-8458-30C6C2AEAF27}"/>
            </a:ext>
          </a:extLst>
        </xdr:cNvPr>
        <xdr:cNvSpPr/>
      </xdr:nvSpPr>
      <xdr:spPr>
        <a:xfrm>
          <a:off x="7839075" y="171166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149498</xdr:rowOff>
    </xdr:from>
    <xdr:to>
      <xdr:col>41</xdr:col>
      <xdr:colOff>101600</xdr:colOff>
      <xdr:row>105</xdr:row>
      <xdr:rowOff>79648</xdr:rowOff>
    </xdr:to>
    <xdr:sp macro="" textlink="">
      <xdr:nvSpPr>
        <xdr:cNvPr id="470" name="フローチャート: 判断 469">
          <a:extLst>
            <a:ext uri="{FF2B5EF4-FFF2-40B4-BE49-F238E27FC236}">
              <a16:creationId xmlns:a16="http://schemas.microsoft.com/office/drawing/2014/main" id="{77F0BBAA-634B-4FFF-81B0-F256388C58A5}"/>
            </a:ext>
          </a:extLst>
        </xdr:cNvPr>
        <xdr:cNvSpPr/>
      </xdr:nvSpPr>
      <xdr:spPr>
        <a:xfrm>
          <a:off x="7029450" y="1712304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159294</xdr:rowOff>
    </xdr:from>
    <xdr:to>
      <xdr:col>36</xdr:col>
      <xdr:colOff>165100</xdr:colOff>
      <xdr:row>105</xdr:row>
      <xdr:rowOff>89444</xdr:rowOff>
    </xdr:to>
    <xdr:sp macro="" textlink="">
      <xdr:nvSpPr>
        <xdr:cNvPr id="471" name="フローチャート: 判断 470">
          <a:extLst>
            <a:ext uri="{FF2B5EF4-FFF2-40B4-BE49-F238E27FC236}">
              <a16:creationId xmlns:a16="http://schemas.microsoft.com/office/drawing/2014/main" id="{AA6249F1-A741-4ACD-8B34-CBC4BEED0600}"/>
            </a:ext>
          </a:extLst>
        </xdr:cNvPr>
        <xdr:cNvSpPr/>
      </xdr:nvSpPr>
      <xdr:spPr>
        <a:xfrm>
          <a:off x="6238875" y="171360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818ED1F-6660-4551-932F-4DE5C3D11A54}"/>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4BAB65C-D0F5-4C73-AAE3-214CAA40301C}"/>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98E4239-032B-409C-BC2A-AA60596F495A}"/>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55CE7FB-D818-4BC6-89FA-494478D6E164}"/>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116D076C-FA58-42C3-905A-BF929002A42A}"/>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72752</xdr:rowOff>
    </xdr:from>
    <xdr:to>
      <xdr:col>55</xdr:col>
      <xdr:colOff>50800</xdr:colOff>
      <xdr:row>104</xdr:row>
      <xdr:rowOff>2902</xdr:rowOff>
    </xdr:to>
    <xdr:sp macro="" textlink="">
      <xdr:nvSpPr>
        <xdr:cNvPr id="477" name="楕円 476">
          <a:extLst>
            <a:ext uri="{FF2B5EF4-FFF2-40B4-BE49-F238E27FC236}">
              <a16:creationId xmlns:a16="http://schemas.microsoft.com/office/drawing/2014/main" id="{548DF949-FC5D-4913-AF45-124B5A88D0E0}"/>
            </a:ext>
          </a:extLst>
        </xdr:cNvPr>
        <xdr:cNvSpPr/>
      </xdr:nvSpPr>
      <xdr:spPr>
        <a:xfrm>
          <a:off x="9401175" y="16871677"/>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95629</xdr:rowOff>
    </xdr:from>
    <xdr:ext cx="469744" cy="259045"/>
    <xdr:sp macro="" textlink="">
      <xdr:nvSpPr>
        <xdr:cNvPr id="478" name="【市民会館】&#10;一人当たり面積該当値テキスト">
          <a:extLst>
            <a:ext uri="{FF2B5EF4-FFF2-40B4-BE49-F238E27FC236}">
              <a16:creationId xmlns:a16="http://schemas.microsoft.com/office/drawing/2014/main" id="{CA4F985B-CD40-4B93-ADD4-C778F0F93B1B}"/>
            </a:ext>
          </a:extLst>
        </xdr:cNvPr>
        <xdr:cNvSpPr txBox="1"/>
      </xdr:nvSpPr>
      <xdr:spPr>
        <a:xfrm>
          <a:off x="9467850" y="1672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76019</xdr:rowOff>
    </xdr:from>
    <xdr:to>
      <xdr:col>50</xdr:col>
      <xdr:colOff>165100</xdr:colOff>
      <xdr:row>104</xdr:row>
      <xdr:rowOff>6169</xdr:rowOff>
    </xdr:to>
    <xdr:sp macro="" textlink="">
      <xdr:nvSpPr>
        <xdr:cNvPr id="479" name="楕円 478">
          <a:extLst>
            <a:ext uri="{FF2B5EF4-FFF2-40B4-BE49-F238E27FC236}">
              <a16:creationId xmlns:a16="http://schemas.microsoft.com/office/drawing/2014/main" id="{7BC846B2-A209-4103-872B-BADC621E5F05}"/>
            </a:ext>
          </a:extLst>
        </xdr:cNvPr>
        <xdr:cNvSpPr/>
      </xdr:nvSpPr>
      <xdr:spPr>
        <a:xfrm>
          <a:off x="8639175" y="1687811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123552</xdr:rowOff>
    </xdr:from>
    <xdr:to>
      <xdr:col>55</xdr:col>
      <xdr:colOff>0</xdr:colOff>
      <xdr:row>103</xdr:row>
      <xdr:rowOff>126819</xdr:rowOff>
    </xdr:to>
    <xdr:cxnSp macro="">
      <xdr:nvCxnSpPr>
        <xdr:cNvPr id="480" name="直線コネクタ 479">
          <a:extLst>
            <a:ext uri="{FF2B5EF4-FFF2-40B4-BE49-F238E27FC236}">
              <a16:creationId xmlns:a16="http://schemas.microsoft.com/office/drawing/2014/main" id="{A99B5A87-591A-4DB8-AA38-FAC7DD3D7A32}"/>
            </a:ext>
          </a:extLst>
        </xdr:cNvPr>
        <xdr:cNvCxnSpPr/>
      </xdr:nvCxnSpPr>
      <xdr:spPr>
        <a:xfrm flipV="1">
          <a:off x="8686800" y="1692882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79284</xdr:rowOff>
    </xdr:from>
    <xdr:to>
      <xdr:col>46</xdr:col>
      <xdr:colOff>38100</xdr:colOff>
      <xdr:row>104</xdr:row>
      <xdr:rowOff>9434</xdr:rowOff>
    </xdr:to>
    <xdr:sp macro="" textlink="">
      <xdr:nvSpPr>
        <xdr:cNvPr id="481" name="楕円 480">
          <a:extLst>
            <a:ext uri="{FF2B5EF4-FFF2-40B4-BE49-F238E27FC236}">
              <a16:creationId xmlns:a16="http://schemas.microsoft.com/office/drawing/2014/main" id="{F6584500-133F-436F-8201-8D03C4CC1935}"/>
            </a:ext>
          </a:extLst>
        </xdr:cNvPr>
        <xdr:cNvSpPr/>
      </xdr:nvSpPr>
      <xdr:spPr>
        <a:xfrm>
          <a:off x="7839075" y="1688138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126819</xdr:rowOff>
    </xdr:from>
    <xdr:to>
      <xdr:col>50</xdr:col>
      <xdr:colOff>114300</xdr:colOff>
      <xdr:row>103</xdr:row>
      <xdr:rowOff>130084</xdr:rowOff>
    </xdr:to>
    <xdr:cxnSp macro="">
      <xdr:nvCxnSpPr>
        <xdr:cNvPr id="482" name="直線コネクタ 481">
          <a:extLst>
            <a:ext uri="{FF2B5EF4-FFF2-40B4-BE49-F238E27FC236}">
              <a16:creationId xmlns:a16="http://schemas.microsoft.com/office/drawing/2014/main" id="{CB2890AD-E157-4FF3-A50F-6B2DA32D101E}"/>
            </a:ext>
          </a:extLst>
        </xdr:cNvPr>
        <xdr:cNvCxnSpPr/>
      </xdr:nvCxnSpPr>
      <xdr:spPr>
        <a:xfrm flipV="1">
          <a:off x="7886700" y="16925744"/>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98879</xdr:rowOff>
    </xdr:from>
    <xdr:to>
      <xdr:col>41</xdr:col>
      <xdr:colOff>101600</xdr:colOff>
      <xdr:row>104</xdr:row>
      <xdr:rowOff>29029</xdr:rowOff>
    </xdr:to>
    <xdr:sp macro="" textlink="">
      <xdr:nvSpPr>
        <xdr:cNvPr id="483" name="楕円 482">
          <a:extLst>
            <a:ext uri="{FF2B5EF4-FFF2-40B4-BE49-F238E27FC236}">
              <a16:creationId xmlns:a16="http://schemas.microsoft.com/office/drawing/2014/main" id="{4593DECB-3D67-4B21-AECA-DCAD3A9643D7}"/>
            </a:ext>
          </a:extLst>
        </xdr:cNvPr>
        <xdr:cNvSpPr/>
      </xdr:nvSpPr>
      <xdr:spPr>
        <a:xfrm>
          <a:off x="7029450" y="169041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130084</xdr:rowOff>
    </xdr:from>
    <xdr:to>
      <xdr:col>45</xdr:col>
      <xdr:colOff>177800</xdr:colOff>
      <xdr:row>103</xdr:row>
      <xdr:rowOff>149679</xdr:rowOff>
    </xdr:to>
    <xdr:cxnSp macro="">
      <xdr:nvCxnSpPr>
        <xdr:cNvPr id="484" name="直線コネクタ 483">
          <a:extLst>
            <a:ext uri="{FF2B5EF4-FFF2-40B4-BE49-F238E27FC236}">
              <a16:creationId xmlns:a16="http://schemas.microsoft.com/office/drawing/2014/main" id="{57F98874-83C7-4A7C-A059-18D7DC4ED511}"/>
            </a:ext>
          </a:extLst>
        </xdr:cNvPr>
        <xdr:cNvCxnSpPr/>
      </xdr:nvCxnSpPr>
      <xdr:spPr>
        <a:xfrm flipV="1">
          <a:off x="7077075" y="16929009"/>
          <a:ext cx="809625" cy="2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108676</xdr:rowOff>
    </xdr:from>
    <xdr:to>
      <xdr:col>36</xdr:col>
      <xdr:colOff>165100</xdr:colOff>
      <xdr:row>104</xdr:row>
      <xdr:rowOff>38826</xdr:rowOff>
    </xdr:to>
    <xdr:sp macro="" textlink="">
      <xdr:nvSpPr>
        <xdr:cNvPr id="485" name="楕円 484">
          <a:extLst>
            <a:ext uri="{FF2B5EF4-FFF2-40B4-BE49-F238E27FC236}">
              <a16:creationId xmlns:a16="http://schemas.microsoft.com/office/drawing/2014/main" id="{C61E80F1-5B7A-4EB9-8F3D-AF128D726D1A}"/>
            </a:ext>
          </a:extLst>
        </xdr:cNvPr>
        <xdr:cNvSpPr/>
      </xdr:nvSpPr>
      <xdr:spPr>
        <a:xfrm>
          <a:off x="6238875" y="1690760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149679</xdr:rowOff>
    </xdr:from>
    <xdr:to>
      <xdr:col>41</xdr:col>
      <xdr:colOff>50800</xdr:colOff>
      <xdr:row>103</xdr:row>
      <xdr:rowOff>159476</xdr:rowOff>
    </xdr:to>
    <xdr:cxnSp macro="">
      <xdr:nvCxnSpPr>
        <xdr:cNvPr id="486" name="直線コネクタ 485">
          <a:extLst>
            <a:ext uri="{FF2B5EF4-FFF2-40B4-BE49-F238E27FC236}">
              <a16:creationId xmlns:a16="http://schemas.microsoft.com/office/drawing/2014/main" id="{7A1FC871-80F9-4CC6-BFB1-A705C2BE87DE}"/>
            </a:ext>
          </a:extLst>
        </xdr:cNvPr>
        <xdr:cNvCxnSpPr/>
      </xdr:nvCxnSpPr>
      <xdr:spPr>
        <a:xfrm flipV="1">
          <a:off x="6286500" y="16951779"/>
          <a:ext cx="790575"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57711</xdr:rowOff>
    </xdr:from>
    <xdr:ext cx="469744" cy="259045"/>
    <xdr:sp macro="" textlink="">
      <xdr:nvSpPr>
        <xdr:cNvPr id="487" name="n_1aveValue【市民会館】&#10;一人当たり面積">
          <a:extLst>
            <a:ext uri="{FF2B5EF4-FFF2-40B4-BE49-F238E27FC236}">
              <a16:creationId xmlns:a16="http://schemas.microsoft.com/office/drawing/2014/main" id="{10150E13-41E4-443C-BF21-F8F3FABE9A64}"/>
            </a:ext>
          </a:extLst>
        </xdr:cNvPr>
        <xdr:cNvSpPr txBox="1"/>
      </xdr:nvSpPr>
      <xdr:spPr>
        <a:xfrm>
          <a:off x="8458277" y="1720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67508</xdr:rowOff>
    </xdr:from>
    <xdr:ext cx="469744" cy="259045"/>
    <xdr:sp macro="" textlink="">
      <xdr:nvSpPr>
        <xdr:cNvPr id="488" name="n_2aveValue【市民会館】&#10;一人当たり面積">
          <a:extLst>
            <a:ext uri="{FF2B5EF4-FFF2-40B4-BE49-F238E27FC236}">
              <a16:creationId xmlns:a16="http://schemas.microsoft.com/office/drawing/2014/main" id="{A1940D44-ACC9-4CD3-B130-5098B529B14E}"/>
            </a:ext>
          </a:extLst>
        </xdr:cNvPr>
        <xdr:cNvSpPr txBox="1"/>
      </xdr:nvSpPr>
      <xdr:spPr>
        <a:xfrm>
          <a:off x="7677227" y="1720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70775</xdr:rowOff>
    </xdr:from>
    <xdr:ext cx="469744" cy="259045"/>
    <xdr:sp macro="" textlink="">
      <xdr:nvSpPr>
        <xdr:cNvPr id="489" name="n_3aveValue【市民会館】&#10;一人当たり面積">
          <a:extLst>
            <a:ext uri="{FF2B5EF4-FFF2-40B4-BE49-F238E27FC236}">
              <a16:creationId xmlns:a16="http://schemas.microsoft.com/office/drawing/2014/main" id="{75D5FB27-0071-4827-B674-01FB02CC2966}"/>
            </a:ext>
          </a:extLst>
        </xdr:cNvPr>
        <xdr:cNvSpPr txBox="1"/>
      </xdr:nvSpPr>
      <xdr:spPr>
        <a:xfrm>
          <a:off x="6867602" y="1721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80571</xdr:rowOff>
    </xdr:from>
    <xdr:ext cx="469744" cy="259045"/>
    <xdr:sp macro="" textlink="">
      <xdr:nvSpPr>
        <xdr:cNvPr id="490" name="n_4aveValue【市民会館】&#10;一人当たり面積">
          <a:extLst>
            <a:ext uri="{FF2B5EF4-FFF2-40B4-BE49-F238E27FC236}">
              <a16:creationId xmlns:a16="http://schemas.microsoft.com/office/drawing/2014/main" id="{2FF70BE0-AC93-4316-BB80-B61A1721C512}"/>
            </a:ext>
          </a:extLst>
        </xdr:cNvPr>
        <xdr:cNvSpPr txBox="1"/>
      </xdr:nvSpPr>
      <xdr:spPr>
        <a:xfrm>
          <a:off x="6067502" y="1722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22696</xdr:rowOff>
    </xdr:from>
    <xdr:ext cx="469744" cy="259045"/>
    <xdr:sp macro="" textlink="">
      <xdr:nvSpPr>
        <xdr:cNvPr id="491" name="n_1mainValue【市民会館】&#10;一人当たり面積">
          <a:extLst>
            <a:ext uri="{FF2B5EF4-FFF2-40B4-BE49-F238E27FC236}">
              <a16:creationId xmlns:a16="http://schemas.microsoft.com/office/drawing/2014/main" id="{39F2BAB9-2936-45FE-97E6-4233428406D5}"/>
            </a:ext>
          </a:extLst>
        </xdr:cNvPr>
        <xdr:cNvSpPr txBox="1"/>
      </xdr:nvSpPr>
      <xdr:spPr>
        <a:xfrm>
          <a:off x="8458277" y="1665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25961</xdr:rowOff>
    </xdr:from>
    <xdr:ext cx="469744" cy="259045"/>
    <xdr:sp macro="" textlink="">
      <xdr:nvSpPr>
        <xdr:cNvPr id="492" name="n_2mainValue【市民会館】&#10;一人当たり面積">
          <a:extLst>
            <a:ext uri="{FF2B5EF4-FFF2-40B4-BE49-F238E27FC236}">
              <a16:creationId xmlns:a16="http://schemas.microsoft.com/office/drawing/2014/main" id="{833759EF-2E75-44D4-B666-6CC4DFED291D}"/>
            </a:ext>
          </a:extLst>
        </xdr:cNvPr>
        <xdr:cNvSpPr txBox="1"/>
      </xdr:nvSpPr>
      <xdr:spPr>
        <a:xfrm>
          <a:off x="7677227" y="1665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45556</xdr:rowOff>
    </xdr:from>
    <xdr:ext cx="469744" cy="259045"/>
    <xdr:sp macro="" textlink="">
      <xdr:nvSpPr>
        <xdr:cNvPr id="493" name="n_3mainValue【市民会館】&#10;一人当たり面積">
          <a:extLst>
            <a:ext uri="{FF2B5EF4-FFF2-40B4-BE49-F238E27FC236}">
              <a16:creationId xmlns:a16="http://schemas.microsoft.com/office/drawing/2014/main" id="{C5688A33-7908-4E16-971B-1C0620F0DCAF}"/>
            </a:ext>
          </a:extLst>
        </xdr:cNvPr>
        <xdr:cNvSpPr txBox="1"/>
      </xdr:nvSpPr>
      <xdr:spPr>
        <a:xfrm>
          <a:off x="6867602" y="1667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55353</xdr:rowOff>
    </xdr:from>
    <xdr:ext cx="469744" cy="259045"/>
    <xdr:sp macro="" textlink="">
      <xdr:nvSpPr>
        <xdr:cNvPr id="494" name="n_4mainValue【市民会館】&#10;一人当たり面積">
          <a:extLst>
            <a:ext uri="{FF2B5EF4-FFF2-40B4-BE49-F238E27FC236}">
              <a16:creationId xmlns:a16="http://schemas.microsoft.com/office/drawing/2014/main" id="{CB1B0DF5-EF6D-4014-B81A-1F60420DF9D3}"/>
            </a:ext>
          </a:extLst>
        </xdr:cNvPr>
        <xdr:cNvSpPr txBox="1"/>
      </xdr:nvSpPr>
      <xdr:spPr>
        <a:xfrm>
          <a:off x="6067502" y="1668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DB8A94E7-EC5F-4D7C-8873-AF848D8977CA}"/>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331EF794-372C-4AEB-8487-B91B30EE5D95}"/>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7162C3D8-9730-400A-A99B-27E4084D3FA4}"/>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11DBC2CB-640F-40FE-8BB0-1C7E2300103A}"/>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8FD0DECA-ACC6-4CDB-BDDC-1135BA8C42CE}"/>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C40BAA4E-EC06-40E9-9236-B43F56531D25}"/>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1A07E39F-CA05-4B1C-AB41-7B75BC999761}"/>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3B730936-C88E-4EB3-8D0C-D4E7FBC84137}"/>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8EE57026-268B-4102-85E5-D8CE49955B9C}"/>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25D23BA8-BB12-4069-9904-6AA772AB6945}"/>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345BFD38-A38F-4C1C-B57E-06B4840419B7}"/>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D33248EC-C95A-4FD0-916A-774B7930A7ED}"/>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DE61951C-3DD2-42A0-A5EA-1F40A313E379}"/>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A65F735E-4B98-4023-ABC8-FD7B2FF2A51C}"/>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8AE0E48E-2DBB-474B-A39F-99E8E205EFFE}"/>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FF999C13-3D43-4008-92FE-818E99BDC45F}"/>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CE0A83CF-CE4C-4AF3-9287-C7B874FBCC15}"/>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25726773-6352-4F05-89A9-7F3DE78ADF84}"/>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2E85AB6B-5476-48BD-8F63-574E291C0B74}"/>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7435023F-49A0-4964-B0F4-90FF3B594953}"/>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C35ADDEB-6E49-45A6-974B-093668D4A968}"/>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7E7A349C-9E52-47EB-8FF3-D6E16D49FF9F}"/>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787C3453-68BD-45A0-BAE2-E7DC93BEF75E}"/>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31C14EE6-627C-4ACD-8460-A4E78E9BED72}"/>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7620</xdr:rowOff>
    </xdr:to>
    <xdr:cxnSp macro="">
      <xdr:nvCxnSpPr>
        <xdr:cNvPr id="519" name="直線コネクタ 518">
          <a:extLst>
            <a:ext uri="{FF2B5EF4-FFF2-40B4-BE49-F238E27FC236}">
              <a16:creationId xmlns:a16="http://schemas.microsoft.com/office/drawing/2014/main" id="{B88FAF1F-52AF-42C1-9DF2-088340AF2D94}"/>
            </a:ext>
          </a:extLst>
        </xdr:cNvPr>
        <xdr:cNvCxnSpPr/>
      </xdr:nvCxnSpPr>
      <xdr:spPr>
        <a:xfrm flipV="1">
          <a:off x="14696439" y="53543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9EC6B1AC-0862-415E-8B8D-31016B0E90BA}"/>
            </a:ext>
          </a:extLst>
        </xdr:cNvPr>
        <xdr:cNvSpPr txBox="1"/>
      </xdr:nvSpPr>
      <xdr:spPr>
        <a:xfrm>
          <a:off x="14735175" y="6818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521" name="直線コネクタ 520">
          <a:extLst>
            <a:ext uri="{FF2B5EF4-FFF2-40B4-BE49-F238E27FC236}">
              <a16:creationId xmlns:a16="http://schemas.microsoft.com/office/drawing/2014/main" id="{592DEE8F-5FE7-4E85-88B2-81122BD4EDB0}"/>
            </a:ext>
          </a:extLst>
        </xdr:cNvPr>
        <xdr:cNvCxnSpPr/>
      </xdr:nvCxnSpPr>
      <xdr:spPr>
        <a:xfrm>
          <a:off x="14611350" y="68211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3ABE273F-88E3-4FE8-8888-C3FBCBDC5E19}"/>
            </a:ext>
          </a:extLst>
        </xdr:cNvPr>
        <xdr:cNvSpPr txBox="1"/>
      </xdr:nvSpPr>
      <xdr:spPr>
        <a:xfrm>
          <a:off x="14735175" y="51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23" name="直線コネクタ 522">
          <a:extLst>
            <a:ext uri="{FF2B5EF4-FFF2-40B4-BE49-F238E27FC236}">
              <a16:creationId xmlns:a16="http://schemas.microsoft.com/office/drawing/2014/main" id="{60B27185-9426-468B-A914-99D04F1FD69B}"/>
            </a:ext>
          </a:extLst>
        </xdr:cNvPr>
        <xdr:cNvCxnSpPr/>
      </xdr:nvCxnSpPr>
      <xdr:spPr>
        <a:xfrm>
          <a:off x="14611350" y="53543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41927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7F7E41B0-FA3F-40CE-9131-2B018423E773}"/>
            </a:ext>
          </a:extLst>
        </xdr:cNvPr>
        <xdr:cNvSpPr txBox="1"/>
      </xdr:nvSpPr>
      <xdr:spPr>
        <a:xfrm>
          <a:off x="14735175" y="5883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63500</xdr:rowOff>
    </xdr:from>
    <xdr:to>
      <xdr:col>85</xdr:col>
      <xdr:colOff>177800</xdr:colOff>
      <xdr:row>36</xdr:row>
      <xdr:rowOff>165100</xdr:rowOff>
    </xdr:to>
    <xdr:sp macro="" textlink="">
      <xdr:nvSpPr>
        <xdr:cNvPr id="525" name="フローチャート: 判断 524">
          <a:extLst>
            <a:ext uri="{FF2B5EF4-FFF2-40B4-BE49-F238E27FC236}">
              <a16:creationId xmlns:a16="http://schemas.microsoft.com/office/drawing/2014/main" id="{183E3500-4199-4DE2-8C20-255E166AE9E7}"/>
            </a:ext>
          </a:extLst>
        </xdr:cNvPr>
        <xdr:cNvSpPr/>
      </xdr:nvSpPr>
      <xdr:spPr>
        <a:xfrm>
          <a:off x="14649450" y="59055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29210</xdr:rowOff>
    </xdr:from>
    <xdr:to>
      <xdr:col>81</xdr:col>
      <xdr:colOff>101600</xdr:colOff>
      <xdr:row>37</xdr:row>
      <xdr:rowOff>130810</xdr:rowOff>
    </xdr:to>
    <xdr:sp macro="" textlink="">
      <xdr:nvSpPr>
        <xdr:cNvPr id="526" name="フローチャート: 判断 525">
          <a:extLst>
            <a:ext uri="{FF2B5EF4-FFF2-40B4-BE49-F238E27FC236}">
              <a16:creationId xmlns:a16="http://schemas.microsoft.com/office/drawing/2014/main" id="{906CBCB7-42C7-4C22-9BC2-A394FA4437C7}"/>
            </a:ext>
          </a:extLst>
        </xdr:cNvPr>
        <xdr:cNvSpPr/>
      </xdr:nvSpPr>
      <xdr:spPr>
        <a:xfrm>
          <a:off x="13887450" y="60267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527" name="フローチャート: 判断 526">
          <a:extLst>
            <a:ext uri="{FF2B5EF4-FFF2-40B4-BE49-F238E27FC236}">
              <a16:creationId xmlns:a16="http://schemas.microsoft.com/office/drawing/2014/main" id="{73464FB9-B42D-4678-A0C9-3247830198CD}"/>
            </a:ext>
          </a:extLst>
        </xdr:cNvPr>
        <xdr:cNvSpPr/>
      </xdr:nvSpPr>
      <xdr:spPr>
        <a:xfrm>
          <a:off x="13096875" y="60204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528" name="フローチャート: 判断 527">
          <a:extLst>
            <a:ext uri="{FF2B5EF4-FFF2-40B4-BE49-F238E27FC236}">
              <a16:creationId xmlns:a16="http://schemas.microsoft.com/office/drawing/2014/main" id="{EFED2A05-67BC-422E-A653-EB4261727BC7}"/>
            </a:ext>
          </a:extLst>
        </xdr:cNvPr>
        <xdr:cNvSpPr/>
      </xdr:nvSpPr>
      <xdr:spPr>
        <a:xfrm>
          <a:off x="12296775" y="6046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158750</xdr:rowOff>
    </xdr:from>
    <xdr:to>
      <xdr:col>67</xdr:col>
      <xdr:colOff>101600</xdr:colOff>
      <xdr:row>38</xdr:row>
      <xdr:rowOff>88900</xdr:rowOff>
    </xdr:to>
    <xdr:sp macro="" textlink="">
      <xdr:nvSpPr>
        <xdr:cNvPr id="529" name="フローチャート: 判断 528">
          <a:extLst>
            <a:ext uri="{FF2B5EF4-FFF2-40B4-BE49-F238E27FC236}">
              <a16:creationId xmlns:a16="http://schemas.microsoft.com/office/drawing/2014/main" id="{1EF0A5A7-CBD5-438F-A65B-9786628B993B}"/>
            </a:ext>
          </a:extLst>
        </xdr:cNvPr>
        <xdr:cNvSpPr/>
      </xdr:nvSpPr>
      <xdr:spPr>
        <a:xfrm>
          <a:off x="11487150" y="61626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7849454-7BD0-4FE8-9736-78AFF83AA225}"/>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A874286-8841-4F59-805D-EBCB2242BDC0}"/>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8832B6A-3150-460C-A963-EDB6A3DD6D96}"/>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F7D77BAA-3FFC-44A7-A5DE-3C7EBCAE77F1}"/>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12B1F9F-1389-47EC-82C2-DCC581B701CB}"/>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160655</xdr:rowOff>
    </xdr:from>
    <xdr:to>
      <xdr:col>85</xdr:col>
      <xdr:colOff>177800</xdr:colOff>
      <xdr:row>36</xdr:row>
      <xdr:rowOff>90805</xdr:rowOff>
    </xdr:to>
    <xdr:sp macro="" textlink="">
      <xdr:nvSpPr>
        <xdr:cNvPr id="535" name="楕円 534">
          <a:extLst>
            <a:ext uri="{FF2B5EF4-FFF2-40B4-BE49-F238E27FC236}">
              <a16:creationId xmlns:a16="http://schemas.microsoft.com/office/drawing/2014/main" id="{FA66B1AE-698B-432D-8AE1-53C5A0A1D646}"/>
            </a:ext>
          </a:extLst>
        </xdr:cNvPr>
        <xdr:cNvSpPr/>
      </xdr:nvSpPr>
      <xdr:spPr>
        <a:xfrm>
          <a:off x="14649450" y="584073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12082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921A058F-EFB6-492E-A9D6-CDABBF2EBC2C}"/>
            </a:ext>
          </a:extLst>
        </xdr:cNvPr>
        <xdr:cNvSpPr txBox="1"/>
      </xdr:nvSpPr>
      <xdr:spPr>
        <a:xfrm>
          <a:off x="14735175" y="568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95885</xdr:rowOff>
    </xdr:from>
    <xdr:to>
      <xdr:col>81</xdr:col>
      <xdr:colOff>101600</xdr:colOff>
      <xdr:row>36</xdr:row>
      <xdr:rowOff>26035</xdr:rowOff>
    </xdr:to>
    <xdr:sp macro="" textlink="">
      <xdr:nvSpPr>
        <xdr:cNvPr id="537" name="楕円 536">
          <a:extLst>
            <a:ext uri="{FF2B5EF4-FFF2-40B4-BE49-F238E27FC236}">
              <a16:creationId xmlns:a16="http://schemas.microsoft.com/office/drawing/2014/main" id="{027F999D-4C1C-44A5-8079-763D21450FC5}"/>
            </a:ext>
          </a:extLst>
        </xdr:cNvPr>
        <xdr:cNvSpPr/>
      </xdr:nvSpPr>
      <xdr:spPr>
        <a:xfrm>
          <a:off x="13887450" y="57727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146685</xdr:rowOff>
    </xdr:from>
    <xdr:to>
      <xdr:col>85</xdr:col>
      <xdr:colOff>127000</xdr:colOff>
      <xdr:row>36</xdr:row>
      <xdr:rowOff>40005</xdr:rowOff>
    </xdr:to>
    <xdr:cxnSp macro="">
      <xdr:nvCxnSpPr>
        <xdr:cNvPr id="538" name="直線コネクタ 537">
          <a:extLst>
            <a:ext uri="{FF2B5EF4-FFF2-40B4-BE49-F238E27FC236}">
              <a16:creationId xmlns:a16="http://schemas.microsoft.com/office/drawing/2014/main" id="{2BE8870E-62E3-4E20-B0B5-55A097395B27}"/>
            </a:ext>
          </a:extLst>
        </xdr:cNvPr>
        <xdr:cNvCxnSpPr/>
      </xdr:nvCxnSpPr>
      <xdr:spPr>
        <a:xfrm>
          <a:off x="13935075" y="5820410"/>
          <a:ext cx="762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31115</xdr:rowOff>
    </xdr:from>
    <xdr:to>
      <xdr:col>76</xdr:col>
      <xdr:colOff>165100</xdr:colOff>
      <xdr:row>35</xdr:row>
      <xdr:rowOff>132715</xdr:rowOff>
    </xdr:to>
    <xdr:sp macro="" textlink="">
      <xdr:nvSpPr>
        <xdr:cNvPr id="539" name="楕円 538">
          <a:extLst>
            <a:ext uri="{FF2B5EF4-FFF2-40B4-BE49-F238E27FC236}">
              <a16:creationId xmlns:a16="http://schemas.microsoft.com/office/drawing/2014/main" id="{F8F2C488-3E8B-4CDD-81E4-90AC596B15F0}"/>
            </a:ext>
          </a:extLst>
        </xdr:cNvPr>
        <xdr:cNvSpPr/>
      </xdr:nvSpPr>
      <xdr:spPr>
        <a:xfrm>
          <a:off x="13096875" y="57048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81915</xdr:rowOff>
    </xdr:from>
    <xdr:to>
      <xdr:col>81</xdr:col>
      <xdr:colOff>50800</xdr:colOff>
      <xdr:row>35</xdr:row>
      <xdr:rowOff>146685</xdr:rowOff>
    </xdr:to>
    <xdr:cxnSp macro="">
      <xdr:nvCxnSpPr>
        <xdr:cNvPr id="540" name="直線コネクタ 539">
          <a:extLst>
            <a:ext uri="{FF2B5EF4-FFF2-40B4-BE49-F238E27FC236}">
              <a16:creationId xmlns:a16="http://schemas.microsoft.com/office/drawing/2014/main" id="{C9CF30AC-D005-4D16-B5B4-0584901C9AE0}"/>
            </a:ext>
          </a:extLst>
        </xdr:cNvPr>
        <xdr:cNvCxnSpPr/>
      </xdr:nvCxnSpPr>
      <xdr:spPr>
        <a:xfrm>
          <a:off x="13144500" y="5761990"/>
          <a:ext cx="790575"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133985</xdr:rowOff>
    </xdr:from>
    <xdr:to>
      <xdr:col>72</xdr:col>
      <xdr:colOff>38100</xdr:colOff>
      <xdr:row>35</xdr:row>
      <xdr:rowOff>64135</xdr:rowOff>
    </xdr:to>
    <xdr:sp macro="" textlink="">
      <xdr:nvSpPr>
        <xdr:cNvPr id="541" name="楕円 540">
          <a:extLst>
            <a:ext uri="{FF2B5EF4-FFF2-40B4-BE49-F238E27FC236}">
              <a16:creationId xmlns:a16="http://schemas.microsoft.com/office/drawing/2014/main" id="{F0A8F375-1758-4279-B81E-4315BD972AF2}"/>
            </a:ext>
          </a:extLst>
        </xdr:cNvPr>
        <xdr:cNvSpPr/>
      </xdr:nvSpPr>
      <xdr:spPr>
        <a:xfrm>
          <a:off x="12296775" y="56489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13335</xdr:rowOff>
    </xdr:from>
    <xdr:to>
      <xdr:col>76</xdr:col>
      <xdr:colOff>114300</xdr:colOff>
      <xdr:row>35</xdr:row>
      <xdr:rowOff>81915</xdr:rowOff>
    </xdr:to>
    <xdr:cxnSp macro="">
      <xdr:nvCxnSpPr>
        <xdr:cNvPr id="542" name="直線コネクタ 541">
          <a:extLst>
            <a:ext uri="{FF2B5EF4-FFF2-40B4-BE49-F238E27FC236}">
              <a16:creationId xmlns:a16="http://schemas.microsoft.com/office/drawing/2014/main" id="{3685DBF9-35B7-4003-B2F7-35C90AEE04B6}"/>
            </a:ext>
          </a:extLst>
        </xdr:cNvPr>
        <xdr:cNvCxnSpPr/>
      </xdr:nvCxnSpPr>
      <xdr:spPr>
        <a:xfrm>
          <a:off x="12344400" y="5687060"/>
          <a:ext cx="800100"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69215</xdr:rowOff>
    </xdr:from>
    <xdr:to>
      <xdr:col>67</xdr:col>
      <xdr:colOff>101600</xdr:colOff>
      <xdr:row>34</xdr:row>
      <xdr:rowOff>170815</xdr:rowOff>
    </xdr:to>
    <xdr:sp macro="" textlink="">
      <xdr:nvSpPr>
        <xdr:cNvPr id="543" name="楕円 542">
          <a:extLst>
            <a:ext uri="{FF2B5EF4-FFF2-40B4-BE49-F238E27FC236}">
              <a16:creationId xmlns:a16="http://schemas.microsoft.com/office/drawing/2014/main" id="{29062426-05FC-401C-89A5-16E113031036}"/>
            </a:ext>
          </a:extLst>
        </xdr:cNvPr>
        <xdr:cNvSpPr/>
      </xdr:nvSpPr>
      <xdr:spPr>
        <a:xfrm>
          <a:off x="11487150" y="55810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120015</xdr:rowOff>
    </xdr:from>
    <xdr:to>
      <xdr:col>71</xdr:col>
      <xdr:colOff>177800</xdr:colOff>
      <xdr:row>35</xdr:row>
      <xdr:rowOff>13335</xdr:rowOff>
    </xdr:to>
    <xdr:cxnSp macro="">
      <xdr:nvCxnSpPr>
        <xdr:cNvPr id="544" name="直線コネクタ 543">
          <a:extLst>
            <a:ext uri="{FF2B5EF4-FFF2-40B4-BE49-F238E27FC236}">
              <a16:creationId xmlns:a16="http://schemas.microsoft.com/office/drawing/2014/main" id="{76EB7704-1B71-4A87-B3EA-051DEA7535A4}"/>
            </a:ext>
          </a:extLst>
        </xdr:cNvPr>
        <xdr:cNvCxnSpPr/>
      </xdr:nvCxnSpPr>
      <xdr:spPr>
        <a:xfrm>
          <a:off x="11534775" y="5638165"/>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121937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64ABBA66-7C61-46AF-A2C0-7874A9A11D5B}"/>
            </a:ext>
          </a:extLst>
        </xdr:cNvPr>
        <xdr:cNvSpPr txBox="1"/>
      </xdr:nvSpPr>
      <xdr:spPr>
        <a:xfrm>
          <a:off x="13745219" y="612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112412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C981F24D-85E8-4429-9449-AFB287872F73}"/>
            </a:ext>
          </a:extLst>
        </xdr:cNvPr>
        <xdr:cNvSpPr txBox="1"/>
      </xdr:nvSpPr>
      <xdr:spPr>
        <a:xfrm>
          <a:off x="12964169" y="611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26324CA0-3E12-42FF-B6EC-E9662E3344DF}"/>
            </a:ext>
          </a:extLst>
        </xdr:cNvPr>
        <xdr:cNvSpPr txBox="1"/>
      </xdr:nvSpPr>
      <xdr:spPr>
        <a:xfrm>
          <a:off x="12164069" y="613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80027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58CDEE85-5D3B-4178-B942-A62C36D2C9AA}"/>
            </a:ext>
          </a:extLst>
        </xdr:cNvPr>
        <xdr:cNvSpPr txBox="1"/>
      </xdr:nvSpPr>
      <xdr:spPr>
        <a:xfrm>
          <a:off x="11354444" y="624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42562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5EB3EFF5-E353-4AE3-B705-2125ACDABFF3}"/>
            </a:ext>
          </a:extLst>
        </xdr:cNvPr>
        <xdr:cNvSpPr txBox="1"/>
      </xdr:nvSpPr>
      <xdr:spPr>
        <a:xfrm>
          <a:off x="13745219" y="556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149242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899C7D04-8D4E-44E6-8B90-42B772F70D7A}"/>
            </a:ext>
          </a:extLst>
        </xdr:cNvPr>
        <xdr:cNvSpPr txBox="1"/>
      </xdr:nvSpPr>
      <xdr:spPr>
        <a:xfrm>
          <a:off x="12964169" y="55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80662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BD0C3F71-C93F-4E9C-B9B5-2CD746F49CEF}"/>
            </a:ext>
          </a:extLst>
        </xdr:cNvPr>
        <xdr:cNvSpPr txBox="1"/>
      </xdr:nvSpPr>
      <xdr:spPr>
        <a:xfrm>
          <a:off x="12164069" y="543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15892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DACEB436-7B83-4698-BCE3-6D1842551818}"/>
            </a:ext>
          </a:extLst>
        </xdr:cNvPr>
        <xdr:cNvSpPr txBox="1"/>
      </xdr:nvSpPr>
      <xdr:spPr>
        <a:xfrm>
          <a:off x="11354444" y="536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76A20DD9-8ECD-4C7B-84E6-1C4B1842D070}"/>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E0007085-D53C-4E37-9560-0C113DE7450D}"/>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C00E4070-CA99-44BD-A3AC-D9BA0F8183C5}"/>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323A039C-341C-4B22-80E1-6902DF66B65B}"/>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648C809E-6E26-4E7E-9F73-74EE34C1963E}"/>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EE32B53A-DAA5-482B-925C-BBA2B87C571A}"/>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2FF312AB-2DE3-4FA0-8FBD-F554ABDDA75B}"/>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FD70C200-3243-4FAE-A124-6D7264F1F3AE}"/>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251B232E-890A-4BCA-8442-54B54D7C9266}"/>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FF27E0C9-7348-49CE-B788-61E01C74D0CB}"/>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1646F784-619A-4B38-A588-19A846FE6680}"/>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9ECE365D-EB05-4449-9648-96A1A0077ABC}"/>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9477ADC-D303-4B39-B2D0-7FBE10295612}"/>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a:extLst>
            <a:ext uri="{FF2B5EF4-FFF2-40B4-BE49-F238E27FC236}">
              <a16:creationId xmlns:a16="http://schemas.microsoft.com/office/drawing/2014/main" id="{09EC35C6-FBE2-407C-AC0C-241601E1C287}"/>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A02B7D9B-7183-4D6D-8036-14FC2064E430}"/>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a:extLst>
            <a:ext uri="{FF2B5EF4-FFF2-40B4-BE49-F238E27FC236}">
              <a16:creationId xmlns:a16="http://schemas.microsoft.com/office/drawing/2014/main" id="{7AC20ADF-7D83-4990-8B6C-DA8381505314}"/>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47B00244-67F4-48EF-886F-B8F819E962DA}"/>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a:extLst>
            <a:ext uri="{FF2B5EF4-FFF2-40B4-BE49-F238E27FC236}">
              <a16:creationId xmlns:a16="http://schemas.microsoft.com/office/drawing/2014/main" id="{E788735D-D1DF-443E-8C3C-3946256902C5}"/>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F4AF482B-57C0-4553-BC2F-37D714493D74}"/>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831185BA-8D10-4268-A9DB-A179CEC3C651}"/>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1E5C38F4-12EE-4168-B9FF-EEC939ABE7BE}"/>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D04A8E83-EEE2-4955-80ED-D1B37810A682}"/>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B0D5D047-A05B-42B6-AE3D-3E7FA1A8401A}"/>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37898</xdr:rowOff>
    </xdr:from>
    <xdr:to>
      <xdr:col>116</xdr:col>
      <xdr:colOff>62864</xdr:colOff>
      <xdr:row>42</xdr:row>
      <xdr:rowOff>21744</xdr:rowOff>
    </xdr:to>
    <xdr:cxnSp macro="">
      <xdr:nvCxnSpPr>
        <xdr:cNvPr id="576" name="直線コネクタ 575">
          <a:extLst>
            <a:ext uri="{FF2B5EF4-FFF2-40B4-BE49-F238E27FC236}">
              <a16:creationId xmlns:a16="http://schemas.microsoft.com/office/drawing/2014/main" id="{81B03D78-7C40-4C11-8207-8D2046A48CE1}"/>
            </a:ext>
          </a:extLst>
        </xdr:cNvPr>
        <xdr:cNvCxnSpPr/>
      </xdr:nvCxnSpPr>
      <xdr:spPr>
        <a:xfrm flipV="1">
          <a:off x="19954239" y="5552873"/>
          <a:ext cx="0" cy="12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25571</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id="{923EF4C5-37CA-4909-872C-A5D8DA1FB688}"/>
            </a:ext>
          </a:extLst>
        </xdr:cNvPr>
        <xdr:cNvSpPr txBox="1"/>
      </xdr:nvSpPr>
      <xdr:spPr>
        <a:xfrm>
          <a:off x="19992975" y="683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21744</xdr:rowOff>
    </xdr:from>
    <xdr:to>
      <xdr:col>116</xdr:col>
      <xdr:colOff>152400</xdr:colOff>
      <xdr:row>42</xdr:row>
      <xdr:rowOff>21744</xdr:rowOff>
    </xdr:to>
    <xdr:cxnSp macro="">
      <xdr:nvCxnSpPr>
        <xdr:cNvPr id="578" name="直線コネクタ 577">
          <a:extLst>
            <a:ext uri="{FF2B5EF4-FFF2-40B4-BE49-F238E27FC236}">
              <a16:creationId xmlns:a16="http://schemas.microsoft.com/office/drawing/2014/main" id="{71C15561-D390-4769-99A2-C830CCF58A4C}"/>
            </a:ext>
          </a:extLst>
        </xdr:cNvPr>
        <xdr:cNvCxnSpPr/>
      </xdr:nvCxnSpPr>
      <xdr:spPr>
        <a:xfrm>
          <a:off x="19878675" y="68321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156025</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5840B9C4-E449-4985-B533-CE4DBF25BF36}"/>
            </a:ext>
          </a:extLst>
        </xdr:cNvPr>
        <xdr:cNvSpPr txBox="1"/>
      </xdr:nvSpPr>
      <xdr:spPr>
        <a:xfrm>
          <a:off x="19992975" y="535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37898</xdr:rowOff>
    </xdr:from>
    <xdr:to>
      <xdr:col>116</xdr:col>
      <xdr:colOff>152400</xdr:colOff>
      <xdr:row>34</xdr:row>
      <xdr:rowOff>37898</xdr:rowOff>
    </xdr:to>
    <xdr:cxnSp macro="">
      <xdr:nvCxnSpPr>
        <xdr:cNvPr id="580" name="直線コネクタ 579">
          <a:extLst>
            <a:ext uri="{FF2B5EF4-FFF2-40B4-BE49-F238E27FC236}">
              <a16:creationId xmlns:a16="http://schemas.microsoft.com/office/drawing/2014/main" id="{4D98EA04-ECF5-4A1A-B8EB-59733A0CBF20}"/>
            </a:ext>
          </a:extLst>
        </xdr:cNvPr>
        <xdr:cNvCxnSpPr/>
      </xdr:nvCxnSpPr>
      <xdr:spPr>
        <a:xfrm>
          <a:off x="19878675" y="55528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131953</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3DC4EED1-A66F-43BB-A784-A52A6A971072}"/>
            </a:ext>
          </a:extLst>
        </xdr:cNvPr>
        <xdr:cNvSpPr txBox="1"/>
      </xdr:nvSpPr>
      <xdr:spPr>
        <a:xfrm>
          <a:off x="19992975" y="62946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109076</xdr:rowOff>
    </xdr:from>
    <xdr:to>
      <xdr:col>116</xdr:col>
      <xdr:colOff>114300</xdr:colOff>
      <xdr:row>40</xdr:row>
      <xdr:rowOff>39226</xdr:rowOff>
    </xdr:to>
    <xdr:sp macro="" textlink="">
      <xdr:nvSpPr>
        <xdr:cNvPr id="582" name="フローチャート: 判断 581">
          <a:extLst>
            <a:ext uri="{FF2B5EF4-FFF2-40B4-BE49-F238E27FC236}">
              <a16:creationId xmlns:a16="http://schemas.microsoft.com/office/drawing/2014/main" id="{2C3C9F36-D98F-4DCF-A05F-E29ECEC6631D}"/>
            </a:ext>
          </a:extLst>
        </xdr:cNvPr>
        <xdr:cNvSpPr/>
      </xdr:nvSpPr>
      <xdr:spPr>
        <a:xfrm>
          <a:off x="19897725" y="64305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134739</xdr:rowOff>
    </xdr:from>
    <xdr:to>
      <xdr:col>112</xdr:col>
      <xdr:colOff>38100</xdr:colOff>
      <xdr:row>40</xdr:row>
      <xdr:rowOff>64889</xdr:rowOff>
    </xdr:to>
    <xdr:sp macro="" textlink="">
      <xdr:nvSpPr>
        <xdr:cNvPr id="583" name="フローチャート: 判断 582">
          <a:extLst>
            <a:ext uri="{FF2B5EF4-FFF2-40B4-BE49-F238E27FC236}">
              <a16:creationId xmlns:a16="http://schemas.microsoft.com/office/drawing/2014/main" id="{1B027622-3D2F-4FD1-AA71-A9B5A0B1CD1D}"/>
            </a:ext>
          </a:extLst>
        </xdr:cNvPr>
        <xdr:cNvSpPr/>
      </xdr:nvSpPr>
      <xdr:spPr>
        <a:xfrm>
          <a:off x="19154775" y="64593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162945</xdr:rowOff>
    </xdr:from>
    <xdr:to>
      <xdr:col>107</xdr:col>
      <xdr:colOff>101600</xdr:colOff>
      <xdr:row>40</xdr:row>
      <xdr:rowOff>93095</xdr:rowOff>
    </xdr:to>
    <xdr:sp macro="" textlink="">
      <xdr:nvSpPr>
        <xdr:cNvPr id="584" name="フローチャート: 判断 583">
          <a:extLst>
            <a:ext uri="{FF2B5EF4-FFF2-40B4-BE49-F238E27FC236}">
              <a16:creationId xmlns:a16="http://schemas.microsoft.com/office/drawing/2014/main" id="{22F7F0BE-87D5-4B18-9245-C3A75AC67919}"/>
            </a:ext>
          </a:extLst>
        </xdr:cNvPr>
        <xdr:cNvSpPr/>
      </xdr:nvSpPr>
      <xdr:spPr>
        <a:xfrm>
          <a:off x="18345150" y="64843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5950</xdr:rowOff>
    </xdr:from>
    <xdr:to>
      <xdr:col>102</xdr:col>
      <xdr:colOff>165100</xdr:colOff>
      <xdr:row>40</xdr:row>
      <xdr:rowOff>107550</xdr:rowOff>
    </xdr:to>
    <xdr:sp macro="" textlink="">
      <xdr:nvSpPr>
        <xdr:cNvPr id="585" name="フローチャート: 判断 584">
          <a:extLst>
            <a:ext uri="{FF2B5EF4-FFF2-40B4-BE49-F238E27FC236}">
              <a16:creationId xmlns:a16="http://schemas.microsoft.com/office/drawing/2014/main" id="{69A930B3-C63E-4AC7-B820-4F4A22FC8396}"/>
            </a:ext>
          </a:extLst>
        </xdr:cNvPr>
        <xdr:cNvSpPr/>
      </xdr:nvSpPr>
      <xdr:spPr>
        <a:xfrm>
          <a:off x="17554575" y="6495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60418</xdr:rowOff>
    </xdr:from>
    <xdr:to>
      <xdr:col>98</xdr:col>
      <xdr:colOff>38100</xdr:colOff>
      <xdr:row>39</xdr:row>
      <xdr:rowOff>162018</xdr:rowOff>
    </xdr:to>
    <xdr:sp macro="" textlink="">
      <xdr:nvSpPr>
        <xdr:cNvPr id="586" name="フローチャート: 判断 585">
          <a:extLst>
            <a:ext uri="{FF2B5EF4-FFF2-40B4-BE49-F238E27FC236}">
              <a16:creationId xmlns:a16="http://schemas.microsoft.com/office/drawing/2014/main" id="{B85ED29F-22F5-44BD-8F97-8E1281F7D523}"/>
            </a:ext>
          </a:extLst>
        </xdr:cNvPr>
        <xdr:cNvSpPr/>
      </xdr:nvSpPr>
      <xdr:spPr>
        <a:xfrm>
          <a:off x="16754475" y="63881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451AB8B-A57F-4A58-A602-F4973841042B}"/>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1F3ECB1-22D9-47BD-A352-64DE75006DBC}"/>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A7C98842-E626-4593-94E4-5440AA32B683}"/>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61AE9F0D-B742-4C8B-A374-C7B865BFC4EC}"/>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D50913EC-4F53-47E6-8F08-1479ED475FB6}"/>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119362</xdr:rowOff>
    </xdr:from>
    <xdr:to>
      <xdr:col>116</xdr:col>
      <xdr:colOff>114300</xdr:colOff>
      <xdr:row>41</xdr:row>
      <xdr:rowOff>49512</xdr:rowOff>
    </xdr:to>
    <xdr:sp macro="" textlink="">
      <xdr:nvSpPr>
        <xdr:cNvPr id="592" name="楕円 591">
          <a:extLst>
            <a:ext uri="{FF2B5EF4-FFF2-40B4-BE49-F238E27FC236}">
              <a16:creationId xmlns:a16="http://schemas.microsoft.com/office/drawing/2014/main" id="{51B28310-97B6-4EBA-9B50-B64BA71EAAD8}"/>
            </a:ext>
          </a:extLst>
        </xdr:cNvPr>
        <xdr:cNvSpPr/>
      </xdr:nvSpPr>
      <xdr:spPr>
        <a:xfrm>
          <a:off x="19897725" y="660906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97789</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A491BCAE-EDFD-43DE-A2D4-213D92F823F9}"/>
            </a:ext>
          </a:extLst>
        </xdr:cNvPr>
        <xdr:cNvSpPr txBox="1"/>
      </xdr:nvSpPr>
      <xdr:spPr>
        <a:xfrm>
          <a:off x="19992975" y="65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121065</xdr:rowOff>
    </xdr:from>
    <xdr:to>
      <xdr:col>112</xdr:col>
      <xdr:colOff>38100</xdr:colOff>
      <xdr:row>41</xdr:row>
      <xdr:rowOff>51215</xdr:rowOff>
    </xdr:to>
    <xdr:sp macro="" textlink="">
      <xdr:nvSpPr>
        <xdr:cNvPr id="594" name="楕円 593">
          <a:extLst>
            <a:ext uri="{FF2B5EF4-FFF2-40B4-BE49-F238E27FC236}">
              <a16:creationId xmlns:a16="http://schemas.microsoft.com/office/drawing/2014/main" id="{55285A91-6541-48AF-B75A-FCEED40382EF}"/>
            </a:ext>
          </a:extLst>
        </xdr:cNvPr>
        <xdr:cNvSpPr/>
      </xdr:nvSpPr>
      <xdr:spPr>
        <a:xfrm>
          <a:off x="19154775" y="661076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170162</xdr:rowOff>
    </xdr:from>
    <xdr:to>
      <xdr:col>116</xdr:col>
      <xdr:colOff>63500</xdr:colOff>
      <xdr:row>41</xdr:row>
      <xdr:rowOff>415</xdr:rowOff>
    </xdr:to>
    <xdr:cxnSp macro="">
      <xdr:nvCxnSpPr>
        <xdr:cNvPr id="595" name="直線コネクタ 594">
          <a:extLst>
            <a:ext uri="{FF2B5EF4-FFF2-40B4-BE49-F238E27FC236}">
              <a16:creationId xmlns:a16="http://schemas.microsoft.com/office/drawing/2014/main" id="{2B1B15F8-BC33-4B51-916F-2667A3A53404}"/>
            </a:ext>
          </a:extLst>
        </xdr:cNvPr>
        <xdr:cNvCxnSpPr/>
      </xdr:nvCxnSpPr>
      <xdr:spPr>
        <a:xfrm flipV="1">
          <a:off x="19202400" y="6647162"/>
          <a:ext cx="752475" cy="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119770</xdr:rowOff>
    </xdr:from>
    <xdr:to>
      <xdr:col>107</xdr:col>
      <xdr:colOff>101600</xdr:colOff>
      <xdr:row>41</xdr:row>
      <xdr:rowOff>49920</xdr:rowOff>
    </xdr:to>
    <xdr:sp macro="" textlink="">
      <xdr:nvSpPr>
        <xdr:cNvPr id="596" name="楕円 595">
          <a:extLst>
            <a:ext uri="{FF2B5EF4-FFF2-40B4-BE49-F238E27FC236}">
              <a16:creationId xmlns:a16="http://schemas.microsoft.com/office/drawing/2014/main" id="{83A9302B-974B-4753-847B-09AB93DC6263}"/>
            </a:ext>
          </a:extLst>
        </xdr:cNvPr>
        <xdr:cNvSpPr/>
      </xdr:nvSpPr>
      <xdr:spPr>
        <a:xfrm>
          <a:off x="18345150" y="660947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170570</xdr:rowOff>
    </xdr:from>
    <xdr:to>
      <xdr:col>111</xdr:col>
      <xdr:colOff>177800</xdr:colOff>
      <xdr:row>41</xdr:row>
      <xdr:rowOff>415</xdr:rowOff>
    </xdr:to>
    <xdr:cxnSp macro="">
      <xdr:nvCxnSpPr>
        <xdr:cNvPr id="597" name="直線コネクタ 596">
          <a:extLst>
            <a:ext uri="{FF2B5EF4-FFF2-40B4-BE49-F238E27FC236}">
              <a16:creationId xmlns:a16="http://schemas.microsoft.com/office/drawing/2014/main" id="{70A598FA-6233-46FE-A9AA-4EDA4B90BE99}"/>
            </a:ext>
          </a:extLst>
        </xdr:cNvPr>
        <xdr:cNvCxnSpPr/>
      </xdr:nvCxnSpPr>
      <xdr:spPr>
        <a:xfrm>
          <a:off x="18392775" y="6647570"/>
          <a:ext cx="809625"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127485</xdr:rowOff>
    </xdr:from>
    <xdr:to>
      <xdr:col>102</xdr:col>
      <xdr:colOff>165100</xdr:colOff>
      <xdr:row>41</xdr:row>
      <xdr:rowOff>57635</xdr:rowOff>
    </xdr:to>
    <xdr:sp macro="" textlink="">
      <xdr:nvSpPr>
        <xdr:cNvPr id="598" name="楕円 597">
          <a:extLst>
            <a:ext uri="{FF2B5EF4-FFF2-40B4-BE49-F238E27FC236}">
              <a16:creationId xmlns:a16="http://schemas.microsoft.com/office/drawing/2014/main" id="{39066428-43BA-408E-8454-F99E9A5B6B82}"/>
            </a:ext>
          </a:extLst>
        </xdr:cNvPr>
        <xdr:cNvSpPr/>
      </xdr:nvSpPr>
      <xdr:spPr>
        <a:xfrm>
          <a:off x="17554575" y="66108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170570</xdr:rowOff>
    </xdr:from>
    <xdr:to>
      <xdr:col>107</xdr:col>
      <xdr:colOff>50800</xdr:colOff>
      <xdr:row>41</xdr:row>
      <xdr:rowOff>6835</xdr:rowOff>
    </xdr:to>
    <xdr:cxnSp macro="">
      <xdr:nvCxnSpPr>
        <xdr:cNvPr id="599" name="直線コネクタ 598">
          <a:extLst>
            <a:ext uri="{FF2B5EF4-FFF2-40B4-BE49-F238E27FC236}">
              <a16:creationId xmlns:a16="http://schemas.microsoft.com/office/drawing/2014/main" id="{8FCAD9E9-3056-4954-B428-F040D9F7D490}"/>
            </a:ext>
          </a:extLst>
        </xdr:cNvPr>
        <xdr:cNvCxnSpPr/>
      </xdr:nvCxnSpPr>
      <xdr:spPr>
        <a:xfrm flipV="1">
          <a:off x="17602200" y="6647570"/>
          <a:ext cx="790575" cy="1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124830</xdr:rowOff>
    </xdr:from>
    <xdr:to>
      <xdr:col>98</xdr:col>
      <xdr:colOff>38100</xdr:colOff>
      <xdr:row>41</xdr:row>
      <xdr:rowOff>54980</xdr:rowOff>
    </xdr:to>
    <xdr:sp macro="" textlink="">
      <xdr:nvSpPr>
        <xdr:cNvPr id="600" name="楕円 599">
          <a:extLst>
            <a:ext uri="{FF2B5EF4-FFF2-40B4-BE49-F238E27FC236}">
              <a16:creationId xmlns:a16="http://schemas.microsoft.com/office/drawing/2014/main" id="{55A0296F-43E1-46EC-9BEB-7CDBFDC03B44}"/>
            </a:ext>
          </a:extLst>
        </xdr:cNvPr>
        <xdr:cNvSpPr/>
      </xdr:nvSpPr>
      <xdr:spPr>
        <a:xfrm>
          <a:off x="16754475" y="66081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4180</xdr:rowOff>
    </xdr:from>
    <xdr:to>
      <xdr:col>102</xdr:col>
      <xdr:colOff>114300</xdr:colOff>
      <xdr:row>41</xdr:row>
      <xdr:rowOff>6835</xdr:rowOff>
    </xdr:to>
    <xdr:cxnSp macro="">
      <xdr:nvCxnSpPr>
        <xdr:cNvPr id="601" name="直線コネクタ 600">
          <a:extLst>
            <a:ext uri="{FF2B5EF4-FFF2-40B4-BE49-F238E27FC236}">
              <a16:creationId xmlns:a16="http://schemas.microsoft.com/office/drawing/2014/main" id="{DB2AF4C8-7DCA-483C-9418-F806F25430DD}"/>
            </a:ext>
          </a:extLst>
        </xdr:cNvPr>
        <xdr:cNvCxnSpPr/>
      </xdr:nvCxnSpPr>
      <xdr:spPr>
        <a:xfrm>
          <a:off x="16802100" y="6655805"/>
          <a:ext cx="8001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81416</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31067B53-8AF3-4A59-955C-4FC60F68C9DB}"/>
            </a:ext>
          </a:extLst>
        </xdr:cNvPr>
        <xdr:cNvSpPr txBox="1"/>
      </xdr:nvSpPr>
      <xdr:spPr>
        <a:xfrm>
          <a:off x="18944736" y="624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109622</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032C10D6-555D-40D2-BF0C-80FD359BB9A9}"/>
            </a:ext>
          </a:extLst>
        </xdr:cNvPr>
        <xdr:cNvSpPr txBox="1"/>
      </xdr:nvSpPr>
      <xdr:spPr>
        <a:xfrm>
          <a:off x="18163686" y="626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124077</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A7A2A354-DD31-4F94-9CA0-04726F39E6A9}"/>
            </a:ext>
          </a:extLst>
        </xdr:cNvPr>
        <xdr:cNvSpPr txBox="1"/>
      </xdr:nvSpPr>
      <xdr:spPr>
        <a:xfrm>
          <a:off x="17354061" y="628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7095</xdr:rowOff>
    </xdr:from>
    <xdr:ext cx="599010" cy="259045"/>
    <xdr:sp macro="" textlink="">
      <xdr:nvSpPr>
        <xdr:cNvPr id="605" name="n_4aveValue【一般廃棄物処理施設】&#10;一人当たり有形固定資産（償却資産）額">
          <a:extLst>
            <a:ext uri="{FF2B5EF4-FFF2-40B4-BE49-F238E27FC236}">
              <a16:creationId xmlns:a16="http://schemas.microsoft.com/office/drawing/2014/main" id="{78F181EB-DFB3-484E-80EC-9B5033EC421A}"/>
            </a:ext>
          </a:extLst>
        </xdr:cNvPr>
        <xdr:cNvSpPr txBox="1"/>
      </xdr:nvSpPr>
      <xdr:spPr>
        <a:xfrm>
          <a:off x="16524820" y="617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42342</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A4FCC7C6-C068-4784-8603-9D8028106359}"/>
            </a:ext>
          </a:extLst>
        </xdr:cNvPr>
        <xdr:cNvSpPr txBox="1"/>
      </xdr:nvSpPr>
      <xdr:spPr>
        <a:xfrm>
          <a:off x="18944736" y="66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41047</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04CF7637-26BD-4069-BFC0-005B80856612}"/>
            </a:ext>
          </a:extLst>
        </xdr:cNvPr>
        <xdr:cNvSpPr txBox="1"/>
      </xdr:nvSpPr>
      <xdr:spPr>
        <a:xfrm>
          <a:off x="18163686" y="668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48762</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256E6B9A-FA75-4340-A277-19E8CEDD5DC6}"/>
            </a:ext>
          </a:extLst>
        </xdr:cNvPr>
        <xdr:cNvSpPr txBox="1"/>
      </xdr:nvSpPr>
      <xdr:spPr>
        <a:xfrm>
          <a:off x="17354061" y="669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46107</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F3D54222-6F70-4752-8351-D1CD2953CEB8}"/>
            </a:ext>
          </a:extLst>
        </xdr:cNvPr>
        <xdr:cNvSpPr txBox="1"/>
      </xdr:nvSpPr>
      <xdr:spPr>
        <a:xfrm>
          <a:off x="16563486" y="669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4DB8F01E-6C29-4447-B5D3-A228E493529F}"/>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A359B143-1D3D-4AEA-9A95-BC601938FAB3}"/>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4FD06F51-0F48-4B23-9BC7-59129C7D65EB}"/>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4E024744-89E3-4F0C-965A-5E203D874D88}"/>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775E996A-34AD-4E68-825C-92C7A790C582}"/>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D9022EEC-E52A-4F92-8426-9D50159BA63D}"/>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A9787E98-48D0-42AD-B66C-7323F9C019E0}"/>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7BC99273-1838-4889-8782-688F48199F97}"/>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A13EA320-3CD0-486C-ACE1-FEB6108D5C05}"/>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17955BDC-460B-4691-B21B-ED5F5B8F99E1}"/>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CA4A46CB-E01E-4DAB-B1AB-603364E2838B}"/>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EF8DD895-E34A-4E59-A02A-11D6A8CED919}"/>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22D79775-9160-41C2-88DE-23E3E9EDC124}"/>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5E6E2462-9D53-40C3-9446-76C913349519}"/>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029B58A1-7AF4-419C-B89E-5D34E3A36892}"/>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76738E89-525F-4671-86E4-68855296CD7C}"/>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A94B4664-D367-47CA-AE82-FF40BEF8BADF}"/>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67A28254-AF84-4FAF-B44E-A3CEAB8A8A49}"/>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20D4FA27-22DD-40B2-B6CA-16014143A4FD}"/>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A607E2E5-6A5B-469E-B24B-C40A7409F357}"/>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F1B271D2-8BF9-4F43-AF7C-288F52106FB6}"/>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2A773C28-383C-49C4-ABEC-39A31C9E14B6}"/>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25A7BC08-9CF9-4FCF-869F-2E6E4FA19E74}"/>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15A500B6-9D03-4691-9A69-4CE91E711D96}"/>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99060</xdr:rowOff>
    </xdr:from>
    <xdr:to>
      <xdr:col>85</xdr:col>
      <xdr:colOff>126364</xdr:colOff>
      <xdr:row>64</xdr:row>
      <xdr:rowOff>0</xdr:rowOff>
    </xdr:to>
    <xdr:cxnSp macro="">
      <xdr:nvCxnSpPr>
        <xdr:cNvPr id="634" name="直線コネクタ 633">
          <a:extLst>
            <a:ext uri="{FF2B5EF4-FFF2-40B4-BE49-F238E27FC236}">
              <a16:creationId xmlns:a16="http://schemas.microsoft.com/office/drawing/2014/main" id="{96E11399-DFAA-4854-99BA-A1D6AB9829E8}"/>
            </a:ext>
          </a:extLst>
        </xdr:cNvPr>
        <xdr:cNvCxnSpPr/>
      </xdr:nvCxnSpPr>
      <xdr:spPr>
        <a:xfrm flipV="1">
          <a:off x="14696439" y="9179560"/>
          <a:ext cx="0" cy="1193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635" name="【保健センター・保健所】&#10;有形固定資産減価償却率最小値テキスト">
          <a:extLst>
            <a:ext uri="{FF2B5EF4-FFF2-40B4-BE49-F238E27FC236}">
              <a16:creationId xmlns:a16="http://schemas.microsoft.com/office/drawing/2014/main" id="{61F2545A-E4BF-4D1B-A435-D4BCDF1BE10E}"/>
            </a:ext>
          </a:extLst>
        </xdr:cNvPr>
        <xdr:cNvSpPr txBox="1"/>
      </xdr:nvSpPr>
      <xdr:spPr>
        <a:xfrm>
          <a:off x="14735175"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6" name="直線コネクタ 635">
          <a:extLst>
            <a:ext uri="{FF2B5EF4-FFF2-40B4-BE49-F238E27FC236}">
              <a16:creationId xmlns:a16="http://schemas.microsoft.com/office/drawing/2014/main" id="{EFA23B7D-71EC-4524-A52D-4715610B1A0F}"/>
            </a:ext>
          </a:extLst>
        </xdr:cNvPr>
        <xdr:cNvCxnSpPr/>
      </xdr:nvCxnSpPr>
      <xdr:spPr>
        <a:xfrm>
          <a:off x="14611350" y="10372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45737</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44DEB4A1-6892-4ECF-9F00-95FB79EF416B}"/>
            </a:ext>
          </a:extLst>
        </xdr:cNvPr>
        <xdr:cNvSpPr txBox="1"/>
      </xdr:nvSpPr>
      <xdr:spPr>
        <a:xfrm>
          <a:off x="14735175" y="8964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99060</xdr:rowOff>
    </xdr:from>
    <xdr:to>
      <xdr:col>86</xdr:col>
      <xdr:colOff>25400</xdr:colOff>
      <xdr:row>56</xdr:row>
      <xdr:rowOff>99060</xdr:rowOff>
    </xdr:to>
    <xdr:cxnSp macro="">
      <xdr:nvCxnSpPr>
        <xdr:cNvPr id="638" name="直線コネクタ 637">
          <a:extLst>
            <a:ext uri="{FF2B5EF4-FFF2-40B4-BE49-F238E27FC236}">
              <a16:creationId xmlns:a16="http://schemas.microsoft.com/office/drawing/2014/main" id="{554109B0-2D04-4294-A7A0-3260D39D3FD5}"/>
            </a:ext>
          </a:extLst>
        </xdr:cNvPr>
        <xdr:cNvCxnSpPr/>
      </xdr:nvCxnSpPr>
      <xdr:spPr>
        <a:xfrm>
          <a:off x="14611350" y="91795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109237</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5D7C84CF-2BE9-49B1-A800-DEBE681E81FD}"/>
            </a:ext>
          </a:extLst>
        </xdr:cNvPr>
        <xdr:cNvSpPr txBox="1"/>
      </xdr:nvSpPr>
      <xdr:spPr>
        <a:xfrm>
          <a:off x="14735175" y="9507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40" name="フローチャート: 判断 639">
          <a:extLst>
            <a:ext uri="{FF2B5EF4-FFF2-40B4-BE49-F238E27FC236}">
              <a16:creationId xmlns:a16="http://schemas.microsoft.com/office/drawing/2014/main" id="{F1463EB8-5560-4AEA-A233-AE27F5555FC1}"/>
            </a:ext>
          </a:extLst>
        </xdr:cNvPr>
        <xdr:cNvSpPr/>
      </xdr:nvSpPr>
      <xdr:spPr>
        <a:xfrm>
          <a:off x="14649450" y="96462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80645</xdr:rowOff>
    </xdr:from>
    <xdr:to>
      <xdr:col>81</xdr:col>
      <xdr:colOff>101600</xdr:colOff>
      <xdr:row>60</xdr:row>
      <xdr:rowOff>10795</xdr:rowOff>
    </xdr:to>
    <xdr:sp macro="" textlink="">
      <xdr:nvSpPr>
        <xdr:cNvPr id="641" name="フローチャート: 判断 640">
          <a:extLst>
            <a:ext uri="{FF2B5EF4-FFF2-40B4-BE49-F238E27FC236}">
              <a16:creationId xmlns:a16="http://schemas.microsoft.com/office/drawing/2014/main" id="{1F043433-BF43-4E4A-B24D-23AF2A33FD4A}"/>
            </a:ext>
          </a:extLst>
        </xdr:cNvPr>
        <xdr:cNvSpPr/>
      </xdr:nvSpPr>
      <xdr:spPr>
        <a:xfrm>
          <a:off x="13887450" y="96469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642" name="フローチャート: 判断 641">
          <a:extLst>
            <a:ext uri="{FF2B5EF4-FFF2-40B4-BE49-F238E27FC236}">
              <a16:creationId xmlns:a16="http://schemas.microsoft.com/office/drawing/2014/main" id="{C8ED0E9F-BDE5-4D7D-B7D9-A523DF1AC0D7}"/>
            </a:ext>
          </a:extLst>
        </xdr:cNvPr>
        <xdr:cNvSpPr/>
      </xdr:nvSpPr>
      <xdr:spPr>
        <a:xfrm>
          <a:off x="13096875" y="96081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153035</xdr:rowOff>
    </xdr:from>
    <xdr:to>
      <xdr:col>72</xdr:col>
      <xdr:colOff>38100</xdr:colOff>
      <xdr:row>59</xdr:row>
      <xdr:rowOff>83185</xdr:rowOff>
    </xdr:to>
    <xdr:sp macro="" textlink="">
      <xdr:nvSpPr>
        <xdr:cNvPr id="643" name="フローチャート: 判断 642">
          <a:extLst>
            <a:ext uri="{FF2B5EF4-FFF2-40B4-BE49-F238E27FC236}">
              <a16:creationId xmlns:a16="http://schemas.microsoft.com/office/drawing/2014/main" id="{65D92A3B-8414-44B5-A938-53F1B5C9F8AF}"/>
            </a:ext>
          </a:extLst>
        </xdr:cNvPr>
        <xdr:cNvSpPr/>
      </xdr:nvSpPr>
      <xdr:spPr>
        <a:xfrm>
          <a:off x="12296775" y="95542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67310</xdr:rowOff>
    </xdr:from>
    <xdr:to>
      <xdr:col>67</xdr:col>
      <xdr:colOff>101600</xdr:colOff>
      <xdr:row>58</xdr:row>
      <xdr:rowOff>168910</xdr:rowOff>
    </xdr:to>
    <xdr:sp macro="" textlink="">
      <xdr:nvSpPr>
        <xdr:cNvPr id="644" name="フローチャート: 判断 643">
          <a:extLst>
            <a:ext uri="{FF2B5EF4-FFF2-40B4-BE49-F238E27FC236}">
              <a16:creationId xmlns:a16="http://schemas.microsoft.com/office/drawing/2014/main" id="{CCE7F092-B4EB-44AF-AC73-2CF599FA6EF3}"/>
            </a:ext>
          </a:extLst>
        </xdr:cNvPr>
        <xdr:cNvSpPr/>
      </xdr:nvSpPr>
      <xdr:spPr>
        <a:xfrm>
          <a:off x="11487150" y="94653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765FE99-D182-4F69-8E63-41D019AFE14E}"/>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77807F8-04D7-4BCE-A073-4FE69C4F247E}"/>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91609DFE-FD60-452E-9EC1-905C1058AE85}"/>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CBD584D-2D6B-4972-8959-B2951C23E617}"/>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CEAB1983-2592-49EC-9976-FA9FF8503401}"/>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50" name="楕円 649">
          <a:extLst>
            <a:ext uri="{FF2B5EF4-FFF2-40B4-BE49-F238E27FC236}">
              <a16:creationId xmlns:a16="http://schemas.microsoft.com/office/drawing/2014/main" id="{184DCC56-30E1-421E-BE60-89BD56024BA7}"/>
            </a:ext>
          </a:extLst>
        </xdr:cNvPr>
        <xdr:cNvSpPr/>
      </xdr:nvSpPr>
      <xdr:spPr>
        <a:xfrm>
          <a:off x="14649450" y="97656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19067</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BA9A3ED4-896C-4842-8D44-6499EB2C44CB}"/>
            </a:ext>
          </a:extLst>
        </xdr:cNvPr>
        <xdr:cNvSpPr txBox="1"/>
      </xdr:nvSpPr>
      <xdr:spPr>
        <a:xfrm>
          <a:off x="14735175" y="974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160655</xdr:rowOff>
    </xdr:from>
    <xdr:to>
      <xdr:col>81</xdr:col>
      <xdr:colOff>101600</xdr:colOff>
      <xdr:row>60</xdr:row>
      <xdr:rowOff>90805</xdr:rowOff>
    </xdr:to>
    <xdr:sp macro="" textlink="">
      <xdr:nvSpPr>
        <xdr:cNvPr id="652" name="楕円 651">
          <a:extLst>
            <a:ext uri="{FF2B5EF4-FFF2-40B4-BE49-F238E27FC236}">
              <a16:creationId xmlns:a16="http://schemas.microsoft.com/office/drawing/2014/main" id="{6C82CC86-E15C-4A6A-94EC-DC8E89EA2887}"/>
            </a:ext>
          </a:extLst>
        </xdr:cNvPr>
        <xdr:cNvSpPr/>
      </xdr:nvSpPr>
      <xdr:spPr>
        <a:xfrm>
          <a:off x="13887450" y="97269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40005</xdr:rowOff>
    </xdr:from>
    <xdr:to>
      <xdr:col>85</xdr:col>
      <xdr:colOff>127000</xdr:colOff>
      <xdr:row>60</xdr:row>
      <xdr:rowOff>91440</xdr:rowOff>
    </xdr:to>
    <xdr:cxnSp macro="">
      <xdr:nvCxnSpPr>
        <xdr:cNvPr id="653" name="直線コネクタ 652">
          <a:extLst>
            <a:ext uri="{FF2B5EF4-FFF2-40B4-BE49-F238E27FC236}">
              <a16:creationId xmlns:a16="http://schemas.microsoft.com/office/drawing/2014/main" id="{61ACD538-DD98-427A-ABD6-3EB16028F9E6}"/>
            </a:ext>
          </a:extLst>
        </xdr:cNvPr>
        <xdr:cNvCxnSpPr/>
      </xdr:nvCxnSpPr>
      <xdr:spPr>
        <a:xfrm>
          <a:off x="13935075" y="9765030"/>
          <a:ext cx="762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109220</xdr:rowOff>
    </xdr:from>
    <xdr:to>
      <xdr:col>76</xdr:col>
      <xdr:colOff>165100</xdr:colOff>
      <xdr:row>60</xdr:row>
      <xdr:rowOff>39370</xdr:rowOff>
    </xdr:to>
    <xdr:sp macro="" textlink="">
      <xdr:nvSpPr>
        <xdr:cNvPr id="654" name="楕円 653">
          <a:extLst>
            <a:ext uri="{FF2B5EF4-FFF2-40B4-BE49-F238E27FC236}">
              <a16:creationId xmlns:a16="http://schemas.microsoft.com/office/drawing/2014/main" id="{8A775691-8F48-47FB-B684-C00CC6FFF4F1}"/>
            </a:ext>
          </a:extLst>
        </xdr:cNvPr>
        <xdr:cNvSpPr/>
      </xdr:nvSpPr>
      <xdr:spPr>
        <a:xfrm>
          <a:off x="13096875" y="96691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160020</xdr:rowOff>
    </xdr:from>
    <xdr:to>
      <xdr:col>81</xdr:col>
      <xdr:colOff>50800</xdr:colOff>
      <xdr:row>60</xdr:row>
      <xdr:rowOff>40005</xdr:rowOff>
    </xdr:to>
    <xdr:cxnSp macro="">
      <xdr:nvCxnSpPr>
        <xdr:cNvPr id="655" name="直線コネクタ 654">
          <a:extLst>
            <a:ext uri="{FF2B5EF4-FFF2-40B4-BE49-F238E27FC236}">
              <a16:creationId xmlns:a16="http://schemas.microsoft.com/office/drawing/2014/main" id="{23011AFE-1E14-464B-B913-D955CBB10D1F}"/>
            </a:ext>
          </a:extLst>
        </xdr:cNvPr>
        <xdr:cNvCxnSpPr/>
      </xdr:nvCxnSpPr>
      <xdr:spPr>
        <a:xfrm>
          <a:off x="13144500" y="9726295"/>
          <a:ext cx="790575"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57785</xdr:rowOff>
    </xdr:from>
    <xdr:to>
      <xdr:col>72</xdr:col>
      <xdr:colOff>38100</xdr:colOff>
      <xdr:row>59</xdr:row>
      <xdr:rowOff>159385</xdr:rowOff>
    </xdr:to>
    <xdr:sp macro="" textlink="">
      <xdr:nvSpPr>
        <xdr:cNvPr id="656" name="楕円 655">
          <a:extLst>
            <a:ext uri="{FF2B5EF4-FFF2-40B4-BE49-F238E27FC236}">
              <a16:creationId xmlns:a16="http://schemas.microsoft.com/office/drawing/2014/main" id="{FC335910-CC4C-420D-87A9-CF775971EEC3}"/>
            </a:ext>
          </a:extLst>
        </xdr:cNvPr>
        <xdr:cNvSpPr/>
      </xdr:nvSpPr>
      <xdr:spPr>
        <a:xfrm>
          <a:off x="12296775" y="96208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108585</xdr:rowOff>
    </xdr:from>
    <xdr:to>
      <xdr:col>76</xdr:col>
      <xdr:colOff>114300</xdr:colOff>
      <xdr:row>59</xdr:row>
      <xdr:rowOff>160020</xdr:rowOff>
    </xdr:to>
    <xdr:cxnSp macro="">
      <xdr:nvCxnSpPr>
        <xdr:cNvPr id="657" name="直線コネクタ 656">
          <a:extLst>
            <a:ext uri="{FF2B5EF4-FFF2-40B4-BE49-F238E27FC236}">
              <a16:creationId xmlns:a16="http://schemas.microsoft.com/office/drawing/2014/main" id="{43F91A45-882D-45E5-AC9E-9AA525EC218E}"/>
            </a:ext>
          </a:extLst>
        </xdr:cNvPr>
        <xdr:cNvCxnSpPr/>
      </xdr:nvCxnSpPr>
      <xdr:spPr>
        <a:xfrm>
          <a:off x="12344400" y="9668510"/>
          <a:ext cx="800100" cy="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xdr:rowOff>
    </xdr:from>
    <xdr:to>
      <xdr:col>67</xdr:col>
      <xdr:colOff>101600</xdr:colOff>
      <xdr:row>59</xdr:row>
      <xdr:rowOff>107950</xdr:rowOff>
    </xdr:to>
    <xdr:sp macro="" textlink="">
      <xdr:nvSpPr>
        <xdr:cNvPr id="658" name="楕円 657">
          <a:extLst>
            <a:ext uri="{FF2B5EF4-FFF2-40B4-BE49-F238E27FC236}">
              <a16:creationId xmlns:a16="http://schemas.microsoft.com/office/drawing/2014/main" id="{32E3EF27-E519-492A-AB04-B4E93B4791E1}"/>
            </a:ext>
          </a:extLst>
        </xdr:cNvPr>
        <xdr:cNvSpPr/>
      </xdr:nvSpPr>
      <xdr:spPr>
        <a:xfrm>
          <a:off x="11487150" y="9572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57150</xdr:rowOff>
    </xdr:from>
    <xdr:to>
      <xdr:col>71</xdr:col>
      <xdr:colOff>177800</xdr:colOff>
      <xdr:row>59</xdr:row>
      <xdr:rowOff>108585</xdr:rowOff>
    </xdr:to>
    <xdr:cxnSp macro="">
      <xdr:nvCxnSpPr>
        <xdr:cNvPr id="659" name="直線コネクタ 658">
          <a:extLst>
            <a:ext uri="{FF2B5EF4-FFF2-40B4-BE49-F238E27FC236}">
              <a16:creationId xmlns:a16="http://schemas.microsoft.com/office/drawing/2014/main" id="{AA5D7B3D-CC6C-4DDC-A306-1B69D6457342}"/>
            </a:ext>
          </a:extLst>
        </xdr:cNvPr>
        <xdr:cNvCxnSpPr/>
      </xdr:nvCxnSpPr>
      <xdr:spPr>
        <a:xfrm>
          <a:off x="11534775" y="9620250"/>
          <a:ext cx="809625"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27322</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CB69D086-8403-46B8-9692-F45BA9693BDC}"/>
            </a:ext>
          </a:extLst>
        </xdr:cNvPr>
        <xdr:cNvSpPr txBox="1"/>
      </xdr:nvSpPr>
      <xdr:spPr>
        <a:xfrm>
          <a:off x="13745219" y="943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FF25AE23-9FDA-4F8F-968B-E73F3F55C2BB}"/>
            </a:ext>
          </a:extLst>
        </xdr:cNvPr>
        <xdr:cNvSpPr txBox="1"/>
      </xdr:nvSpPr>
      <xdr:spPr>
        <a:xfrm>
          <a:off x="12964169" y="9402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99712</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3A2E985E-AC0A-40B1-9CA6-353B3015CA7C}"/>
            </a:ext>
          </a:extLst>
        </xdr:cNvPr>
        <xdr:cNvSpPr txBox="1"/>
      </xdr:nvSpPr>
      <xdr:spPr>
        <a:xfrm>
          <a:off x="12164069"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13987</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F2B1AC62-F349-4508-98D8-5B507F07B14B}"/>
            </a:ext>
          </a:extLst>
        </xdr:cNvPr>
        <xdr:cNvSpPr txBox="1"/>
      </xdr:nvSpPr>
      <xdr:spPr>
        <a:xfrm>
          <a:off x="11354444" y="9250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81932</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74E1B250-7708-463C-85A3-2B401E4E8637}"/>
            </a:ext>
          </a:extLst>
        </xdr:cNvPr>
        <xdr:cNvSpPr txBox="1"/>
      </xdr:nvSpPr>
      <xdr:spPr>
        <a:xfrm>
          <a:off x="13745219" y="9810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BB5BFEED-DFB1-4530-B5F4-DC4F4ECDE62F}"/>
            </a:ext>
          </a:extLst>
        </xdr:cNvPr>
        <xdr:cNvSpPr txBox="1"/>
      </xdr:nvSpPr>
      <xdr:spPr>
        <a:xfrm>
          <a:off x="12964169"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150512</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2817091C-01E9-4838-BA43-80735890782F}"/>
            </a:ext>
          </a:extLst>
        </xdr:cNvPr>
        <xdr:cNvSpPr txBox="1"/>
      </xdr:nvSpPr>
      <xdr:spPr>
        <a:xfrm>
          <a:off x="12164069" y="971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99077</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62F8C40D-3F0C-44D7-A235-A18956B41348}"/>
            </a:ext>
          </a:extLst>
        </xdr:cNvPr>
        <xdr:cNvSpPr txBox="1"/>
      </xdr:nvSpPr>
      <xdr:spPr>
        <a:xfrm>
          <a:off x="11354444" y="9665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478F174-1C3B-40EE-B755-FD50BA3A1702}"/>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2BC18618-B2B0-4D93-B44C-72D6A6C740A1}"/>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65188535-75A1-46E2-A79A-C28F0D2A9892}"/>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F775D342-4213-4306-8B63-D334765C4AD6}"/>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2F993D3-3EF3-43F3-9F23-1365C2EDDB89}"/>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3590E0B-C81E-44B7-BF1B-D39B59C1F41A}"/>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7E84AC83-08BD-4DE6-9EF0-B2BF788FEA89}"/>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88ECD676-D27F-443E-B7A4-8B353A8DDA9D}"/>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A9F9A713-C588-46FF-B142-9C06543E7E00}"/>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71241CB0-FD43-46E5-A280-B00A74C976EB}"/>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4465DAD6-C8B5-459B-BE6F-025B11E12D94}"/>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DD58F926-AF51-463D-89A9-6F32757E341B}"/>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61EBCC6A-2693-4169-8732-3F2044DD76CE}"/>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D0A0E2B9-6BE6-4684-9A4E-A573DC59C727}"/>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69899F48-B8BB-4C5D-8FB5-5ACF1F0020CA}"/>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843DE5D1-9720-4FAB-AA16-45C214E9C053}"/>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A4440E97-8092-41F9-928D-AF7DB10B13BB}"/>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a:extLst>
            <a:ext uri="{FF2B5EF4-FFF2-40B4-BE49-F238E27FC236}">
              <a16:creationId xmlns:a16="http://schemas.microsoft.com/office/drawing/2014/main" id="{0396FA9D-B691-41C1-A6AD-167A9288FCDD}"/>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44806962-5938-4326-B0E3-3CA998CC8F87}"/>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a:extLst>
            <a:ext uri="{FF2B5EF4-FFF2-40B4-BE49-F238E27FC236}">
              <a16:creationId xmlns:a16="http://schemas.microsoft.com/office/drawing/2014/main" id="{13D11931-5868-4484-B08D-D526B8722893}"/>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8AC424B-3683-436F-8198-7BDF3A946DC0}"/>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E10213A5-BB84-4375-BEF8-4B166FBC46D9}"/>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84CCB987-79F3-469F-983E-71273D54BA71}"/>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144780</xdr:rowOff>
    </xdr:to>
    <xdr:cxnSp macro="">
      <xdr:nvCxnSpPr>
        <xdr:cNvPr id="691" name="直線コネクタ 690">
          <a:extLst>
            <a:ext uri="{FF2B5EF4-FFF2-40B4-BE49-F238E27FC236}">
              <a16:creationId xmlns:a16="http://schemas.microsoft.com/office/drawing/2014/main" id="{4367E36C-0973-4B8E-913E-FDA5FC92EB09}"/>
            </a:ext>
          </a:extLst>
        </xdr:cNvPr>
        <xdr:cNvCxnSpPr/>
      </xdr:nvCxnSpPr>
      <xdr:spPr>
        <a:xfrm flipV="1">
          <a:off x="19954239" y="8983345"/>
          <a:ext cx="0" cy="136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148607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0353DCEE-1AB4-40F3-A404-C3FC5C7514E9}"/>
            </a:ext>
          </a:extLst>
        </xdr:cNvPr>
        <xdr:cNvSpPr txBox="1"/>
      </xdr:nvSpPr>
      <xdr:spPr>
        <a:xfrm>
          <a:off x="19992975" y="1035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144780</xdr:rowOff>
    </xdr:from>
    <xdr:to>
      <xdr:col>116</xdr:col>
      <xdr:colOff>152400</xdr:colOff>
      <xdr:row>63</xdr:row>
      <xdr:rowOff>144780</xdr:rowOff>
    </xdr:to>
    <xdr:cxnSp macro="">
      <xdr:nvCxnSpPr>
        <xdr:cNvPr id="693" name="直線コネクタ 692">
          <a:extLst>
            <a:ext uri="{FF2B5EF4-FFF2-40B4-BE49-F238E27FC236}">
              <a16:creationId xmlns:a16="http://schemas.microsoft.com/office/drawing/2014/main" id="{1D02A705-69EC-4F08-9AFE-859245A90582}"/>
            </a:ext>
          </a:extLst>
        </xdr:cNvPr>
        <xdr:cNvCxnSpPr/>
      </xdr:nvCxnSpPr>
      <xdr:spPr>
        <a:xfrm>
          <a:off x="19878675" y="103524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54807BFF-958B-4E4B-8878-E9FEE4A5D91C}"/>
            </a:ext>
          </a:extLst>
        </xdr:cNvPr>
        <xdr:cNvSpPr txBox="1"/>
      </xdr:nvSpPr>
      <xdr:spPr>
        <a:xfrm>
          <a:off x="19992975" y="876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5" name="直線コネクタ 694">
          <a:extLst>
            <a:ext uri="{FF2B5EF4-FFF2-40B4-BE49-F238E27FC236}">
              <a16:creationId xmlns:a16="http://schemas.microsoft.com/office/drawing/2014/main" id="{96E04848-F9DC-48EA-A1F3-83B9461B50F2}"/>
            </a:ext>
          </a:extLst>
        </xdr:cNvPr>
        <xdr:cNvCxnSpPr/>
      </xdr:nvCxnSpPr>
      <xdr:spPr>
        <a:xfrm>
          <a:off x="19878675" y="89833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170197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F03EA989-3D85-442A-9C4B-BD86347E9F27}"/>
            </a:ext>
          </a:extLst>
        </xdr:cNvPr>
        <xdr:cNvSpPr txBox="1"/>
      </xdr:nvSpPr>
      <xdr:spPr>
        <a:xfrm>
          <a:off x="19992975" y="9885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147320</xdr:rowOff>
    </xdr:from>
    <xdr:to>
      <xdr:col>116</xdr:col>
      <xdr:colOff>114300</xdr:colOff>
      <xdr:row>62</xdr:row>
      <xdr:rowOff>77470</xdr:rowOff>
    </xdr:to>
    <xdr:sp macro="" textlink="">
      <xdr:nvSpPr>
        <xdr:cNvPr id="697" name="フローチャート: 判断 696">
          <a:extLst>
            <a:ext uri="{FF2B5EF4-FFF2-40B4-BE49-F238E27FC236}">
              <a16:creationId xmlns:a16="http://schemas.microsoft.com/office/drawing/2014/main" id="{3CC568EE-D80D-447C-B8DD-384597E022DD}"/>
            </a:ext>
          </a:extLst>
        </xdr:cNvPr>
        <xdr:cNvSpPr/>
      </xdr:nvSpPr>
      <xdr:spPr>
        <a:xfrm>
          <a:off x="19897725" y="100310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698" name="フローチャート: 判断 697">
          <a:extLst>
            <a:ext uri="{FF2B5EF4-FFF2-40B4-BE49-F238E27FC236}">
              <a16:creationId xmlns:a16="http://schemas.microsoft.com/office/drawing/2014/main" id="{FE9FA533-0803-4583-8047-8F6F47D9DE5A}"/>
            </a:ext>
          </a:extLst>
        </xdr:cNvPr>
        <xdr:cNvSpPr/>
      </xdr:nvSpPr>
      <xdr:spPr>
        <a:xfrm>
          <a:off x="19154775" y="99999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99" name="フローチャート: 判断 698">
          <a:extLst>
            <a:ext uri="{FF2B5EF4-FFF2-40B4-BE49-F238E27FC236}">
              <a16:creationId xmlns:a16="http://schemas.microsoft.com/office/drawing/2014/main" id="{FF2A64B6-B9DA-48B4-AACA-ABC2D4251523}"/>
            </a:ext>
          </a:extLst>
        </xdr:cNvPr>
        <xdr:cNvSpPr/>
      </xdr:nvSpPr>
      <xdr:spPr>
        <a:xfrm>
          <a:off x="18345150" y="100107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700" name="フローチャート: 判断 699">
          <a:extLst>
            <a:ext uri="{FF2B5EF4-FFF2-40B4-BE49-F238E27FC236}">
              <a16:creationId xmlns:a16="http://schemas.microsoft.com/office/drawing/2014/main" id="{562082F0-9D6E-4C90-890A-0E83898CF85F}"/>
            </a:ext>
          </a:extLst>
        </xdr:cNvPr>
        <xdr:cNvSpPr/>
      </xdr:nvSpPr>
      <xdr:spPr>
        <a:xfrm>
          <a:off x="17554575" y="100310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xdr:rowOff>
    </xdr:from>
    <xdr:to>
      <xdr:col>98</xdr:col>
      <xdr:colOff>38100</xdr:colOff>
      <xdr:row>62</xdr:row>
      <xdr:rowOff>111760</xdr:rowOff>
    </xdr:to>
    <xdr:sp macro="" textlink="">
      <xdr:nvSpPr>
        <xdr:cNvPr id="701" name="フローチャート: 判断 700">
          <a:extLst>
            <a:ext uri="{FF2B5EF4-FFF2-40B4-BE49-F238E27FC236}">
              <a16:creationId xmlns:a16="http://schemas.microsoft.com/office/drawing/2014/main" id="{803CD628-780D-4FF1-8950-BA2BB55ED6D3}"/>
            </a:ext>
          </a:extLst>
        </xdr:cNvPr>
        <xdr:cNvSpPr/>
      </xdr:nvSpPr>
      <xdr:spPr>
        <a:xfrm>
          <a:off x="16754475" y="100558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B14A0D16-F7E2-47DD-AB82-987BA4D88A9B}"/>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6298312-2016-4852-B126-6BF27B9C5B5B}"/>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802B043-E012-4497-9441-4580854B86FF}"/>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B9C1445-6B14-427F-99CE-C97D4B81B15F}"/>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34F891C7-67BE-49F6-8E12-321F17B1C78B}"/>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707" name="楕円 706">
          <a:extLst>
            <a:ext uri="{FF2B5EF4-FFF2-40B4-BE49-F238E27FC236}">
              <a16:creationId xmlns:a16="http://schemas.microsoft.com/office/drawing/2014/main" id="{0DD2E187-0566-4B25-A9B2-468BC063C819}"/>
            </a:ext>
          </a:extLst>
        </xdr:cNvPr>
        <xdr:cNvSpPr/>
      </xdr:nvSpPr>
      <xdr:spPr>
        <a:xfrm>
          <a:off x="19897725" y="102704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91E460B3-AE52-4EE4-A857-3AD0BC12A6E7}"/>
            </a:ext>
          </a:extLst>
        </xdr:cNvPr>
        <xdr:cNvSpPr txBox="1"/>
      </xdr:nvSpPr>
      <xdr:spPr>
        <a:xfrm>
          <a:off x="19992975" y="1019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59690</xdr:rowOff>
    </xdr:from>
    <xdr:to>
      <xdr:col>112</xdr:col>
      <xdr:colOff>38100</xdr:colOff>
      <xdr:row>63</xdr:row>
      <xdr:rowOff>161290</xdr:rowOff>
    </xdr:to>
    <xdr:sp macro="" textlink="">
      <xdr:nvSpPr>
        <xdr:cNvPr id="709" name="楕円 708">
          <a:extLst>
            <a:ext uri="{FF2B5EF4-FFF2-40B4-BE49-F238E27FC236}">
              <a16:creationId xmlns:a16="http://schemas.microsoft.com/office/drawing/2014/main" id="{35A82359-49FF-4D6B-93AD-1C40771EB129}"/>
            </a:ext>
          </a:extLst>
        </xdr:cNvPr>
        <xdr:cNvSpPr/>
      </xdr:nvSpPr>
      <xdr:spPr>
        <a:xfrm>
          <a:off x="19154775" y="102704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110490</xdr:rowOff>
    </xdr:from>
    <xdr:to>
      <xdr:col>116</xdr:col>
      <xdr:colOff>63500</xdr:colOff>
      <xdr:row>63</xdr:row>
      <xdr:rowOff>110490</xdr:rowOff>
    </xdr:to>
    <xdr:cxnSp macro="">
      <xdr:nvCxnSpPr>
        <xdr:cNvPr id="710" name="直線コネクタ 709">
          <a:extLst>
            <a:ext uri="{FF2B5EF4-FFF2-40B4-BE49-F238E27FC236}">
              <a16:creationId xmlns:a16="http://schemas.microsoft.com/office/drawing/2014/main" id="{628D57C7-5CC9-4E7A-B5B0-C37581266161}"/>
            </a:ext>
          </a:extLst>
        </xdr:cNvPr>
        <xdr:cNvCxnSpPr/>
      </xdr:nvCxnSpPr>
      <xdr:spPr>
        <a:xfrm>
          <a:off x="19202400" y="1031811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63500</xdr:rowOff>
    </xdr:from>
    <xdr:to>
      <xdr:col>107</xdr:col>
      <xdr:colOff>101600</xdr:colOff>
      <xdr:row>63</xdr:row>
      <xdr:rowOff>165100</xdr:rowOff>
    </xdr:to>
    <xdr:sp macro="" textlink="">
      <xdr:nvSpPr>
        <xdr:cNvPr id="711" name="楕円 710">
          <a:extLst>
            <a:ext uri="{FF2B5EF4-FFF2-40B4-BE49-F238E27FC236}">
              <a16:creationId xmlns:a16="http://schemas.microsoft.com/office/drawing/2014/main" id="{A0E8779D-6C86-4496-BC9D-E98A5F07957B}"/>
            </a:ext>
          </a:extLst>
        </xdr:cNvPr>
        <xdr:cNvSpPr/>
      </xdr:nvSpPr>
      <xdr:spPr>
        <a:xfrm>
          <a:off x="18345150" y="10277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110490</xdr:rowOff>
    </xdr:from>
    <xdr:to>
      <xdr:col>111</xdr:col>
      <xdr:colOff>177800</xdr:colOff>
      <xdr:row>63</xdr:row>
      <xdr:rowOff>114300</xdr:rowOff>
    </xdr:to>
    <xdr:cxnSp macro="">
      <xdr:nvCxnSpPr>
        <xdr:cNvPr id="712" name="直線コネクタ 711">
          <a:extLst>
            <a:ext uri="{FF2B5EF4-FFF2-40B4-BE49-F238E27FC236}">
              <a16:creationId xmlns:a16="http://schemas.microsoft.com/office/drawing/2014/main" id="{F329D763-82E2-4907-BF95-EE4B175634B1}"/>
            </a:ext>
          </a:extLst>
        </xdr:cNvPr>
        <xdr:cNvCxnSpPr/>
      </xdr:nvCxnSpPr>
      <xdr:spPr>
        <a:xfrm flipV="1">
          <a:off x="18392775" y="10318115"/>
          <a:ext cx="80962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63500</xdr:rowOff>
    </xdr:from>
    <xdr:to>
      <xdr:col>102</xdr:col>
      <xdr:colOff>165100</xdr:colOff>
      <xdr:row>63</xdr:row>
      <xdr:rowOff>165100</xdr:rowOff>
    </xdr:to>
    <xdr:sp macro="" textlink="">
      <xdr:nvSpPr>
        <xdr:cNvPr id="713" name="楕円 712">
          <a:extLst>
            <a:ext uri="{FF2B5EF4-FFF2-40B4-BE49-F238E27FC236}">
              <a16:creationId xmlns:a16="http://schemas.microsoft.com/office/drawing/2014/main" id="{5C39B9A5-39B3-4955-8E7A-8E3695938E21}"/>
            </a:ext>
          </a:extLst>
        </xdr:cNvPr>
        <xdr:cNvSpPr/>
      </xdr:nvSpPr>
      <xdr:spPr>
        <a:xfrm>
          <a:off x="17554575" y="102774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114300</xdr:rowOff>
    </xdr:from>
    <xdr:to>
      <xdr:col>107</xdr:col>
      <xdr:colOff>50800</xdr:colOff>
      <xdr:row>63</xdr:row>
      <xdr:rowOff>114300</xdr:rowOff>
    </xdr:to>
    <xdr:cxnSp macro="">
      <xdr:nvCxnSpPr>
        <xdr:cNvPr id="714" name="直線コネクタ 713">
          <a:extLst>
            <a:ext uri="{FF2B5EF4-FFF2-40B4-BE49-F238E27FC236}">
              <a16:creationId xmlns:a16="http://schemas.microsoft.com/office/drawing/2014/main" id="{D514F25A-18E9-4B39-A0E2-0D3DC278C6BF}"/>
            </a:ext>
          </a:extLst>
        </xdr:cNvPr>
        <xdr:cNvCxnSpPr/>
      </xdr:nvCxnSpPr>
      <xdr:spPr>
        <a:xfrm>
          <a:off x="17602200" y="103251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67310</xdr:rowOff>
    </xdr:from>
    <xdr:to>
      <xdr:col>98</xdr:col>
      <xdr:colOff>38100</xdr:colOff>
      <xdr:row>63</xdr:row>
      <xdr:rowOff>168910</xdr:rowOff>
    </xdr:to>
    <xdr:sp macro="" textlink="">
      <xdr:nvSpPr>
        <xdr:cNvPr id="715" name="楕円 714">
          <a:extLst>
            <a:ext uri="{FF2B5EF4-FFF2-40B4-BE49-F238E27FC236}">
              <a16:creationId xmlns:a16="http://schemas.microsoft.com/office/drawing/2014/main" id="{9CA31FF2-7F16-4ADC-9B58-98211FEE8817}"/>
            </a:ext>
          </a:extLst>
        </xdr:cNvPr>
        <xdr:cNvSpPr/>
      </xdr:nvSpPr>
      <xdr:spPr>
        <a:xfrm>
          <a:off x="16754475" y="102749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114300</xdr:rowOff>
    </xdr:from>
    <xdr:to>
      <xdr:col>102</xdr:col>
      <xdr:colOff>114300</xdr:colOff>
      <xdr:row>63</xdr:row>
      <xdr:rowOff>118110</xdr:rowOff>
    </xdr:to>
    <xdr:cxnSp macro="">
      <xdr:nvCxnSpPr>
        <xdr:cNvPr id="716" name="直線コネクタ 715">
          <a:extLst>
            <a:ext uri="{FF2B5EF4-FFF2-40B4-BE49-F238E27FC236}">
              <a16:creationId xmlns:a16="http://schemas.microsoft.com/office/drawing/2014/main" id="{31C3A2BC-5CD5-4685-8553-7BB661CD88C7}"/>
            </a:ext>
          </a:extLst>
        </xdr:cNvPr>
        <xdr:cNvCxnSpPr/>
      </xdr:nvCxnSpPr>
      <xdr:spPr>
        <a:xfrm flipV="1">
          <a:off x="16802100" y="10325100"/>
          <a:ext cx="8001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59707</xdr:rowOff>
    </xdr:from>
    <xdr:ext cx="469744" cy="259045"/>
    <xdr:sp macro="" textlink="">
      <xdr:nvSpPr>
        <xdr:cNvPr id="717" name="n_1aveValue【保健センター・保健所】&#10;一人当たり面積">
          <a:extLst>
            <a:ext uri="{FF2B5EF4-FFF2-40B4-BE49-F238E27FC236}">
              <a16:creationId xmlns:a16="http://schemas.microsoft.com/office/drawing/2014/main" id="{9235BC5E-F9BA-43F6-8981-01929D81BC33}"/>
            </a:ext>
          </a:extLst>
        </xdr:cNvPr>
        <xdr:cNvSpPr txBox="1"/>
      </xdr:nvSpPr>
      <xdr:spPr>
        <a:xfrm>
          <a:off x="18983402" y="978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18" name="n_2aveValue【保健センター・保健所】&#10;一人当たり面積">
          <a:extLst>
            <a:ext uri="{FF2B5EF4-FFF2-40B4-BE49-F238E27FC236}">
              <a16:creationId xmlns:a16="http://schemas.microsoft.com/office/drawing/2014/main" id="{0D58CC29-F91D-4526-8D3D-319067089D99}"/>
            </a:ext>
          </a:extLst>
        </xdr:cNvPr>
        <xdr:cNvSpPr txBox="1"/>
      </xdr:nvSpPr>
      <xdr:spPr>
        <a:xfrm>
          <a:off x="18183302" y="978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93997</xdr:rowOff>
    </xdr:from>
    <xdr:ext cx="469744" cy="259045"/>
    <xdr:sp macro="" textlink="">
      <xdr:nvSpPr>
        <xdr:cNvPr id="719" name="n_3aveValue【保健センター・保健所】&#10;一人当たり面積">
          <a:extLst>
            <a:ext uri="{FF2B5EF4-FFF2-40B4-BE49-F238E27FC236}">
              <a16:creationId xmlns:a16="http://schemas.microsoft.com/office/drawing/2014/main" id="{87A742E4-BEEE-4CD3-B6DE-2A961A15AF00}"/>
            </a:ext>
          </a:extLst>
        </xdr:cNvPr>
        <xdr:cNvSpPr txBox="1"/>
      </xdr:nvSpPr>
      <xdr:spPr>
        <a:xfrm>
          <a:off x="17383202" y="981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128287</xdr:rowOff>
    </xdr:from>
    <xdr:ext cx="469744" cy="259045"/>
    <xdr:sp macro="" textlink="">
      <xdr:nvSpPr>
        <xdr:cNvPr id="720" name="n_4aveValue【保健センター・保健所】&#10;一人当たり面積">
          <a:extLst>
            <a:ext uri="{FF2B5EF4-FFF2-40B4-BE49-F238E27FC236}">
              <a16:creationId xmlns:a16="http://schemas.microsoft.com/office/drawing/2014/main" id="{2FA51359-EB6B-43B5-8B7C-AE11BADCF713}"/>
            </a:ext>
          </a:extLst>
        </xdr:cNvPr>
        <xdr:cNvSpPr txBox="1"/>
      </xdr:nvSpPr>
      <xdr:spPr>
        <a:xfrm>
          <a:off x="16592627" y="985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152417</xdr:rowOff>
    </xdr:from>
    <xdr:ext cx="469744" cy="259045"/>
    <xdr:sp macro="" textlink="">
      <xdr:nvSpPr>
        <xdr:cNvPr id="721" name="n_1mainValue【保健センター・保健所】&#10;一人当たり面積">
          <a:extLst>
            <a:ext uri="{FF2B5EF4-FFF2-40B4-BE49-F238E27FC236}">
              <a16:creationId xmlns:a16="http://schemas.microsoft.com/office/drawing/2014/main" id="{1BE2825D-B2AA-47FE-BAB3-E90B76007A84}"/>
            </a:ext>
          </a:extLst>
        </xdr:cNvPr>
        <xdr:cNvSpPr txBox="1"/>
      </xdr:nvSpPr>
      <xdr:spPr>
        <a:xfrm>
          <a:off x="18983402"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156227</xdr:rowOff>
    </xdr:from>
    <xdr:ext cx="469744" cy="259045"/>
    <xdr:sp macro="" textlink="">
      <xdr:nvSpPr>
        <xdr:cNvPr id="722" name="n_2mainValue【保健センター・保健所】&#10;一人当たり面積">
          <a:extLst>
            <a:ext uri="{FF2B5EF4-FFF2-40B4-BE49-F238E27FC236}">
              <a16:creationId xmlns:a16="http://schemas.microsoft.com/office/drawing/2014/main" id="{A22C04D6-6CB5-4752-94F9-80ED477DB13F}"/>
            </a:ext>
          </a:extLst>
        </xdr:cNvPr>
        <xdr:cNvSpPr txBox="1"/>
      </xdr:nvSpPr>
      <xdr:spPr>
        <a:xfrm>
          <a:off x="18183302" y="1037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156227</xdr:rowOff>
    </xdr:from>
    <xdr:ext cx="469744" cy="259045"/>
    <xdr:sp macro="" textlink="">
      <xdr:nvSpPr>
        <xdr:cNvPr id="723" name="n_3mainValue【保健センター・保健所】&#10;一人当たり面積">
          <a:extLst>
            <a:ext uri="{FF2B5EF4-FFF2-40B4-BE49-F238E27FC236}">
              <a16:creationId xmlns:a16="http://schemas.microsoft.com/office/drawing/2014/main" id="{09A836CD-26FF-428D-9D85-697996E8A278}"/>
            </a:ext>
          </a:extLst>
        </xdr:cNvPr>
        <xdr:cNvSpPr txBox="1"/>
      </xdr:nvSpPr>
      <xdr:spPr>
        <a:xfrm>
          <a:off x="17383202" y="1037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160037</xdr:rowOff>
    </xdr:from>
    <xdr:ext cx="469744" cy="259045"/>
    <xdr:sp macro="" textlink="">
      <xdr:nvSpPr>
        <xdr:cNvPr id="724" name="n_4mainValue【保健センター・保健所】&#10;一人当たり面積">
          <a:extLst>
            <a:ext uri="{FF2B5EF4-FFF2-40B4-BE49-F238E27FC236}">
              <a16:creationId xmlns:a16="http://schemas.microsoft.com/office/drawing/2014/main" id="{A01C4B1E-117C-4499-8374-1334E1F0AD03}"/>
            </a:ext>
          </a:extLst>
        </xdr:cNvPr>
        <xdr:cNvSpPr txBox="1"/>
      </xdr:nvSpPr>
      <xdr:spPr>
        <a:xfrm>
          <a:off x="16592627" y="1037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EC4A96A6-51FF-4164-94B2-C391B287ACA2}"/>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6CE8E50F-1962-47E3-A8EC-6507D28A9D58}"/>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CCD48A84-51C0-4542-8E6C-013BCA78A03C}"/>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191EC031-2BC2-449E-98AF-BA5FD1F375D4}"/>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B9CFCC2-0D96-4973-A595-C379ADC1DF00}"/>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A48509A9-9E0E-4B48-AF85-5A5BB38E80F8}"/>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4BBC8154-9F74-4253-9FD3-91C145883175}"/>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FDE982EA-2712-402C-B0A9-B6D15515D419}"/>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C7F5186B-8E79-4C35-8C74-86B1575C89C8}"/>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A39D965F-9188-4FA1-A1A8-7C4DF5560A72}"/>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14811280-C4EE-4ADD-B68E-8C12E680BC00}"/>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39CC910E-F68A-4404-8CF2-15ED0F1D722D}"/>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737A8732-253C-4F35-8683-CEC95948D825}"/>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F4485B4D-FE6F-4977-B0B8-73C4D8875E5B}"/>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1A299250-F676-4F68-BBA7-82DD09F1716E}"/>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8193208E-E9C2-4EC9-950A-92AB3A5FAB35}"/>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F34302DA-61D2-4658-B30A-50FDF36C8D32}"/>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C4426BD1-CDB2-46F4-8435-B8C944DC62CA}"/>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FFBEE64D-6EF1-49CA-8F90-95F896923E47}"/>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58B05D46-7289-4BB3-A541-9A1BF60933C0}"/>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FB92A9E5-35EA-46A5-8317-9E5E873BA5F4}"/>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ED956048-3D2E-4FCD-A0A9-BF157510416C}"/>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C6288EBB-D518-41CA-8DFA-77A2A1567D07}"/>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A194EEBC-A668-4C86-AA1B-FE48D1232A00}"/>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xdr:rowOff>
    </xdr:from>
    <xdr:to>
      <xdr:col>85</xdr:col>
      <xdr:colOff>126364</xdr:colOff>
      <xdr:row>86</xdr:row>
      <xdr:rowOff>13336</xdr:rowOff>
    </xdr:to>
    <xdr:cxnSp macro="">
      <xdr:nvCxnSpPr>
        <xdr:cNvPr id="749" name="直線コネクタ 748">
          <a:extLst>
            <a:ext uri="{FF2B5EF4-FFF2-40B4-BE49-F238E27FC236}">
              <a16:creationId xmlns:a16="http://schemas.microsoft.com/office/drawing/2014/main" id="{7F8475DD-0F8C-4251-90AC-9B8E7FF2FEEA}"/>
            </a:ext>
          </a:extLst>
        </xdr:cNvPr>
        <xdr:cNvCxnSpPr/>
      </xdr:nvCxnSpPr>
      <xdr:spPr>
        <a:xfrm flipV="1">
          <a:off x="14696439" y="12650470"/>
          <a:ext cx="0" cy="1294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17163</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CED2BE4F-5CDC-4558-AB7E-866FC63CF103}"/>
            </a:ext>
          </a:extLst>
        </xdr:cNvPr>
        <xdr:cNvSpPr txBox="1"/>
      </xdr:nvSpPr>
      <xdr:spPr>
        <a:xfrm>
          <a:off x="14735175"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13336</xdr:rowOff>
    </xdr:from>
    <xdr:to>
      <xdr:col>86</xdr:col>
      <xdr:colOff>25400</xdr:colOff>
      <xdr:row>86</xdr:row>
      <xdr:rowOff>13336</xdr:rowOff>
    </xdr:to>
    <xdr:cxnSp macro="">
      <xdr:nvCxnSpPr>
        <xdr:cNvPr id="751" name="直線コネクタ 750">
          <a:extLst>
            <a:ext uri="{FF2B5EF4-FFF2-40B4-BE49-F238E27FC236}">
              <a16:creationId xmlns:a16="http://schemas.microsoft.com/office/drawing/2014/main" id="{04DC55F5-5C7C-45C0-8089-0B811647E279}"/>
            </a:ext>
          </a:extLst>
        </xdr:cNvPr>
        <xdr:cNvCxnSpPr/>
      </xdr:nvCxnSpPr>
      <xdr:spPr>
        <a:xfrm>
          <a:off x="14611350" y="139452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125747</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10E79386-65A6-4E63-AEFF-57E6C5FDB662}"/>
            </a:ext>
          </a:extLst>
        </xdr:cNvPr>
        <xdr:cNvSpPr txBox="1"/>
      </xdr:nvSpPr>
      <xdr:spPr>
        <a:xfrm>
          <a:off x="14735175" y="1243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753" name="直線コネクタ 752">
          <a:extLst>
            <a:ext uri="{FF2B5EF4-FFF2-40B4-BE49-F238E27FC236}">
              <a16:creationId xmlns:a16="http://schemas.microsoft.com/office/drawing/2014/main" id="{373F5034-114F-4D96-8723-0B853BAA8875}"/>
            </a:ext>
          </a:extLst>
        </xdr:cNvPr>
        <xdr:cNvCxnSpPr/>
      </xdr:nvCxnSpPr>
      <xdr:spPr>
        <a:xfrm>
          <a:off x="14611350" y="126504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120032</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A842CDE7-99CB-4454-9AAC-55880494FD15}"/>
            </a:ext>
          </a:extLst>
        </xdr:cNvPr>
        <xdr:cNvSpPr txBox="1"/>
      </xdr:nvSpPr>
      <xdr:spPr>
        <a:xfrm>
          <a:off x="14735175" y="13410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755" name="フローチャート: 判断 754">
          <a:extLst>
            <a:ext uri="{FF2B5EF4-FFF2-40B4-BE49-F238E27FC236}">
              <a16:creationId xmlns:a16="http://schemas.microsoft.com/office/drawing/2014/main" id="{7CFA75D7-A0E6-4217-BB3B-404BB65B8D9C}"/>
            </a:ext>
          </a:extLst>
        </xdr:cNvPr>
        <xdr:cNvSpPr/>
      </xdr:nvSpPr>
      <xdr:spPr>
        <a:xfrm>
          <a:off x="14649450" y="134321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120650</xdr:rowOff>
    </xdr:from>
    <xdr:to>
      <xdr:col>81</xdr:col>
      <xdr:colOff>101600</xdr:colOff>
      <xdr:row>83</xdr:row>
      <xdr:rowOff>50800</xdr:rowOff>
    </xdr:to>
    <xdr:sp macro="" textlink="">
      <xdr:nvSpPr>
        <xdr:cNvPr id="756" name="フローチャート: 判断 755">
          <a:extLst>
            <a:ext uri="{FF2B5EF4-FFF2-40B4-BE49-F238E27FC236}">
              <a16:creationId xmlns:a16="http://schemas.microsoft.com/office/drawing/2014/main" id="{97EEC8F7-67F7-478E-9C44-99966877E4D7}"/>
            </a:ext>
          </a:extLst>
        </xdr:cNvPr>
        <xdr:cNvSpPr/>
      </xdr:nvSpPr>
      <xdr:spPr>
        <a:xfrm>
          <a:off x="13887450" y="134112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92075</xdr:rowOff>
    </xdr:from>
    <xdr:to>
      <xdr:col>76</xdr:col>
      <xdr:colOff>165100</xdr:colOff>
      <xdr:row>83</xdr:row>
      <xdr:rowOff>22225</xdr:rowOff>
    </xdr:to>
    <xdr:sp macro="" textlink="">
      <xdr:nvSpPr>
        <xdr:cNvPr id="757" name="フローチャート: 判断 756">
          <a:extLst>
            <a:ext uri="{FF2B5EF4-FFF2-40B4-BE49-F238E27FC236}">
              <a16:creationId xmlns:a16="http://schemas.microsoft.com/office/drawing/2014/main" id="{0A6B6721-BFC2-4092-9952-F7517D5CDE69}"/>
            </a:ext>
          </a:extLst>
        </xdr:cNvPr>
        <xdr:cNvSpPr/>
      </xdr:nvSpPr>
      <xdr:spPr>
        <a:xfrm>
          <a:off x="13096875" y="133794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40639</xdr:rowOff>
    </xdr:from>
    <xdr:to>
      <xdr:col>72</xdr:col>
      <xdr:colOff>38100</xdr:colOff>
      <xdr:row>82</xdr:row>
      <xdr:rowOff>142239</xdr:rowOff>
    </xdr:to>
    <xdr:sp macro="" textlink="">
      <xdr:nvSpPr>
        <xdr:cNvPr id="758" name="フローチャート: 判断 757">
          <a:extLst>
            <a:ext uri="{FF2B5EF4-FFF2-40B4-BE49-F238E27FC236}">
              <a16:creationId xmlns:a16="http://schemas.microsoft.com/office/drawing/2014/main" id="{00847FDD-D97B-4BF1-B903-78CE4152BD6E}"/>
            </a:ext>
          </a:extLst>
        </xdr:cNvPr>
        <xdr:cNvSpPr/>
      </xdr:nvSpPr>
      <xdr:spPr>
        <a:xfrm>
          <a:off x="12296775" y="1332801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137795</xdr:rowOff>
    </xdr:from>
    <xdr:to>
      <xdr:col>67</xdr:col>
      <xdr:colOff>101600</xdr:colOff>
      <xdr:row>83</xdr:row>
      <xdr:rowOff>67945</xdr:rowOff>
    </xdr:to>
    <xdr:sp macro="" textlink="">
      <xdr:nvSpPr>
        <xdr:cNvPr id="759" name="フローチャート: 判断 758">
          <a:extLst>
            <a:ext uri="{FF2B5EF4-FFF2-40B4-BE49-F238E27FC236}">
              <a16:creationId xmlns:a16="http://schemas.microsoft.com/office/drawing/2014/main" id="{5BB43E1B-399A-4D07-A7E7-E8B8A4F2F365}"/>
            </a:ext>
          </a:extLst>
        </xdr:cNvPr>
        <xdr:cNvSpPr/>
      </xdr:nvSpPr>
      <xdr:spPr>
        <a:xfrm>
          <a:off x="11487150" y="1342834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3081C8F-9791-4216-B911-E97505FBF9CD}"/>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D3BD367-34E0-40A6-90AC-61E799539AEB}"/>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EBA8A795-92FA-4F95-8D87-FB20A28E6373}"/>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F397CAB5-3748-4A56-8D44-5AEA1DFF756A}"/>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E9D827D4-FDC0-4E04-A78A-6B7B20DBB0B0}"/>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61595</xdr:rowOff>
    </xdr:from>
    <xdr:to>
      <xdr:col>85</xdr:col>
      <xdr:colOff>177800</xdr:colOff>
      <xdr:row>80</xdr:row>
      <xdr:rowOff>163195</xdr:rowOff>
    </xdr:to>
    <xdr:sp macro="" textlink="">
      <xdr:nvSpPr>
        <xdr:cNvPr id="765" name="楕円 764">
          <a:extLst>
            <a:ext uri="{FF2B5EF4-FFF2-40B4-BE49-F238E27FC236}">
              <a16:creationId xmlns:a16="http://schemas.microsoft.com/office/drawing/2014/main" id="{39DAD751-9404-477F-9E3D-DCB44B95A033}"/>
            </a:ext>
          </a:extLst>
        </xdr:cNvPr>
        <xdr:cNvSpPr/>
      </xdr:nvSpPr>
      <xdr:spPr>
        <a:xfrm>
          <a:off x="14649450" y="130282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84472</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13684060-229C-4656-B613-81A75894C116}"/>
            </a:ext>
          </a:extLst>
        </xdr:cNvPr>
        <xdr:cNvSpPr txBox="1"/>
      </xdr:nvSpPr>
      <xdr:spPr>
        <a:xfrm>
          <a:off x="14735175" y="1288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19686</xdr:rowOff>
    </xdr:from>
    <xdr:to>
      <xdr:col>81</xdr:col>
      <xdr:colOff>101600</xdr:colOff>
      <xdr:row>80</xdr:row>
      <xdr:rowOff>121286</xdr:rowOff>
    </xdr:to>
    <xdr:sp macro="" textlink="">
      <xdr:nvSpPr>
        <xdr:cNvPr id="767" name="楕円 766">
          <a:extLst>
            <a:ext uri="{FF2B5EF4-FFF2-40B4-BE49-F238E27FC236}">
              <a16:creationId xmlns:a16="http://schemas.microsoft.com/office/drawing/2014/main" id="{7178ED9F-D03A-40B2-8545-36F67D7862EF}"/>
            </a:ext>
          </a:extLst>
        </xdr:cNvPr>
        <xdr:cNvSpPr/>
      </xdr:nvSpPr>
      <xdr:spPr>
        <a:xfrm>
          <a:off x="13887450" y="129832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70486</xdr:rowOff>
    </xdr:from>
    <xdr:to>
      <xdr:col>85</xdr:col>
      <xdr:colOff>127000</xdr:colOff>
      <xdr:row>80</xdr:row>
      <xdr:rowOff>112395</xdr:rowOff>
    </xdr:to>
    <xdr:cxnSp macro="">
      <xdr:nvCxnSpPr>
        <xdr:cNvPr id="768" name="直線コネクタ 767">
          <a:extLst>
            <a:ext uri="{FF2B5EF4-FFF2-40B4-BE49-F238E27FC236}">
              <a16:creationId xmlns:a16="http://schemas.microsoft.com/office/drawing/2014/main" id="{1A15C9FB-3B96-46F0-95B8-13E9AFFF4D5E}"/>
            </a:ext>
          </a:extLst>
        </xdr:cNvPr>
        <xdr:cNvCxnSpPr/>
      </xdr:nvCxnSpPr>
      <xdr:spPr>
        <a:xfrm>
          <a:off x="13935075" y="13030836"/>
          <a:ext cx="762000"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52070</xdr:rowOff>
    </xdr:from>
    <xdr:to>
      <xdr:col>76</xdr:col>
      <xdr:colOff>165100</xdr:colOff>
      <xdr:row>80</xdr:row>
      <xdr:rowOff>153670</xdr:rowOff>
    </xdr:to>
    <xdr:sp macro="" textlink="">
      <xdr:nvSpPr>
        <xdr:cNvPr id="769" name="楕円 768">
          <a:extLst>
            <a:ext uri="{FF2B5EF4-FFF2-40B4-BE49-F238E27FC236}">
              <a16:creationId xmlns:a16="http://schemas.microsoft.com/office/drawing/2014/main" id="{39CE4AC8-2E63-46B3-A7DB-9A04683343F8}"/>
            </a:ext>
          </a:extLst>
        </xdr:cNvPr>
        <xdr:cNvSpPr/>
      </xdr:nvSpPr>
      <xdr:spPr>
        <a:xfrm>
          <a:off x="13096875" y="130124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70486</xdr:rowOff>
    </xdr:from>
    <xdr:to>
      <xdr:col>81</xdr:col>
      <xdr:colOff>50800</xdr:colOff>
      <xdr:row>80</xdr:row>
      <xdr:rowOff>102870</xdr:rowOff>
    </xdr:to>
    <xdr:cxnSp macro="">
      <xdr:nvCxnSpPr>
        <xdr:cNvPr id="770" name="直線コネクタ 769">
          <a:extLst>
            <a:ext uri="{FF2B5EF4-FFF2-40B4-BE49-F238E27FC236}">
              <a16:creationId xmlns:a16="http://schemas.microsoft.com/office/drawing/2014/main" id="{7E30E09B-8A31-44AA-AAFD-D5750C1D820C}"/>
            </a:ext>
          </a:extLst>
        </xdr:cNvPr>
        <xdr:cNvCxnSpPr/>
      </xdr:nvCxnSpPr>
      <xdr:spPr>
        <a:xfrm flipV="1">
          <a:off x="13144500" y="13030836"/>
          <a:ext cx="790575" cy="3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168275</xdr:rowOff>
    </xdr:from>
    <xdr:to>
      <xdr:col>72</xdr:col>
      <xdr:colOff>38100</xdr:colOff>
      <xdr:row>81</xdr:row>
      <xdr:rowOff>98425</xdr:rowOff>
    </xdr:to>
    <xdr:sp macro="" textlink="">
      <xdr:nvSpPr>
        <xdr:cNvPr id="771" name="楕円 770">
          <a:extLst>
            <a:ext uri="{FF2B5EF4-FFF2-40B4-BE49-F238E27FC236}">
              <a16:creationId xmlns:a16="http://schemas.microsoft.com/office/drawing/2014/main" id="{60763398-519F-427F-A88F-697E8806F6CB}"/>
            </a:ext>
          </a:extLst>
        </xdr:cNvPr>
        <xdr:cNvSpPr/>
      </xdr:nvSpPr>
      <xdr:spPr>
        <a:xfrm>
          <a:off x="12296775" y="131222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102870</xdr:rowOff>
    </xdr:from>
    <xdr:to>
      <xdr:col>76</xdr:col>
      <xdr:colOff>114300</xdr:colOff>
      <xdr:row>81</xdr:row>
      <xdr:rowOff>47625</xdr:rowOff>
    </xdr:to>
    <xdr:cxnSp macro="">
      <xdr:nvCxnSpPr>
        <xdr:cNvPr id="772" name="直線コネクタ 771">
          <a:extLst>
            <a:ext uri="{FF2B5EF4-FFF2-40B4-BE49-F238E27FC236}">
              <a16:creationId xmlns:a16="http://schemas.microsoft.com/office/drawing/2014/main" id="{40EF1664-DB44-4762-8327-438D283888EF}"/>
            </a:ext>
          </a:extLst>
        </xdr:cNvPr>
        <xdr:cNvCxnSpPr/>
      </xdr:nvCxnSpPr>
      <xdr:spPr>
        <a:xfrm flipV="1">
          <a:off x="12344400" y="13069570"/>
          <a:ext cx="80010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113030</xdr:rowOff>
    </xdr:from>
    <xdr:to>
      <xdr:col>67</xdr:col>
      <xdr:colOff>101600</xdr:colOff>
      <xdr:row>84</xdr:row>
      <xdr:rowOff>43180</xdr:rowOff>
    </xdr:to>
    <xdr:sp macro="" textlink="">
      <xdr:nvSpPr>
        <xdr:cNvPr id="773" name="楕円 772">
          <a:extLst>
            <a:ext uri="{FF2B5EF4-FFF2-40B4-BE49-F238E27FC236}">
              <a16:creationId xmlns:a16="http://schemas.microsoft.com/office/drawing/2014/main" id="{48362126-0B52-4309-AE21-5692A1550944}"/>
            </a:ext>
          </a:extLst>
        </xdr:cNvPr>
        <xdr:cNvSpPr/>
      </xdr:nvSpPr>
      <xdr:spPr>
        <a:xfrm>
          <a:off x="11487150" y="135623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47625</xdr:rowOff>
    </xdr:from>
    <xdr:to>
      <xdr:col>71</xdr:col>
      <xdr:colOff>177800</xdr:colOff>
      <xdr:row>83</xdr:row>
      <xdr:rowOff>163830</xdr:rowOff>
    </xdr:to>
    <xdr:cxnSp macro="">
      <xdr:nvCxnSpPr>
        <xdr:cNvPr id="774" name="直線コネクタ 773">
          <a:extLst>
            <a:ext uri="{FF2B5EF4-FFF2-40B4-BE49-F238E27FC236}">
              <a16:creationId xmlns:a16="http://schemas.microsoft.com/office/drawing/2014/main" id="{736686E2-9320-448B-9B95-93053682E73D}"/>
            </a:ext>
          </a:extLst>
        </xdr:cNvPr>
        <xdr:cNvCxnSpPr/>
      </xdr:nvCxnSpPr>
      <xdr:spPr>
        <a:xfrm flipV="1">
          <a:off x="11534775" y="13169900"/>
          <a:ext cx="809625" cy="4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41927</xdr:rowOff>
    </xdr:from>
    <xdr:ext cx="405111" cy="259045"/>
    <xdr:sp macro="" textlink="">
      <xdr:nvSpPr>
        <xdr:cNvPr id="775" name="n_1aveValue【消防施設】&#10;有形固定資産減価償却率">
          <a:extLst>
            <a:ext uri="{FF2B5EF4-FFF2-40B4-BE49-F238E27FC236}">
              <a16:creationId xmlns:a16="http://schemas.microsoft.com/office/drawing/2014/main" id="{F6CA9E3D-05D3-4FDE-B953-9BBE57CFCFE8}"/>
            </a:ext>
          </a:extLst>
        </xdr:cNvPr>
        <xdr:cNvSpPr txBox="1"/>
      </xdr:nvSpPr>
      <xdr:spPr>
        <a:xfrm>
          <a:off x="13745219" y="13494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13352</xdr:rowOff>
    </xdr:from>
    <xdr:ext cx="405111" cy="259045"/>
    <xdr:sp macro="" textlink="">
      <xdr:nvSpPr>
        <xdr:cNvPr id="776" name="n_2aveValue【消防施設】&#10;有形固定資産減価償却率">
          <a:extLst>
            <a:ext uri="{FF2B5EF4-FFF2-40B4-BE49-F238E27FC236}">
              <a16:creationId xmlns:a16="http://schemas.microsoft.com/office/drawing/2014/main" id="{714075A2-DD92-4A02-A2BE-D5FE4C72B5EB}"/>
            </a:ext>
          </a:extLst>
        </xdr:cNvPr>
        <xdr:cNvSpPr txBox="1"/>
      </xdr:nvSpPr>
      <xdr:spPr>
        <a:xfrm>
          <a:off x="12964169"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133366</xdr:rowOff>
    </xdr:from>
    <xdr:ext cx="405111" cy="259045"/>
    <xdr:sp macro="" textlink="">
      <xdr:nvSpPr>
        <xdr:cNvPr id="777" name="n_3aveValue【消防施設】&#10;有形固定資産減価償却率">
          <a:extLst>
            <a:ext uri="{FF2B5EF4-FFF2-40B4-BE49-F238E27FC236}">
              <a16:creationId xmlns:a16="http://schemas.microsoft.com/office/drawing/2014/main" id="{7873BA65-828F-4DB4-BDBC-819F8D08DB02}"/>
            </a:ext>
          </a:extLst>
        </xdr:cNvPr>
        <xdr:cNvSpPr txBox="1"/>
      </xdr:nvSpPr>
      <xdr:spPr>
        <a:xfrm>
          <a:off x="12164069" y="13420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84472</xdr:rowOff>
    </xdr:from>
    <xdr:ext cx="405111" cy="259045"/>
    <xdr:sp macro="" textlink="">
      <xdr:nvSpPr>
        <xdr:cNvPr id="778" name="n_4aveValue【消防施設】&#10;有形固定資産減価償却率">
          <a:extLst>
            <a:ext uri="{FF2B5EF4-FFF2-40B4-BE49-F238E27FC236}">
              <a16:creationId xmlns:a16="http://schemas.microsoft.com/office/drawing/2014/main" id="{B97C9BC4-D46A-412F-B557-6993C0CFFB94}"/>
            </a:ext>
          </a:extLst>
        </xdr:cNvPr>
        <xdr:cNvSpPr txBox="1"/>
      </xdr:nvSpPr>
      <xdr:spPr>
        <a:xfrm>
          <a:off x="11354444" y="1321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137813</xdr:rowOff>
    </xdr:from>
    <xdr:ext cx="405111" cy="259045"/>
    <xdr:sp macro="" textlink="">
      <xdr:nvSpPr>
        <xdr:cNvPr id="779" name="n_1mainValue【消防施設】&#10;有形固定資産減価償却率">
          <a:extLst>
            <a:ext uri="{FF2B5EF4-FFF2-40B4-BE49-F238E27FC236}">
              <a16:creationId xmlns:a16="http://schemas.microsoft.com/office/drawing/2014/main" id="{1FA74FD0-4469-468B-A804-DBF1944D0A81}"/>
            </a:ext>
          </a:extLst>
        </xdr:cNvPr>
        <xdr:cNvSpPr txBox="1"/>
      </xdr:nvSpPr>
      <xdr:spPr>
        <a:xfrm>
          <a:off x="13745219" y="12780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170197</xdr:rowOff>
    </xdr:from>
    <xdr:ext cx="405111" cy="259045"/>
    <xdr:sp macro="" textlink="">
      <xdr:nvSpPr>
        <xdr:cNvPr id="780" name="n_2mainValue【消防施設】&#10;有形固定資産減価償却率">
          <a:extLst>
            <a:ext uri="{FF2B5EF4-FFF2-40B4-BE49-F238E27FC236}">
              <a16:creationId xmlns:a16="http://schemas.microsoft.com/office/drawing/2014/main" id="{4952E4FF-7C0D-430D-A10F-1F7946AE0E58}"/>
            </a:ext>
          </a:extLst>
        </xdr:cNvPr>
        <xdr:cNvSpPr txBox="1"/>
      </xdr:nvSpPr>
      <xdr:spPr>
        <a:xfrm>
          <a:off x="12964169" y="1280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114952</xdr:rowOff>
    </xdr:from>
    <xdr:ext cx="405111" cy="259045"/>
    <xdr:sp macro="" textlink="">
      <xdr:nvSpPr>
        <xdr:cNvPr id="781" name="n_3mainValue【消防施設】&#10;有形固定資産減価償却率">
          <a:extLst>
            <a:ext uri="{FF2B5EF4-FFF2-40B4-BE49-F238E27FC236}">
              <a16:creationId xmlns:a16="http://schemas.microsoft.com/office/drawing/2014/main" id="{817B38E7-E691-44E3-A64E-F50BFD0878D3}"/>
            </a:ext>
          </a:extLst>
        </xdr:cNvPr>
        <xdr:cNvSpPr txBox="1"/>
      </xdr:nvSpPr>
      <xdr:spPr>
        <a:xfrm>
          <a:off x="12164069" y="1291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34307</xdr:rowOff>
    </xdr:from>
    <xdr:ext cx="405111" cy="259045"/>
    <xdr:sp macro="" textlink="">
      <xdr:nvSpPr>
        <xdr:cNvPr id="782" name="n_4mainValue【消防施設】&#10;有形固定資産減価償却率">
          <a:extLst>
            <a:ext uri="{FF2B5EF4-FFF2-40B4-BE49-F238E27FC236}">
              <a16:creationId xmlns:a16="http://schemas.microsoft.com/office/drawing/2014/main" id="{F3808852-531D-4112-95EF-AF21C79AF1E3}"/>
            </a:ext>
          </a:extLst>
        </xdr:cNvPr>
        <xdr:cNvSpPr txBox="1"/>
      </xdr:nvSpPr>
      <xdr:spPr>
        <a:xfrm>
          <a:off x="113544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4C462D84-88E4-46FD-A1D8-CB28B9D26EBA}"/>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C3D51824-F6C9-4D5D-B35E-7FD579210427}"/>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AAB91267-8B96-4643-8574-5621E4751630}"/>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4CD041E5-0D64-4D48-8ED3-606623AB711B}"/>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93D16C38-FE70-4DC1-A808-29925DA9DD32}"/>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4BA8D78F-AAB5-4382-A184-3D6AED79C777}"/>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64CE5B4F-5083-4B9C-A10C-1B64B46FD5C1}"/>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2FC8DF88-4500-42DC-8B49-4F778C7297E3}"/>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3C3FC699-0018-41D5-AA06-F087F871A782}"/>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FC9B312C-1597-4AE3-8825-6AA1F4E3FBEA}"/>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413DB49A-837A-4ED4-886C-E11F6DA8DD4F}"/>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2CBE6ED8-B958-4049-BB82-B18F8727C961}"/>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9781AFF0-8CD7-446C-AAB8-6F861C5BC492}"/>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F5585097-B3ED-49AE-9B79-60DCEACA19D7}"/>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8426DF1C-27FE-483A-B334-AF76B6283728}"/>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10AFD510-59D8-4A46-9C82-7ED0BBABD91C}"/>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25E68CF5-9C37-4F60-9FA6-07BAFA09D49A}"/>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D6E714F2-82B4-44D0-A506-F96858F97A92}"/>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32558553-027B-4019-B3BC-7D60EF6D3EBB}"/>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4C1C48DE-5E58-4EA5-932B-0D6F293C5B25}"/>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B1B45F4B-EB55-4C36-B3CF-3EA29D6ACDEB}"/>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CB3596EE-3281-471D-A39D-5E9C22DA9984}"/>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11755B1B-6F15-4801-8F53-65750CE2D159}"/>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27939</xdr:rowOff>
    </xdr:from>
    <xdr:to>
      <xdr:col>116</xdr:col>
      <xdr:colOff>62864</xdr:colOff>
      <xdr:row>86</xdr:row>
      <xdr:rowOff>85089</xdr:rowOff>
    </xdr:to>
    <xdr:cxnSp macro="">
      <xdr:nvCxnSpPr>
        <xdr:cNvPr id="806" name="直線コネクタ 805">
          <a:extLst>
            <a:ext uri="{FF2B5EF4-FFF2-40B4-BE49-F238E27FC236}">
              <a16:creationId xmlns:a16="http://schemas.microsoft.com/office/drawing/2014/main" id="{21753B1C-2851-4D03-95CE-E44A2C5C5B24}"/>
            </a:ext>
          </a:extLst>
        </xdr:cNvPr>
        <xdr:cNvCxnSpPr/>
      </xdr:nvCxnSpPr>
      <xdr:spPr>
        <a:xfrm flipV="1">
          <a:off x="19954239" y="12670789"/>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807" name="【消防施設】&#10;一人当たり面積最小値テキスト">
          <a:extLst>
            <a:ext uri="{FF2B5EF4-FFF2-40B4-BE49-F238E27FC236}">
              <a16:creationId xmlns:a16="http://schemas.microsoft.com/office/drawing/2014/main" id="{0EB99534-B163-4385-BE92-2E409C783BA7}"/>
            </a:ext>
          </a:extLst>
        </xdr:cNvPr>
        <xdr:cNvSpPr txBox="1"/>
      </xdr:nvSpPr>
      <xdr:spPr>
        <a:xfrm>
          <a:off x="19992975" y="1402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808" name="直線コネクタ 807">
          <a:extLst>
            <a:ext uri="{FF2B5EF4-FFF2-40B4-BE49-F238E27FC236}">
              <a16:creationId xmlns:a16="http://schemas.microsoft.com/office/drawing/2014/main" id="{49D45A61-9068-46B8-A789-2B8156B6F641}"/>
            </a:ext>
          </a:extLst>
        </xdr:cNvPr>
        <xdr:cNvCxnSpPr/>
      </xdr:nvCxnSpPr>
      <xdr:spPr>
        <a:xfrm>
          <a:off x="19878675" y="140233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146066</xdr:rowOff>
    </xdr:from>
    <xdr:ext cx="469744" cy="259045"/>
    <xdr:sp macro="" textlink="">
      <xdr:nvSpPr>
        <xdr:cNvPr id="809" name="【消防施設】&#10;一人当たり面積最大値テキスト">
          <a:extLst>
            <a:ext uri="{FF2B5EF4-FFF2-40B4-BE49-F238E27FC236}">
              <a16:creationId xmlns:a16="http://schemas.microsoft.com/office/drawing/2014/main" id="{34A02B01-BEC7-4993-8559-55A50C556286}"/>
            </a:ext>
          </a:extLst>
        </xdr:cNvPr>
        <xdr:cNvSpPr txBox="1"/>
      </xdr:nvSpPr>
      <xdr:spPr>
        <a:xfrm>
          <a:off x="19992975" y="1245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27939</xdr:rowOff>
    </xdr:from>
    <xdr:to>
      <xdr:col>116</xdr:col>
      <xdr:colOff>152400</xdr:colOff>
      <xdr:row>78</xdr:row>
      <xdr:rowOff>27939</xdr:rowOff>
    </xdr:to>
    <xdr:cxnSp macro="">
      <xdr:nvCxnSpPr>
        <xdr:cNvPr id="810" name="直線コネクタ 809">
          <a:extLst>
            <a:ext uri="{FF2B5EF4-FFF2-40B4-BE49-F238E27FC236}">
              <a16:creationId xmlns:a16="http://schemas.microsoft.com/office/drawing/2014/main" id="{0FA0E6BF-D89A-4D7E-9E0D-C63E1CCF91DB}"/>
            </a:ext>
          </a:extLst>
        </xdr:cNvPr>
        <xdr:cNvCxnSpPr/>
      </xdr:nvCxnSpPr>
      <xdr:spPr>
        <a:xfrm>
          <a:off x="19878675" y="126707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811" name="【消防施設】&#10;一人当たり面積平均値テキスト">
          <a:extLst>
            <a:ext uri="{FF2B5EF4-FFF2-40B4-BE49-F238E27FC236}">
              <a16:creationId xmlns:a16="http://schemas.microsoft.com/office/drawing/2014/main" id="{9DE7229B-A99D-4270-8B34-635FDA0054FA}"/>
            </a:ext>
          </a:extLst>
        </xdr:cNvPr>
        <xdr:cNvSpPr txBox="1"/>
      </xdr:nvSpPr>
      <xdr:spPr>
        <a:xfrm>
          <a:off x="19992975" y="13619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812" name="フローチャート: 判断 811">
          <a:extLst>
            <a:ext uri="{FF2B5EF4-FFF2-40B4-BE49-F238E27FC236}">
              <a16:creationId xmlns:a16="http://schemas.microsoft.com/office/drawing/2014/main" id="{6ECE11DB-71F0-4154-8004-76B9029981EB}"/>
            </a:ext>
          </a:extLst>
        </xdr:cNvPr>
        <xdr:cNvSpPr/>
      </xdr:nvSpPr>
      <xdr:spPr>
        <a:xfrm>
          <a:off x="19897725" y="137744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1270</xdr:rowOff>
    </xdr:from>
    <xdr:to>
      <xdr:col>112</xdr:col>
      <xdr:colOff>38100</xdr:colOff>
      <xdr:row>85</xdr:row>
      <xdr:rowOff>102870</xdr:rowOff>
    </xdr:to>
    <xdr:sp macro="" textlink="">
      <xdr:nvSpPr>
        <xdr:cNvPr id="813" name="フローチャート: 判断 812">
          <a:extLst>
            <a:ext uri="{FF2B5EF4-FFF2-40B4-BE49-F238E27FC236}">
              <a16:creationId xmlns:a16="http://schemas.microsoft.com/office/drawing/2014/main" id="{DAD51706-F015-4E86-824C-BC0021690A26}"/>
            </a:ext>
          </a:extLst>
        </xdr:cNvPr>
        <xdr:cNvSpPr/>
      </xdr:nvSpPr>
      <xdr:spPr>
        <a:xfrm>
          <a:off x="19154775" y="137744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2539</xdr:rowOff>
    </xdr:from>
    <xdr:to>
      <xdr:col>107</xdr:col>
      <xdr:colOff>101600</xdr:colOff>
      <xdr:row>85</xdr:row>
      <xdr:rowOff>104139</xdr:rowOff>
    </xdr:to>
    <xdr:sp macro="" textlink="">
      <xdr:nvSpPr>
        <xdr:cNvPr id="814" name="フローチャート: 判断 813">
          <a:extLst>
            <a:ext uri="{FF2B5EF4-FFF2-40B4-BE49-F238E27FC236}">
              <a16:creationId xmlns:a16="http://schemas.microsoft.com/office/drawing/2014/main" id="{281AB139-8391-43B6-99A3-BFA032F1BE6A}"/>
            </a:ext>
          </a:extLst>
        </xdr:cNvPr>
        <xdr:cNvSpPr/>
      </xdr:nvSpPr>
      <xdr:spPr>
        <a:xfrm>
          <a:off x="18345150" y="137756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0</xdr:rowOff>
    </xdr:from>
    <xdr:to>
      <xdr:col>102</xdr:col>
      <xdr:colOff>165100</xdr:colOff>
      <xdr:row>85</xdr:row>
      <xdr:rowOff>101600</xdr:rowOff>
    </xdr:to>
    <xdr:sp macro="" textlink="">
      <xdr:nvSpPr>
        <xdr:cNvPr id="815" name="フローチャート: 判断 814">
          <a:extLst>
            <a:ext uri="{FF2B5EF4-FFF2-40B4-BE49-F238E27FC236}">
              <a16:creationId xmlns:a16="http://schemas.microsoft.com/office/drawing/2014/main" id="{1D83C45C-05EB-47A4-A617-68A7B48B89C0}"/>
            </a:ext>
          </a:extLst>
        </xdr:cNvPr>
        <xdr:cNvSpPr/>
      </xdr:nvSpPr>
      <xdr:spPr>
        <a:xfrm>
          <a:off x="17554575" y="137731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3811</xdr:rowOff>
    </xdr:from>
    <xdr:to>
      <xdr:col>98</xdr:col>
      <xdr:colOff>38100</xdr:colOff>
      <xdr:row>85</xdr:row>
      <xdr:rowOff>105411</xdr:rowOff>
    </xdr:to>
    <xdr:sp macro="" textlink="">
      <xdr:nvSpPr>
        <xdr:cNvPr id="816" name="フローチャート: 判断 815">
          <a:extLst>
            <a:ext uri="{FF2B5EF4-FFF2-40B4-BE49-F238E27FC236}">
              <a16:creationId xmlns:a16="http://schemas.microsoft.com/office/drawing/2014/main" id="{8E42B6EC-2D09-48DE-8DDD-1BCF52DE3780}"/>
            </a:ext>
          </a:extLst>
        </xdr:cNvPr>
        <xdr:cNvSpPr/>
      </xdr:nvSpPr>
      <xdr:spPr>
        <a:xfrm>
          <a:off x="16754475" y="137801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FE6F58B3-9574-42BD-BB56-E4A6A40D9DFF}"/>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F8D402D5-FE49-44B0-A9D2-A2DE810FBC12}"/>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99283B7E-BBD8-4004-A9C1-230CE5DA3B35}"/>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430B8880-6E46-4EF1-9C6B-2759C4E538C4}"/>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FD072B08-247E-48BA-A389-88DFF1CA9FF6}"/>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3811</xdr:rowOff>
    </xdr:from>
    <xdr:to>
      <xdr:col>116</xdr:col>
      <xdr:colOff>114300</xdr:colOff>
      <xdr:row>86</xdr:row>
      <xdr:rowOff>105411</xdr:rowOff>
    </xdr:to>
    <xdr:sp macro="" textlink="">
      <xdr:nvSpPr>
        <xdr:cNvPr id="822" name="楕円 821">
          <a:extLst>
            <a:ext uri="{FF2B5EF4-FFF2-40B4-BE49-F238E27FC236}">
              <a16:creationId xmlns:a16="http://schemas.microsoft.com/office/drawing/2014/main" id="{90C78EF6-5E51-47BA-9E15-51A291486E8E}"/>
            </a:ext>
          </a:extLst>
        </xdr:cNvPr>
        <xdr:cNvSpPr/>
      </xdr:nvSpPr>
      <xdr:spPr>
        <a:xfrm>
          <a:off x="19897725" y="139420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90188</xdr:rowOff>
    </xdr:from>
    <xdr:ext cx="469744" cy="259045"/>
    <xdr:sp macro="" textlink="">
      <xdr:nvSpPr>
        <xdr:cNvPr id="823" name="【消防施設】&#10;一人当たり面積該当値テキスト">
          <a:extLst>
            <a:ext uri="{FF2B5EF4-FFF2-40B4-BE49-F238E27FC236}">
              <a16:creationId xmlns:a16="http://schemas.microsoft.com/office/drawing/2014/main" id="{C5C164A7-36CA-4517-A04E-DE763A99F49F}"/>
            </a:ext>
          </a:extLst>
        </xdr:cNvPr>
        <xdr:cNvSpPr txBox="1"/>
      </xdr:nvSpPr>
      <xdr:spPr>
        <a:xfrm>
          <a:off x="19992975" y="1386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3811</xdr:rowOff>
    </xdr:from>
    <xdr:to>
      <xdr:col>112</xdr:col>
      <xdr:colOff>38100</xdr:colOff>
      <xdr:row>86</xdr:row>
      <xdr:rowOff>105411</xdr:rowOff>
    </xdr:to>
    <xdr:sp macro="" textlink="">
      <xdr:nvSpPr>
        <xdr:cNvPr id="824" name="楕円 823">
          <a:extLst>
            <a:ext uri="{FF2B5EF4-FFF2-40B4-BE49-F238E27FC236}">
              <a16:creationId xmlns:a16="http://schemas.microsoft.com/office/drawing/2014/main" id="{D28322A7-C44D-4A2C-9E47-427B0D8E6B38}"/>
            </a:ext>
          </a:extLst>
        </xdr:cNvPr>
        <xdr:cNvSpPr/>
      </xdr:nvSpPr>
      <xdr:spPr>
        <a:xfrm>
          <a:off x="19154775" y="139420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54611</xdr:rowOff>
    </xdr:from>
    <xdr:to>
      <xdr:col>116</xdr:col>
      <xdr:colOff>63500</xdr:colOff>
      <xdr:row>86</xdr:row>
      <xdr:rowOff>54611</xdr:rowOff>
    </xdr:to>
    <xdr:cxnSp macro="">
      <xdr:nvCxnSpPr>
        <xdr:cNvPr id="825" name="直線コネクタ 824">
          <a:extLst>
            <a:ext uri="{FF2B5EF4-FFF2-40B4-BE49-F238E27FC236}">
              <a16:creationId xmlns:a16="http://schemas.microsoft.com/office/drawing/2014/main" id="{0107D985-4656-46D7-9865-FFDCDB25E725}"/>
            </a:ext>
          </a:extLst>
        </xdr:cNvPr>
        <xdr:cNvCxnSpPr/>
      </xdr:nvCxnSpPr>
      <xdr:spPr>
        <a:xfrm>
          <a:off x="19202400" y="13989686"/>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xdr:rowOff>
    </xdr:from>
    <xdr:to>
      <xdr:col>107</xdr:col>
      <xdr:colOff>101600</xdr:colOff>
      <xdr:row>86</xdr:row>
      <xdr:rowOff>107950</xdr:rowOff>
    </xdr:to>
    <xdr:sp macro="" textlink="">
      <xdr:nvSpPr>
        <xdr:cNvPr id="826" name="楕円 825">
          <a:extLst>
            <a:ext uri="{FF2B5EF4-FFF2-40B4-BE49-F238E27FC236}">
              <a16:creationId xmlns:a16="http://schemas.microsoft.com/office/drawing/2014/main" id="{BD1DA88F-602E-47FC-A029-89B04A208B30}"/>
            </a:ext>
          </a:extLst>
        </xdr:cNvPr>
        <xdr:cNvSpPr/>
      </xdr:nvSpPr>
      <xdr:spPr>
        <a:xfrm>
          <a:off x="18345150" y="1394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54611</xdr:rowOff>
    </xdr:from>
    <xdr:to>
      <xdr:col>111</xdr:col>
      <xdr:colOff>177800</xdr:colOff>
      <xdr:row>86</xdr:row>
      <xdr:rowOff>57150</xdr:rowOff>
    </xdr:to>
    <xdr:cxnSp macro="">
      <xdr:nvCxnSpPr>
        <xdr:cNvPr id="827" name="直線コネクタ 826">
          <a:extLst>
            <a:ext uri="{FF2B5EF4-FFF2-40B4-BE49-F238E27FC236}">
              <a16:creationId xmlns:a16="http://schemas.microsoft.com/office/drawing/2014/main" id="{E6820A37-A157-4BE4-8F25-DAFC0E721E1E}"/>
            </a:ext>
          </a:extLst>
        </xdr:cNvPr>
        <xdr:cNvCxnSpPr/>
      </xdr:nvCxnSpPr>
      <xdr:spPr>
        <a:xfrm flipV="1">
          <a:off x="18392775" y="13989686"/>
          <a:ext cx="809625"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7620</xdr:rowOff>
    </xdr:from>
    <xdr:to>
      <xdr:col>102</xdr:col>
      <xdr:colOff>165100</xdr:colOff>
      <xdr:row>86</xdr:row>
      <xdr:rowOff>109220</xdr:rowOff>
    </xdr:to>
    <xdr:sp macro="" textlink="">
      <xdr:nvSpPr>
        <xdr:cNvPr id="828" name="楕円 827">
          <a:extLst>
            <a:ext uri="{FF2B5EF4-FFF2-40B4-BE49-F238E27FC236}">
              <a16:creationId xmlns:a16="http://schemas.microsoft.com/office/drawing/2014/main" id="{CAC3927E-D243-4621-B1BA-88431A44E58E}"/>
            </a:ext>
          </a:extLst>
        </xdr:cNvPr>
        <xdr:cNvSpPr/>
      </xdr:nvSpPr>
      <xdr:spPr>
        <a:xfrm>
          <a:off x="17554575" y="139458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57150</xdr:rowOff>
    </xdr:from>
    <xdr:to>
      <xdr:col>107</xdr:col>
      <xdr:colOff>50800</xdr:colOff>
      <xdr:row>86</xdr:row>
      <xdr:rowOff>58420</xdr:rowOff>
    </xdr:to>
    <xdr:cxnSp macro="">
      <xdr:nvCxnSpPr>
        <xdr:cNvPr id="829" name="直線コネクタ 828">
          <a:extLst>
            <a:ext uri="{FF2B5EF4-FFF2-40B4-BE49-F238E27FC236}">
              <a16:creationId xmlns:a16="http://schemas.microsoft.com/office/drawing/2014/main" id="{3A5D6DE0-6B32-4F97-B3F4-2CB4EA9BE8F2}"/>
            </a:ext>
          </a:extLst>
        </xdr:cNvPr>
        <xdr:cNvCxnSpPr/>
      </xdr:nvCxnSpPr>
      <xdr:spPr>
        <a:xfrm flipV="1">
          <a:off x="17602200" y="13992225"/>
          <a:ext cx="7905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8889</xdr:rowOff>
    </xdr:from>
    <xdr:to>
      <xdr:col>98</xdr:col>
      <xdr:colOff>38100</xdr:colOff>
      <xdr:row>86</xdr:row>
      <xdr:rowOff>110489</xdr:rowOff>
    </xdr:to>
    <xdr:sp macro="" textlink="">
      <xdr:nvSpPr>
        <xdr:cNvPr id="830" name="楕円 829">
          <a:extLst>
            <a:ext uri="{FF2B5EF4-FFF2-40B4-BE49-F238E27FC236}">
              <a16:creationId xmlns:a16="http://schemas.microsoft.com/office/drawing/2014/main" id="{1BD36AEF-3957-4622-8588-23E77A22A897}"/>
            </a:ext>
          </a:extLst>
        </xdr:cNvPr>
        <xdr:cNvSpPr/>
      </xdr:nvSpPr>
      <xdr:spPr>
        <a:xfrm>
          <a:off x="16754475" y="139471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58420</xdr:rowOff>
    </xdr:from>
    <xdr:to>
      <xdr:col>102</xdr:col>
      <xdr:colOff>114300</xdr:colOff>
      <xdr:row>86</xdr:row>
      <xdr:rowOff>59689</xdr:rowOff>
    </xdr:to>
    <xdr:cxnSp macro="">
      <xdr:nvCxnSpPr>
        <xdr:cNvPr id="831" name="直線コネクタ 830">
          <a:extLst>
            <a:ext uri="{FF2B5EF4-FFF2-40B4-BE49-F238E27FC236}">
              <a16:creationId xmlns:a16="http://schemas.microsoft.com/office/drawing/2014/main" id="{D767C658-09FE-4471-9E33-A5145FC2F9E8}"/>
            </a:ext>
          </a:extLst>
        </xdr:cNvPr>
        <xdr:cNvCxnSpPr/>
      </xdr:nvCxnSpPr>
      <xdr:spPr>
        <a:xfrm flipV="1">
          <a:off x="16802100" y="13993495"/>
          <a:ext cx="8001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119397</xdr:rowOff>
    </xdr:from>
    <xdr:ext cx="469744" cy="259045"/>
    <xdr:sp macro="" textlink="">
      <xdr:nvSpPr>
        <xdr:cNvPr id="832" name="n_1aveValue【消防施設】&#10;一人当たり面積">
          <a:extLst>
            <a:ext uri="{FF2B5EF4-FFF2-40B4-BE49-F238E27FC236}">
              <a16:creationId xmlns:a16="http://schemas.microsoft.com/office/drawing/2014/main" id="{B4355D66-93F1-4DCF-AC88-131A11D11454}"/>
            </a:ext>
          </a:extLst>
        </xdr:cNvPr>
        <xdr:cNvSpPr txBox="1"/>
      </xdr:nvSpPr>
      <xdr:spPr>
        <a:xfrm>
          <a:off x="18983402" y="1357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120666</xdr:rowOff>
    </xdr:from>
    <xdr:ext cx="469744" cy="259045"/>
    <xdr:sp macro="" textlink="">
      <xdr:nvSpPr>
        <xdr:cNvPr id="833" name="n_2aveValue【消防施設】&#10;一人当たり面積">
          <a:extLst>
            <a:ext uri="{FF2B5EF4-FFF2-40B4-BE49-F238E27FC236}">
              <a16:creationId xmlns:a16="http://schemas.microsoft.com/office/drawing/2014/main" id="{1247C6AB-7236-445C-8250-FDAA96F19809}"/>
            </a:ext>
          </a:extLst>
        </xdr:cNvPr>
        <xdr:cNvSpPr txBox="1"/>
      </xdr:nvSpPr>
      <xdr:spPr>
        <a:xfrm>
          <a:off x="18183302" y="1357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834" name="n_3aveValue【消防施設】&#10;一人当たり面積">
          <a:extLst>
            <a:ext uri="{FF2B5EF4-FFF2-40B4-BE49-F238E27FC236}">
              <a16:creationId xmlns:a16="http://schemas.microsoft.com/office/drawing/2014/main" id="{366F618D-5EDD-454B-B668-D9A153D6C88A}"/>
            </a:ext>
          </a:extLst>
        </xdr:cNvPr>
        <xdr:cNvSpPr txBox="1"/>
      </xdr:nvSpPr>
      <xdr:spPr>
        <a:xfrm>
          <a:off x="17383202" y="135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121938</xdr:rowOff>
    </xdr:from>
    <xdr:ext cx="469744" cy="259045"/>
    <xdr:sp macro="" textlink="">
      <xdr:nvSpPr>
        <xdr:cNvPr id="835" name="n_4aveValue【消防施設】&#10;一人当たり面積">
          <a:extLst>
            <a:ext uri="{FF2B5EF4-FFF2-40B4-BE49-F238E27FC236}">
              <a16:creationId xmlns:a16="http://schemas.microsoft.com/office/drawing/2014/main" id="{14A576C4-CCA3-48FA-A120-323F9B91F118}"/>
            </a:ext>
          </a:extLst>
        </xdr:cNvPr>
        <xdr:cNvSpPr txBox="1"/>
      </xdr:nvSpPr>
      <xdr:spPr>
        <a:xfrm>
          <a:off x="16592627" y="1357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96538</xdr:rowOff>
    </xdr:from>
    <xdr:ext cx="469744" cy="259045"/>
    <xdr:sp macro="" textlink="">
      <xdr:nvSpPr>
        <xdr:cNvPr id="836" name="n_1mainValue【消防施設】&#10;一人当たり面積">
          <a:extLst>
            <a:ext uri="{FF2B5EF4-FFF2-40B4-BE49-F238E27FC236}">
              <a16:creationId xmlns:a16="http://schemas.microsoft.com/office/drawing/2014/main" id="{1193BBEE-A61A-4B77-8CFA-78B37ED6584C}"/>
            </a:ext>
          </a:extLst>
        </xdr:cNvPr>
        <xdr:cNvSpPr txBox="1"/>
      </xdr:nvSpPr>
      <xdr:spPr>
        <a:xfrm>
          <a:off x="18983402" y="1403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99077</xdr:rowOff>
    </xdr:from>
    <xdr:ext cx="469744" cy="259045"/>
    <xdr:sp macro="" textlink="">
      <xdr:nvSpPr>
        <xdr:cNvPr id="837" name="n_2mainValue【消防施設】&#10;一人当たり面積">
          <a:extLst>
            <a:ext uri="{FF2B5EF4-FFF2-40B4-BE49-F238E27FC236}">
              <a16:creationId xmlns:a16="http://schemas.microsoft.com/office/drawing/2014/main" id="{8405924C-A16B-4FF0-9FED-AF65A2235E83}"/>
            </a:ext>
          </a:extLst>
        </xdr:cNvPr>
        <xdr:cNvSpPr txBox="1"/>
      </xdr:nvSpPr>
      <xdr:spPr>
        <a:xfrm>
          <a:off x="18183302"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100347</xdr:rowOff>
    </xdr:from>
    <xdr:ext cx="469744" cy="259045"/>
    <xdr:sp macro="" textlink="">
      <xdr:nvSpPr>
        <xdr:cNvPr id="838" name="n_3mainValue【消防施設】&#10;一人当たり面積">
          <a:extLst>
            <a:ext uri="{FF2B5EF4-FFF2-40B4-BE49-F238E27FC236}">
              <a16:creationId xmlns:a16="http://schemas.microsoft.com/office/drawing/2014/main" id="{BBEBEE19-966E-49A7-9BAE-29701079DD65}"/>
            </a:ext>
          </a:extLst>
        </xdr:cNvPr>
        <xdr:cNvSpPr txBox="1"/>
      </xdr:nvSpPr>
      <xdr:spPr>
        <a:xfrm>
          <a:off x="17383202"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101616</xdr:rowOff>
    </xdr:from>
    <xdr:ext cx="469744" cy="259045"/>
    <xdr:sp macro="" textlink="">
      <xdr:nvSpPr>
        <xdr:cNvPr id="839" name="n_4mainValue【消防施設】&#10;一人当たり面積">
          <a:extLst>
            <a:ext uri="{FF2B5EF4-FFF2-40B4-BE49-F238E27FC236}">
              <a16:creationId xmlns:a16="http://schemas.microsoft.com/office/drawing/2014/main" id="{0BACBC44-9649-48A6-A19C-7C0C52C2D6A5}"/>
            </a:ext>
          </a:extLst>
        </xdr:cNvPr>
        <xdr:cNvSpPr txBox="1"/>
      </xdr:nvSpPr>
      <xdr:spPr>
        <a:xfrm>
          <a:off x="16592627" y="1403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6C11E6FF-375E-49EB-87D8-F05A616D948E}"/>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C0E442A0-CA08-4D6A-AFD3-A7D332808763}"/>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7819B213-E5EB-4B4F-B75B-ACA8B10601AC}"/>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F288D7C7-6DEB-4D88-A1A3-0A9043048FC6}"/>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4307BBC1-1EC7-4C79-8D13-41B8A23BC354}"/>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9DE6A7AC-9C8B-4AAC-A75B-C2CE41C32D93}"/>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2500980E-092A-4157-A819-FCE0D3A4EA1C}"/>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B2503330-B10E-4D06-B270-AF1314C6D501}"/>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A7FEEBE2-C7DD-46CE-A7E4-00FE11E814A6}"/>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1F5DEDF3-5895-492D-9F0D-8924E7B4CA78}"/>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C2BB818D-C6D3-4DDE-BD9C-7F2D209AC17B}"/>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7ED89838-0616-4259-8EDB-B881F468FD13}"/>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C26EF46A-B00B-4174-A063-90CA42EF2E5A}"/>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E68FE1C3-A002-4B11-BE03-2B4B13E8113C}"/>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50903D3E-A76C-4A0D-8F77-8A7D9BFB64CE}"/>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D80528CB-2CBA-4A97-9FB6-44B6D121E35A}"/>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54031C9D-325C-4227-8DA9-4FD115BC2A49}"/>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203BD2AA-3C44-471C-A1C5-023A2B01F8DA}"/>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9613843C-EE8D-42FF-88B3-F4E4FAF9412F}"/>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7CE0FC3D-7BF4-400B-A856-296760B67BAB}"/>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E622E35F-E5C6-48BD-B93F-D8D08E3C7301}"/>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4329A36F-5D53-4E3A-8738-7EBC9E6ED6FE}"/>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07A65680-48B3-4B5E-AC27-08B44F1FB982}"/>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10CD39EA-10A7-49E2-BA0C-EAC0C46B045E}"/>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4814CC51-2565-4757-9BC4-9C1EF55EEEA9}"/>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108</xdr:row>
      <xdr:rowOff>138249</xdr:rowOff>
    </xdr:to>
    <xdr:cxnSp macro="">
      <xdr:nvCxnSpPr>
        <xdr:cNvPr id="865" name="直線コネクタ 864">
          <a:extLst>
            <a:ext uri="{FF2B5EF4-FFF2-40B4-BE49-F238E27FC236}">
              <a16:creationId xmlns:a16="http://schemas.microsoft.com/office/drawing/2014/main" id="{485D844C-318D-48E6-8E41-026E4660567D}"/>
            </a:ext>
          </a:extLst>
        </xdr:cNvPr>
        <xdr:cNvCxnSpPr/>
      </xdr:nvCxnSpPr>
      <xdr:spPr>
        <a:xfrm flipV="1">
          <a:off x="14696439" y="16337733"/>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405111" cy="259045"/>
    <xdr:sp macro="" textlink="">
      <xdr:nvSpPr>
        <xdr:cNvPr id="866" name="【庁舎】&#10;有形固定資産減価償却率最小値テキスト">
          <a:extLst>
            <a:ext uri="{FF2B5EF4-FFF2-40B4-BE49-F238E27FC236}">
              <a16:creationId xmlns:a16="http://schemas.microsoft.com/office/drawing/2014/main" id="{4E32F248-1416-41C3-9078-30A1007A6E2E}"/>
            </a:ext>
          </a:extLst>
        </xdr:cNvPr>
        <xdr:cNvSpPr txBox="1"/>
      </xdr:nvSpPr>
      <xdr:spPr>
        <a:xfrm>
          <a:off x="14735175" y="1780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867" name="直線コネクタ 866">
          <a:extLst>
            <a:ext uri="{FF2B5EF4-FFF2-40B4-BE49-F238E27FC236}">
              <a16:creationId xmlns:a16="http://schemas.microsoft.com/office/drawing/2014/main" id="{91969EC3-6DB2-49C9-9EC3-8F681C7FD225}"/>
            </a:ext>
          </a:extLst>
        </xdr:cNvPr>
        <xdr:cNvCxnSpPr/>
      </xdr:nvCxnSpPr>
      <xdr:spPr>
        <a:xfrm>
          <a:off x="14611350" y="178007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868" name="【庁舎】&#10;有形固定資産減価償却率最大値テキスト">
          <a:extLst>
            <a:ext uri="{FF2B5EF4-FFF2-40B4-BE49-F238E27FC236}">
              <a16:creationId xmlns:a16="http://schemas.microsoft.com/office/drawing/2014/main" id="{BAF4C560-2D85-4A1C-B9C4-03EA4DD308B7}"/>
            </a:ext>
          </a:extLst>
        </xdr:cNvPr>
        <xdr:cNvSpPr txBox="1"/>
      </xdr:nvSpPr>
      <xdr:spPr>
        <a:xfrm>
          <a:off x="14735175" y="161066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869" name="直線コネクタ 868">
          <a:extLst>
            <a:ext uri="{FF2B5EF4-FFF2-40B4-BE49-F238E27FC236}">
              <a16:creationId xmlns:a16="http://schemas.microsoft.com/office/drawing/2014/main" id="{38502670-F2FE-405C-ABBD-60D28C37A5D9}"/>
            </a:ext>
          </a:extLst>
        </xdr:cNvPr>
        <xdr:cNvCxnSpPr/>
      </xdr:nvCxnSpPr>
      <xdr:spPr>
        <a:xfrm>
          <a:off x="14611350" y="163377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870" name="【庁舎】&#10;有形固定資産減価償却率平均値テキスト">
          <a:extLst>
            <a:ext uri="{FF2B5EF4-FFF2-40B4-BE49-F238E27FC236}">
              <a16:creationId xmlns:a16="http://schemas.microsoft.com/office/drawing/2014/main" id="{BE56D7D9-8BA9-4540-80EB-74B5915C8B76}"/>
            </a:ext>
          </a:extLst>
        </xdr:cNvPr>
        <xdr:cNvSpPr txBox="1"/>
      </xdr:nvSpPr>
      <xdr:spPr>
        <a:xfrm>
          <a:off x="14735175" y="16925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71" name="フローチャート: 判断 870">
          <a:extLst>
            <a:ext uri="{FF2B5EF4-FFF2-40B4-BE49-F238E27FC236}">
              <a16:creationId xmlns:a16="http://schemas.microsoft.com/office/drawing/2014/main" id="{1C047099-2114-4D3C-8CC9-CB2CABD9F5CA}"/>
            </a:ext>
          </a:extLst>
        </xdr:cNvPr>
        <xdr:cNvSpPr/>
      </xdr:nvSpPr>
      <xdr:spPr>
        <a:xfrm>
          <a:off x="14649450" y="170707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872" name="フローチャート: 判断 871">
          <a:extLst>
            <a:ext uri="{FF2B5EF4-FFF2-40B4-BE49-F238E27FC236}">
              <a16:creationId xmlns:a16="http://schemas.microsoft.com/office/drawing/2014/main" id="{2E854048-0A18-4190-BBD6-D2376FC29B5F}"/>
            </a:ext>
          </a:extLst>
        </xdr:cNvPr>
        <xdr:cNvSpPr/>
      </xdr:nvSpPr>
      <xdr:spPr>
        <a:xfrm>
          <a:off x="13887450" y="170316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873" name="フローチャート: 判断 872">
          <a:extLst>
            <a:ext uri="{FF2B5EF4-FFF2-40B4-BE49-F238E27FC236}">
              <a16:creationId xmlns:a16="http://schemas.microsoft.com/office/drawing/2014/main" id="{66A89A4D-F373-47B1-8565-040CFE854883}"/>
            </a:ext>
          </a:extLst>
        </xdr:cNvPr>
        <xdr:cNvSpPr/>
      </xdr:nvSpPr>
      <xdr:spPr>
        <a:xfrm>
          <a:off x="13096875" y="170413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874" name="フローチャート: 判断 873">
          <a:extLst>
            <a:ext uri="{FF2B5EF4-FFF2-40B4-BE49-F238E27FC236}">
              <a16:creationId xmlns:a16="http://schemas.microsoft.com/office/drawing/2014/main" id="{A51A046D-4988-48B9-9BD6-E3D410E6A783}"/>
            </a:ext>
          </a:extLst>
        </xdr:cNvPr>
        <xdr:cNvSpPr/>
      </xdr:nvSpPr>
      <xdr:spPr>
        <a:xfrm>
          <a:off x="12296775" y="170184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875" name="フローチャート: 判断 874">
          <a:extLst>
            <a:ext uri="{FF2B5EF4-FFF2-40B4-BE49-F238E27FC236}">
              <a16:creationId xmlns:a16="http://schemas.microsoft.com/office/drawing/2014/main" id="{C275D43B-C460-48FF-BF76-884742EC5DA2}"/>
            </a:ext>
          </a:extLst>
        </xdr:cNvPr>
        <xdr:cNvSpPr/>
      </xdr:nvSpPr>
      <xdr:spPr>
        <a:xfrm>
          <a:off x="11487150" y="170576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B586A9A3-D7EE-48DB-AA76-30598D60BC2C}"/>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474EBC0C-F788-4DAC-9AB9-CC03DD2219B9}"/>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C12C408-143D-4517-8BAD-A39AACC62425}"/>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0B24C37-509E-46A9-9065-B6A9E6531CC0}"/>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7DB34E45-369A-47B6-9306-FC794A69493B}"/>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84182</xdr:rowOff>
    </xdr:from>
    <xdr:to>
      <xdr:col>85</xdr:col>
      <xdr:colOff>177800</xdr:colOff>
      <xdr:row>108</xdr:row>
      <xdr:rowOff>14332</xdr:rowOff>
    </xdr:to>
    <xdr:sp macro="" textlink="">
      <xdr:nvSpPr>
        <xdr:cNvPr id="881" name="楕円 880">
          <a:extLst>
            <a:ext uri="{FF2B5EF4-FFF2-40B4-BE49-F238E27FC236}">
              <a16:creationId xmlns:a16="http://schemas.microsoft.com/office/drawing/2014/main" id="{AF634622-C5CC-41A7-ADA7-B8C5189EFF79}"/>
            </a:ext>
          </a:extLst>
        </xdr:cNvPr>
        <xdr:cNvSpPr/>
      </xdr:nvSpPr>
      <xdr:spPr>
        <a:xfrm>
          <a:off x="14649450" y="175752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62609</xdr:rowOff>
    </xdr:from>
    <xdr:ext cx="405111" cy="259045"/>
    <xdr:sp macro="" textlink="">
      <xdr:nvSpPr>
        <xdr:cNvPr id="882" name="【庁舎】&#10;有形固定資産減価償却率該当値テキスト">
          <a:extLst>
            <a:ext uri="{FF2B5EF4-FFF2-40B4-BE49-F238E27FC236}">
              <a16:creationId xmlns:a16="http://schemas.microsoft.com/office/drawing/2014/main" id="{03A40362-BF0C-4561-83D3-8ED002B8B9EE}"/>
            </a:ext>
          </a:extLst>
        </xdr:cNvPr>
        <xdr:cNvSpPr txBox="1"/>
      </xdr:nvSpPr>
      <xdr:spPr>
        <a:xfrm>
          <a:off x="14735175" y="17553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53158</xdr:rowOff>
    </xdr:from>
    <xdr:to>
      <xdr:col>81</xdr:col>
      <xdr:colOff>101600</xdr:colOff>
      <xdr:row>107</xdr:row>
      <xdr:rowOff>154758</xdr:rowOff>
    </xdr:to>
    <xdr:sp macro="" textlink="">
      <xdr:nvSpPr>
        <xdr:cNvPr id="883" name="楕円 882">
          <a:extLst>
            <a:ext uri="{FF2B5EF4-FFF2-40B4-BE49-F238E27FC236}">
              <a16:creationId xmlns:a16="http://schemas.microsoft.com/office/drawing/2014/main" id="{DE1505CA-CF3A-40EC-B6E4-E28FB9F07B1F}"/>
            </a:ext>
          </a:extLst>
        </xdr:cNvPr>
        <xdr:cNvSpPr/>
      </xdr:nvSpPr>
      <xdr:spPr>
        <a:xfrm>
          <a:off x="13887450" y="175378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103958</xdr:rowOff>
    </xdr:from>
    <xdr:to>
      <xdr:col>85</xdr:col>
      <xdr:colOff>127000</xdr:colOff>
      <xdr:row>107</xdr:row>
      <xdr:rowOff>134982</xdr:rowOff>
    </xdr:to>
    <xdr:cxnSp macro="">
      <xdr:nvCxnSpPr>
        <xdr:cNvPr id="884" name="直線コネクタ 883">
          <a:extLst>
            <a:ext uri="{FF2B5EF4-FFF2-40B4-BE49-F238E27FC236}">
              <a16:creationId xmlns:a16="http://schemas.microsoft.com/office/drawing/2014/main" id="{D62A6B56-0F57-45A0-9A4D-D3E4950A171E}"/>
            </a:ext>
          </a:extLst>
        </xdr:cNvPr>
        <xdr:cNvCxnSpPr/>
      </xdr:nvCxnSpPr>
      <xdr:spPr>
        <a:xfrm>
          <a:off x="13935075" y="17595033"/>
          <a:ext cx="762000"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23768</xdr:rowOff>
    </xdr:from>
    <xdr:to>
      <xdr:col>76</xdr:col>
      <xdr:colOff>165100</xdr:colOff>
      <xdr:row>107</xdr:row>
      <xdr:rowOff>125368</xdr:rowOff>
    </xdr:to>
    <xdr:sp macro="" textlink="">
      <xdr:nvSpPr>
        <xdr:cNvPr id="885" name="楕円 884">
          <a:extLst>
            <a:ext uri="{FF2B5EF4-FFF2-40B4-BE49-F238E27FC236}">
              <a16:creationId xmlns:a16="http://schemas.microsoft.com/office/drawing/2014/main" id="{C3513DE0-CAF9-466B-9C86-BDE4A5A4D16D}"/>
            </a:ext>
          </a:extLst>
        </xdr:cNvPr>
        <xdr:cNvSpPr/>
      </xdr:nvSpPr>
      <xdr:spPr>
        <a:xfrm>
          <a:off x="13096875" y="175148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74568</xdr:rowOff>
    </xdr:from>
    <xdr:to>
      <xdr:col>81</xdr:col>
      <xdr:colOff>50800</xdr:colOff>
      <xdr:row>107</xdr:row>
      <xdr:rowOff>103958</xdr:rowOff>
    </xdr:to>
    <xdr:cxnSp macro="">
      <xdr:nvCxnSpPr>
        <xdr:cNvPr id="886" name="直線コネクタ 885">
          <a:extLst>
            <a:ext uri="{FF2B5EF4-FFF2-40B4-BE49-F238E27FC236}">
              <a16:creationId xmlns:a16="http://schemas.microsoft.com/office/drawing/2014/main" id="{5A4B6709-9EA6-4835-9AB5-A7F49454772C}"/>
            </a:ext>
          </a:extLst>
        </xdr:cNvPr>
        <xdr:cNvCxnSpPr/>
      </xdr:nvCxnSpPr>
      <xdr:spPr>
        <a:xfrm>
          <a:off x="13144500" y="17562468"/>
          <a:ext cx="790575" cy="3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164193</xdr:rowOff>
    </xdr:from>
    <xdr:to>
      <xdr:col>72</xdr:col>
      <xdr:colOff>38100</xdr:colOff>
      <xdr:row>107</xdr:row>
      <xdr:rowOff>94343</xdr:rowOff>
    </xdr:to>
    <xdr:sp macro="" textlink="">
      <xdr:nvSpPr>
        <xdr:cNvPr id="887" name="楕円 886">
          <a:extLst>
            <a:ext uri="{FF2B5EF4-FFF2-40B4-BE49-F238E27FC236}">
              <a16:creationId xmlns:a16="http://schemas.microsoft.com/office/drawing/2014/main" id="{BA834308-3A5A-440D-97B8-14B586C151F2}"/>
            </a:ext>
          </a:extLst>
        </xdr:cNvPr>
        <xdr:cNvSpPr/>
      </xdr:nvSpPr>
      <xdr:spPr>
        <a:xfrm>
          <a:off x="12296775" y="1747746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43543</xdr:rowOff>
    </xdr:from>
    <xdr:to>
      <xdr:col>76</xdr:col>
      <xdr:colOff>114300</xdr:colOff>
      <xdr:row>107</xdr:row>
      <xdr:rowOff>74568</xdr:rowOff>
    </xdr:to>
    <xdr:cxnSp macro="">
      <xdr:nvCxnSpPr>
        <xdr:cNvPr id="888" name="直線コネクタ 887">
          <a:extLst>
            <a:ext uri="{FF2B5EF4-FFF2-40B4-BE49-F238E27FC236}">
              <a16:creationId xmlns:a16="http://schemas.microsoft.com/office/drawing/2014/main" id="{B05960CF-D0C4-41A8-B83B-53E8E4D0FADA}"/>
            </a:ext>
          </a:extLst>
        </xdr:cNvPr>
        <xdr:cNvCxnSpPr/>
      </xdr:nvCxnSpPr>
      <xdr:spPr>
        <a:xfrm>
          <a:off x="12344400" y="17534618"/>
          <a:ext cx="800100" cy="2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133169</xdr:rowOff>
    </xdr:from>
    <xdr:to>
      <xdr:col>67</xdr:col>
      <xdr:colOff>101600</xdr:colOff>
      <xdr:row>107</xdr:row>
      <xdr:rowOff>63319</xdr:rowOff>
    </xdr:to>
    <xdr:sp macro="" textlink="">
      <xdr:nvSpPr>
        <xdr:cNvPr id="889" name="楕円 888">
          <a:extLst>
            <a:ext uri="{FF2B5EF4-FFF2-40B4-BE49-F238E27FC236}">
              <a16:creationId xmlns:a16="http://schemas.microsoft.com/office/drawing/2014/main" id="{D2E7F888-F414-422D-AF52-A79C2FB906B7}"/>
            </a:ext>
          </a:extLst>
        </xdr:cNvPr>
        <xdr:cNvSpPr/>
      </xdr:nvSpPr>
      <xdr:spPr>
        <a:xfrm>
          <a:off x="11487150" y="174496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12519</xdr:rowOff>
    </xdr:from>
    <xdr:to>
      <xdr:col>71</xdr:col>
      <xdr:colOff>177800</xdr:colOff>
      <xdr:row>107</xdr:row>
      <xdr:rowOff>43543</xdr:rowOff>
    </xdr:to>
    <xdr:cxnSp macro="">
      <xdr:nvCxnSpPr>
        <xdr:cNvPr id="890" name="直線コネクタ 889">
          <a:extLst>
            <a:ext uri="{FF2B5EF4-FFF2-40B4-BE49-F238E27FC236}">
              <a16:creationId xmlns:a16="http://schemas.microsoft.com/office/drawing/2014/main" id="{67C023DB-F5C3-4017-ABE0-55B4265C3EEE}"/>
            </a:ext>
          </a:extLst>
        </xdr:cNvPr>
        <xdr:cNvCxnSpPr/>
      </xdr:nvCxnSpPr>
      <xdr:spPr>
        <a:xfrm>
          <a:off x="11534775" y="17497244"/>
          <a:ext cx="809625" cy="3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891" name="n_1aveValue【庁舎】&#10;有形固定資産減価償却率">
          <a:extLst>
            <a:ext uri="{FF2B5EF4-FFF2-40B4-BE49-F238E27FC236}">
              <a16:creationId xmlns:a16="http://schemas.microsoft.com/office/drawing/2014/main" id="{68C59BF2-6E03-4E36-9176-6224A2C0ADC7}"/>
            </a:ext>
          </a:extLst>
        </xdr:cNvPr>
        <xdr:cNvSpPr txBox="1"/>
      </xdr:nvSpPr>
      <xdr:spPr>
        <a:xfrm>
          <a:off x="13745219" y="16810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892" name="n_2aveValue【庁舎】&#10;有形固定資産減価償却率">
          <a:extLst>
            <a:ext uri="{FF2B5EF4-FFF2-40B4-BE49-F238E27FC236}">
              <a16:creationId xmlns:a16="http://schemas.microsoft.com/office/drawing/2014/main" id="{9420E66A-75B0-42EE-9EDA-0FF68ACF33BB}"/>
            </a:ext>
          </a:extLst>
        </xdr:cNvPr>
        <xdr:cNvSpPr txBox="1"/>
      </xdr:nvSpPr>
      <xdr:spPr>
        <a:xfrm>
          <a:off x="12964169" y="168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893" name="n_3aveValue【庁舎】&#10;有形固定資産減価償却率">
          <a:extLst>
            <a:ext uri="{FF2B5EF4-FFF2-40B4-BE49-F238E27FC236}">
              <a16:creationId xmlns:a16="http://schemas.microsoft.com/office/drawing/2014/main" id="{A3B18594-CFCD-4AB1-87F4-0D4EBFCE9C14}"/>
            </a:ext>
          </a:extLst>
        </xdr:cNvPr>
        <xdr:cNvSpPr txBox="1"/>
      </xdr:nvSpPr>
      <xdr:spPr>
        <a:xfrm>
          <a:off x="12164069" y="16793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894" name="n_4aveValue【庁舎】&#10;有形固定資産減価償却率">
          <a:extLst>
            <a:ext uri="{FF2B5EF4-FFF2-40B4-BE49-F238E27FC236}">
              <a16:creationId xmlns:a16="http://schemas.microsoft.com/office/drawing/2014/main" id="{A41FB219-C564-415D-B320-DE778E0EEA02}"/>
            </a:ext>
          </a:extLst>
        </xdr:cNvPr>
        <xdr:cNvSpPr txBox="1"/>
      </xdr:nvSpPr>
      <xdr:spPr>
        <a:xfrm>
          <a:off x="11354444" y="16832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145885</xdr:rowOff>
    </xdr:from>
    <xdr:ext cx="405111" cy="259045"/>
    <xdr:sp macro="" textlink="">
      <xdr:nvSpPr>
        <xdr:cNvPr id="895" name="n_1mainValue【庁舎】&#10;有形固定資産減価償却率">
          <a:extLst>
            <a:ext uri="{FF2B5EF4-FFF2-40B4-BE49-F238E27FC236}">
              <a16:creationId xmlns:a16="http://schemas.microsoft.com/office/drawing/2014/main" id="{F2B23174-81C8-4EDF-A98B-F83221522768}"/>
            </a:ext>
          </a:extLst>
        </xdr:cNvPr>
        <xdr:cNvSpPr txBox="1"/>
      </xdr:nvSpPr>
      <xdr:spPr>
        <a:xfrm>
          <a:off x="13745219" y="176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116495</xdr:rowOff>
    </xdr:from>
    <xdr:ext cx="405111" cy="259045"/>
    <xdr:sp macro="" textlink="">
      <xdr:nvSpPr>
        <xdr:cNvPr id="896" name="n_2mainValue【庁舎】&#10;有形固定資産減価償却率">
          <a:extLst>
            <a:ext uri="{FF2B5EF4-FFF2-40B4-BE49-F238E27FC236}">
              <a16:creationId xmlns:a16="http://schemas.microsoft.com/office/drawing/2014/main" id="{1123A342-446B-48C3-81E2-0F90331FFF53}"/>
            </a:ext>
          </a:extLst>
        </xdr:cNvPr>
        <xdr:cNvSpPr txBox="1"/>
      </xdr:nvSpPr>
      <xdr:spPr>
        <a:xfrm>
          <a:off x="12964169" y="1760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85470</xdr:rowOff>
    </xdr:from>
    <xdr:ext cx="405111" cy="259045"/>
    <xdr:sp macro="" textlink="">
      <xdr:nvSpPr>
        <xdr:cNvPr id="897" name="n_3mainValue【庁舎】&#10;有形固定資産減価償却率">
          <a:extLst>
            <a:ext uri="{FF2B5EF4-FFF2-40B4-BE49-F238E27FC236}">
              <a16:creationId xmlns:a16="http://schemas.microsoft.com/office/drawing/2014/main" id="{EC8C5282-4482-4117-98FD-2D3F83B7F335}"/>
            </a:ext>
          </a:extLst>
        </xdr:cNvPr>
        <xdr:cNvSpPr txBox="1"/>
      </xdr:nvSpPr>
      <xdr:spPr>
        <a:xfrm>
          <a:off x="12164069" y="17576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54446</xdr:rowOff>
    </xdr:from>
    <xdr:ext cx="405111" cy="259045"/>
    <xdr:sp macro="" textlink="">
      <xdr:nvSpPr>
        <xdr:cNvPr id="898" name="n_4mainValue【庁舎】&#10;有形固定資産減価償却率">
          <a:extLst>
            <a:ext uri="{FF2B5EF4-FFF2-40B4-BE49-F238E27FC236}">
              <a16:creationId xmlns:a16="http://schemas.microsoft.com/office/drawing/2014/main" id="{B5A079E3-5EF2-4B48-B0A7-5384EF20F68D}"/>
            </a:ext>
          </a:extLst>
        </xdr:cNvPr>
        <xdr:cNvSpPr txBox="1"/>
      </xdr:nvSpPr>
      <xdr:spPr>
        <a:xfrm>
          <a:off x="11354444" y="17542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5ACB3822-E811-4E74-88AC-9CC15BE5665D}"/>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47C055A3-CC95-44A3-AA79-76FB03835CCF}"/>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F5E4FB85-0422-45A2-A5D5-EDF7B0B63F9C}"/>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10FB0DF2-19BC-41F2-911E-B8F3C5700C17}"/>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B8735818-FE1E-4CF9-80C6-403239A93DE7}"/>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D0EBE440-283B-45FD-8325-5F482D412C91}"/>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585EE860-121C-4831-B151-02E2951979FC}"/>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8ADEE7C4-1F80-40CB-AC89-D0C664C842B5}"/>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1DF5E570-76FB-4EB6-9DB4-9B76233237E9}"/>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F46B2007-1E14-42B8-8B04-5B4A17072A63}"/>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9" name="テキスト ボックス 908">
          <a:extLst>
            <a:ext uri="{FF2B5EF4-FFF2-40B4-BE49-F238E27FC236}">
              <a16:creationId xmlns:a16="http://schemas.microsoft.com/office/drawing/2014/main" id="{EF4FBD57-3C3B-47D1-A7D0-324911FF75D2}"/>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0" name="直線コネクタ 909">
          <a:extLst>
            <a:ext uri="{FF2B5EF4-FFF2-40B4-BE49-F238E27FC236}">
              <a16:creationId xmlns:a16="http://schemas.microsoft.com/office/drawing/2014/main" id="{4C5E5938-E8A1-4192-8AE5-DA763BB28538}"/>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1" name="テキスト ボックス 910">
          <a:extLst>
            <a:ext uri="{FF2B5EF4-FFF2-40B4-BE49-F238E27FC236}">
              <a16:creationId xmlns:a16="http://schemas.microsoft.com/office/drawing/2014/main" id="{67F7B55E-DA39-4832-B057-04715FD61793}"/>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2" name="直線コネクタ 911">
          <a:extLst>
            <a:ext uri="{FF2B5EF4-FFF2-40B4-BE49-F238E27FC236}">
              <a16:creationId xmlns:a16="http://schemas.microsoft.com/office/drawing/2014/main" id="{7F4F90B5-631B-4DD5-8757-F96B4B37A69E}"/>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3" name="テキスト ボックス 912">
          <a:extLst>
            <a:ext uri="{FF2B5EF4-FFF2-40B4-BE49-F238E27FC236}">
              <a16:creationId xmlns:a16="http://schemas.microsoft.com/office/drawing/2014/main" id="{CE118B77-F2F1-469A-AD94-032CB075D6D6}"/>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4" name="直線コネクタ 913">
          <a:extLst>
            <a:ext uri="{FF2B5EF4-FFF2-40B4-BE49-F238E27FC236}">
              <a16:creationId xmlns:a16="http://schemas.microsoft.com/office/drawing/2014/main" id="{43584318-1B7E-40F2-A567-17C3A926A0A3}"/>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5" name="テキスト ボックス 914">
          <a:extLst>
            <a:ext uri="{FF2B5EF4-FFF2-40B4-BE49-F238E27FC236}">
              <a16:creationId xmlns:a16="http://schemas.microsoft.com/office/drawing/2014/main" id="{6E53350D-7E58-4A36-AFD5-27CE5B72FA7A}"/>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6" name="直線コネクタ 915">
          <a:extLst>
            <a:ext uri="{FF2B5EF4-FFF2-40B4-BE49-F238E27FC236}">
              <a16:creationId xmlns:a16="http://schemas.microsoft.com/office/drawing/2014/main" id="{8A5C0EAE-2486-46E7-A7C0-5C20F47CDE24}"/>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7" name="テキスト ボックス 916">
          <a:extLst>
            <a:ext uri="{FF2B5EF4-FFF2-40B4-BE49-F238E27FC236}">
              <a16:creationId xmlns:a16="http://schemas.microsoft.com/office/drawing/2014/main" id="{A8740E07-06DC-4E92-868C-2AF3F48436A3}"/>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0C734058-277A-43BA-9215-EB85B157F6D2}"/>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705B65AA-A840-4770-AFC8-3B5DCDD99426}"/>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67B95849-1AF4-46C2-8929-29346C333AE3}"/>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83058</xdr:rowOff>
    </xdr:from>
    <xdr:to>
      <xdr:col>116</xdr:col>
      <xdr:colOff>62864</xdr:colOff>
      <xdr:row>108</xdr:row>
      <xdr:rowOff>163068</xdr:rowOff>
    </xdr:to>
    <xdr:cxnSp macro="">
      <xdr:nvCxnSpPr>
        <xdr:cNvPr id="921" name="直線コネクタ 920">
          <a:extLst>
            <a:ext uri="{FF2B5EF4-FFF2-40B4-BE49-F238E27FC236}">
              <a16:creationId xmlns:a16="http://schemas.microsoft.com/office/drawing/2014/main" id="{E7EC60D7-98E0-41FD-B13B-5BDF9A06CDF0}"/>
            </a:ext>
          </a:extLst>
        </xdr:cNvPr>
        <xdr:cNvCxnSpPr/>
      </xdr:nvCxnSpPr>
      <xdr:spPr>
        <a:xfrm flipV="1">
          <a:off x="19954239" y="16373983"/>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166895</xdr:rowOff>
    </xdr:from>
    <xdr:ext cx="469744" cy="259045"/>
    <xdr:sp macro="" textlink="">
      <xdr:nvSpPr>
        <xdr:cNvPr id="922" name="【庁舎】&#10;一人当たり面積最小値テキスト">
          <a:extLst>
            <a:ext uri="{FF2B5EF4-FFF2-40B4-BE49-F238E27FC236}">
              <a16:creationId xmlns:a16="http://schemas.microsoft.com/office/drawing/2014/main" id="{52A5AEFA-F1E4-42DD-9326-E975EE5F938F}"/>
            </a:ext>
          </a:extLst>
        </xdr:cNvPr>
        <xdr:cNvSpPr txBox="1"/>
      </xdr:nvSpPr>
      <xdr:spPr>
        <a:xfrm>
          <a:off x="19992975" y="1782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163068</xdr:rowOff>
    </xdr:from>
    <xdr:to>
      <xdr:col>116</xdr:col>
      <xdr:colOff>152400</xdr:colOff>
      <xdr:row>108</xdr:row>
      <xdr:rowOff>163068</xdr:rowOff>
    </xdr:to>
    <xdr:cxnSp macro="">
      <xdr:nvCxnSpPr>
        <xdr:cNvPr id="923" name="直線コネクタ 922">
          <a:extLst>
            <a:ext uri="{FF2B5EF4-FFF2-40B4-BE49-F238E27FC236}">
              <a16:creationId xmlns:a16="http://schemas.microsoft.com/office/drawing/2014/main" id="{AF753F64-33CD-4FB9-B1CA-4F2EA8DB2EE8}"/>
            </a:ext>
          </a:extLst>
        </xdr:cNvPr>
        <xdr:cNvCxnSpPr/>
      </xdr:nvCxnSpPr>
      <xdr:spPr>
        <a:xfrm>
          <a:off x="19878675" y="178192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29735</xdr:rowOff>
    </xdr:from>
    <xdr:ext cx="469744" cy="259045"/>
    <xdr:sp macro="" textlink="">
      <xdr:nvSpPr>
        <xdr:cNvPr id="924" name="【庁舎】&#10;一人当たり面積最大値テキスト">
          <a:extLst>
            <a:ext uri="{FF2B5EF4-FFF2-40B4-BE49-F238E27FC236}">
              <a16:creationId xmlns:a16="http://schemas.microsoft.com/office/drawing/2014/main" id="{62F06827-8595-41EA-BD45-3D8EC289A68F}"/>
            </a:ext>
          </a:extLst>
        </xdr:cNvPr>
        <xdr:cNvSpPr txBox="1"/>
      </xdr:nvSpPr>
      <xdr:spPr>
        <a:xfrm>
          <a:off x="19992975" y="1614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83058</xdr:rowOff>
    </xdr:from>
    <xdr:to>
      <xdr:col>116</xdr:col>
      <xdr:colOff>152400</xdr:colOff>
      <xdr:row>100</xdr:row>
      <xdr:rowOff>83058</xdr:rowOff>
    </xdr:to>
    <xdr:cxnSp macro="">
      <xdr:nvCxnSpPr>
        <xdr:cNvPr id="925" name="直線コネクタ 924">
          <a:extLst>
            <a:ext uri="{FF2B5EF4-FFF2-40B4-BE49-F238E27FC236}">
              <a16:creationId xmlns:a16="http://schemas.microsoft.com/office/drawing/2014/main" id="{E6E2DE02-CE37-4814-A167-E611D0528FE1}"/>
            </a:ext>
          </a:extLst>
        </xdr:cNvPr>
        <xdr:cNvCxnSpPr/>
      </xdr:nvCxnSpPr>
      <xdr:spPr>
        <a:xfrm>
          <a:off x="19878675" y="16373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84853</xdr:rowOff>
    </xdr:from>
    <xdr:ext cx="469744" cy="259045"/>
    <xdr:sp macro="" textlink="">
      <xdr:nvSpPr>
        <xdr:cNvPr id="926" name="【庁舎】&#10;一人当たり面積平均値テキスト">
          <a:extLst>
            <a:ext uri="{FF2B5EF4-FFF2-40B4-BE49-F238E27FC236}">
              <a16:creationId xmlns:a16="http://schemas.microsoft.com/office/drawing/2014/main" id="{E7900E48-79AD-4E0B-952B-BF9DA42DC1E9}"/>
            </a:ext>
          </a:extLst>
        </xdr:cNvPr>
        <xdr:cNvSpPr txBox="1"/>
      </xdr:nvSpPr>
      <xdr:spPr>
        <a:xfrm>
          <a:off x="19992975" y="17061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61976</xdr:rowOff>
    </xdr:from>
    <xdr:to>
      <xdr:col>116</xdr:col>
      <xdr:colOff>114300</xdr:colOff>
      <xdr:row>105</xdr:row>
      <xdr:rowOff>163576</xdr:rowOff>
    </xdr:to>
    <xdr:sp macro="" textlink="">
      <xdr:nvSpPr>
        <xdr:cNvPr id="927" name="フローチャート: 判断 926">
          <a:extLst>
            <a:ext uri="{FF2B5EF4-FFF2-40B4-BE49-F238E27FC236}">
              <a16:creationId xmlns:a16="http://schemas.microsoft.com/office/drawing/2014/main" id="{38E2E017-CEC2-4101-9AE8-66CD62A589FA}"/>
            </a:ext>
          </a:extLst>
        </xdr:cNvPr>
        <xdr:cNvSpPr/>
      </xdr:nvSpPr>
      <xdr:spPr>
        <a:xfrm>
          <a:off x="19897725" y="172101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91694</xdr:rowOff>
    </xdr:from>
    <xdr:to>
      <xdr:col>112</xdr:col>
      <xdr:colOff>38100</xdr:colOff>
      <xdr:row>106</xdr:row>
      <xdr:rowOff>21844</xdr:rowOff>
    </xdr:to>
    <xdr:sp macro="" textlink="">
      <xdr:nvSpPr>
        <xdr:cNvPr id="928" name="フローチャート: 判断 927">
          <a:extLst>
            <a:ext uri="{FF2B5EF4-FFF2-40B4-BE49-F238E27FC236}">
              <a16:creationId xmlns:a16="http://schemas.microsoft.com/office/drawing/2014/main" id="{1B93DE80-8DA3-4C20-A39A-9E4B1E6A2C87}"/>
            </a:ext>
          </a:extLst>
        </xdr:cNvPr>
        <xdr:cNvSpPr/>
      </xdr:nvSpPr>
      <xdr:spPr>
        <a:xfrm>
          <a:off x="19154775" y="172335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929" name="フローチャート: 判断 928">
          <a:extLst>
            <a:ext uri="{FF2B5EF4-FFF2-40B4-BE49-F238E27FC236}">
              <a16:creationId xmlns:a16="http://schemas.microsoft.com/office/drawing/2014/main" id="{7E337BF1-9710-4764-B9AE-9A741345C929}"/>
            </a:ext>
          </a:extLst>
        </xdr:cNvPr>
        <xdr:cNvSpPr/>
      </xdr:nvSpPr>
      <xdr:spPr>
        <a:xfrm>
          <a:off x="18345150" y="172572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160274</xdr:rowOff>
    </xdr:from>
    <xdr:to>
      <xdr:col>102</xdr:col>
      <xdr:colOff>165100</xdr:colOff>
      <xdr:row>106</xdr:row>
      <xdr:rowOff>90424</xdr:rowOff>
    </xdr:to>
    <xdr:sp macro="" textlink="">
      <xdr:nvSpPr>
        <xdr:cNvPr id="930" name="フローチャート: 判断 929">
          <a:extLst>
            <a:ext uri="{FF2B5EF4-FFF2-40B4-BE49-F238E27FC236}">
              <a16:creationId xmlns:a16="http://schemas.microsoft.com/office/drawing/2014/main" id="{F660FB66-D998-4319-81EA-2819F6363CF6}"/>
            </a:ext>
          </a:extLst>
        </xdr:cNvPr>
        <xdr:cNvSpPr/>
      </xdr:nvSpPr>
      <xdr:spPr>
        <a:xfrm>
          <a:off x="17554575" y="173084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64263</xdr:rowOff>
    </xdr:from>
    <xdr:to>
      <xdr:col>98</xdr:col>
      <xdr:colOff>38100</xdr:colOff>
      <xdr:row>106</xdr:row>
      <xdr:rowOff>165863</xdr:rowOff>
    </xdr:to>
    <xdr:sp macro="" textlink="">
      <xdr:nvSpPr>
        <xdr:cNvPr id="931" name="フローチャート: 判断 930">
          <a:extLst>
            <a:ext uri="{FF2B5EF4-FFF2-40B4-BE49-F238E27FC236}">
              <a16:creationId xmlns:a16="http://schemas.microsoft.com/office/drawing/2014/main" id="{D79884E0-4DBB-4ECF-A4E3-9F6CCBDD08B2}"/>
            </a:ext>
          </a:extLst>
        </xdr:cNvPr>
        <xdr:cNvSpPr/>
      </xdr:nvSpPr>
      <xdr:spPr>
        <a:xfrm>
          <a:off x="16754475" y="173838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B4968C4A-6096-4F2A-B7AC-57AF220DC1A9}"/>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25C512EE-F5B8-4E93-BE97-C40C8EBB1D9E}"/>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6AAF9AA2-D641-46AB-A77D-F2D117629770}"/>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5CD8AE5F-32DC-474D-845E-EE1F8108C86B}"/>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3D16BBD-4FA4-4512-B960-F6D70837A66E}"/>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153415</xdr:rowOff>
    </xdr:from>
    <xdr:to>
      <xdr:col>116</xdr:col>
      <xdr:colOff>114300</xdr:colOff>
      <xdr:row>108</xdr:row>
      <xdr:rowOff>83565</xdr:rowOff>
    </xdr:to>
    <xdr:sp macro="" textlink="">
      <xdr:nvSpPr>
        <xdr:cNvPr id="937" name="楕円 936">
          <a:extLst>
            <a:ext uri="{FF2B5EF4-FFF2-40B4-BE49-F238E27FC236}">
              <a16:creationId xmlns:a16="http://schemas.microsoft.com/office/drawing/2014/main" id="{AE947DB3-34B2-4546-8361-AD0E1E813F0E}"/>
            </a:ext>
          </a:extLst>
        </xdr:cNvPr>
        <xdr:cNvSpPr/>
      </xdr:nvSpPr>
      <xdr:spPr>
        <a:xfrm>
          <a:off x="19897725" y="176413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131842</xdr:rowOff>
    </xdr:from>
    <xdr:ext cx="469744" cy="259045"/>
    <xdr:sp macro="" textlink="">
      <xdr:nvSpPr>
        <xdr:cNvPr id="938" name="【庁舎】&#10;一人当たり面積該当値テキスト">
          <a:extLst>
            <a:ext uri="{FF2B5EF4-FFF2-40B4-BE49-F238E27FC236}">
              <a16:creationId xmlns:a16="http://schemas.microsoft.com/office/drawing/2014/main" id="{8B831D15-E9D7-423E-ACA7-1DB19BE3C092}"/>
            </a:ext>
          </a:extLst>
        </xdr:cNvPr>
        <xdr:cNvSpPr txBox="1"/>
      </xdr:nvSpPr>
      <xdr:spPr>
        <a:xfrm>
          <a:off x="19992975" y="1761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155702</xdr:rowOff>
    </xdr:from>
    <xdr:to>
      <xdr:col>112</xdr:col>
      <xdr:colOff>38100</xdr:colOff>
      <xdr:row>108</xdr:row>
      <xdr:rowOff>85852</xdr:rowOff>
    </xdr:to>
    <xdr:sp macro="" textlink="">
      <xdr:nvSpPr>
        <xdr:cNvPr id="939" name="楕円 938">
          <a:extLst>
            <a:ext uri="{FF2B5EF4-FFF2-40B4-BE49-F238E27FC236}">
              <a16:creationId xmlns:a16="http://schemas.microsoft.com/office/drawing/2014/main" id="{290E703A-D7A1-4EE2-A572-78548EC7193D}"/>
            </a:ext>
          </a:extLst>
        </xdr:cNvPr>
        <xdr:cNvSpPr/>
      </xdr:nvSpPr>
      <xdr:spPr>
        <a:xfrm>
          <a:off x="19154775" y="176467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32765</xdr:rowOff>
    </xdr:from>
    <xdr:to>
      <xdr:col>116</xdr:col>
      <xdr:colOff>63500</xdr:colOff>
      <xdr:row>108</xdr:row>
      <xdr:rowOff>35052</xdr:rowOff>
    </xdr:to>
    <xdr:cxnSp macro="">
      <xdr:nvCxnSpPr>
        <xdr:cNvPr id="940" name="直線コネクタ 939">
          <a:extLst>
            <a:ext uri="{FF2B5EF4-FFF2-40B4-BE49-F238E27FC236}">
              <a16:creationId xmlns:a16="http://schemas.microsoft.com/office/drawing/2014/main" id="{B0EF09A2-0CD6-4935-B8E1-4BEB397D8659}"/>
            </a:ext>
          </a:extLst>
        </xdr:cNvPr>
        <xdr:cNvCxnSpPr/>
      </xdr:nvCxnSpPr>
      <xdr:spPr>
        <a:xfrm flipV="1">
          <a:off x="19202400" y="17688940"/>
          <a:ext cx="752475"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157987</xdr:rowOff>
    </xdr:from>
    <xdr:to>
      <xdr:col>107</xdr:col>
      <xdr:colOff>101600</xdr:colOff>
      <xdr:row>108</xdr:row>
      <xdr:rowOff>88137</xdr:rowOff>
    </xdr:to>
    <xdr:sp macro="" textlink="">
      <xdr:nvSpPr>
        <xdr:cNvPr id="941" name="楕円 940">
          <a:extLst>
            <a:ext uri="{FF2B5EF4-FFF2-40B4-BE49-F238E27FC236}">
              <a16:creationId xmlns:a16="http://schemas.microsoft.com/office/drawing/2014/main" id="{D848EBAF-9D72-44BC-9429-4102AE3AD065}"/>
            </a:ext>
          </a:extLst>
        </xdr:cNvPr>
        <xdr:cNvSpPr/>
      </xdr:nvSpPr>
      <xdr:spPr>
        <a:xfrm>
          <a:off x="18345150" y="176490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35052</xdr:rowOff>
    </xdr:from>
    <xdr:to>
      <xdr:col>111</xdr:col>
      <xdr:colOff>177800</xdr:colOff>
      <xdr:row>108</xdr:row>
      <xdr:rowOff>37337</xdr:rowOff>
    </xdr:to>
    <xdr:cxnSp macro="">
      <xdr:nvCxnSpPr>
        <xdr:cNvPr id="942" name="直線コネクタ 941">
          <a:extLst>
            <a:ext uri="{FF2B5EF4-FFF2-40B4-BE49-F238E27FC236}">
              <a16:creationId xmlns:a16="http://schemas.microsoft.com/office/drawing/2014/main" id="{69B4F214-06B4-4C06-A467-F00F10446EA0}"/>
            </a:ext>
          </a:extLst>
        </xdr:cNvPr>
        <xdr:cNvCxnSpPr/>
      </xdr:nvCxnSpPr>
      <xdr:spPr>
        <a:xfrm flipV="1">
          <a:off x="18392775" y="17694402"/>
          <a:ext cx="809625"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167132</xdr:rowOff>
    </xdr:from>
    <xdr:to>
      <xdr:col>102</xdr:col>
      <xdr:colOff>165100</xdr:colOff>
      <xdr:row>108</xdr:row>
      <xdr:rowOff>97282</xdr:rowOff>
    </xdr:to>
    <xdr:sp macro="" textlink="">
      <xdr:nvSpPr>
        <xdr:cNvPr id="943" name="楕円 942">
          <a:extLst>
            <a:ext uri="{FF2B5EF4-FFF2-40B4-BE49-F238E27FC236}">
              <a16:creationId xmlns:a16="http://schemas.microsoft.com/office/drawing/2014/main" id="{7F464234-4584-46F9-8E43-B4A88FCEF6B7}"/>
            </a:ext>
          </a:extLst>
        </xdr:cNvPr>
        <xdr:cNvSpPr/>
      </xdr:nvSpPr>
      <xdr:spPr>
        <a:xfrm>
          <a:off x="17554575" y="1765185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37337</xdr:rowOff>
    </xdr:from>
    <xdr:to>
      <xdr:col>107</xdr:col>
      <xdr:colOff>50800</xdr:colOff>
      <xdr:row>108</xdr:row>
      <xdr:rowOff>46482</xdr:rowOff>
    </xdr:to>
    <xdr:cxnSp macro="">
      <xdr:nvCxnSpPr>
        <xdr:cNvPr id="944" name="直線コネクタ 943">
          <a:extLst>
            <a:ext uri="{FF2B5EF4-FFF2-40B4-BE49-F238E27FC236}">
              <a16:creationId xmlns:a16="http://schemas.microsoft.com/office/drawing/2014/main" id="{B1B12D6E-ADDD-4E86-B4A4-BB84BB2EA241}"/>
            </a:ext>
          </a:extLst>
        </xdr:cNvPr>
        <xdr:cNvCxnSpPr/>
      </xdr:nvCxnSpPr>
      <xdr:spPr>
        <a:xfrm flipV="1">
          <a:off x="17602200" y="17696687"/>
          <a:ext cx="790575" cy="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254</xdr:rowOff>
    </xdr:from>
    <xdr:to>
      <xdr:col>98</xdr:col>
      <xdr:colOff>38100</xdr:colOff>
      <xdr:row>108</xdr:row>
      <xdr:rowOff>101854</xdr:rowOff>
    </xdr:to>
    <xdr:sp macro="" textlink="">
      <xdr:nvSpPr>
        <xdr:cNvPr id="945" name="楕円 944">
          <a:extLst>
            <a:ext uri="{FF2B5EF4-FFF2-40B4-BE49-F238E27FC236}">
              <a16:creationId xmlns:a16="http://schemas.microsoft.com/office/drawing/2014/main" id="{CFF6602B-3970-487F-9885-4D7D2E08B4EA}"/>
            </a:ext>
          </a:extLst>
        </xdr:cNvPr>
        <xdr:cNvSpPr/>
      </xdr:nvSpPr>
      <xdr:spPr>
        <a:xfrm>
          <a:off x="16754475" y="1765960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46482</xdr:rowOff>
    </xdr:from>
    <xdr:to>
      <xdr:col>102</xdr:col>
      <xdr:colOff>114300</xdr:colOff>
      <xdr:row>108</xdr:row>
      <xdr:rowOff>51054</xdr:rowOff>
    </xdr:to>
    <xdr:cxnSp macro="">
      <xdr:nvCxnSpPr>
        <xdr:cNvPr id="946" name="直線コネクタ 945">
          <a:extLst>
            <a:ext uri="{FF2B5EF4-FFF2-40B4-BE49-F238E27FC236}">
              <a16:creationId xmlns:a16="http://schemas.microsoft.com/office/drawing/2014/main" id="{58AE3E49-2E88-42AB-A431-4E282BA78EF1}"/>
            </a:ext>
          </a:extLst>
        </xdr:cNvPr>
        <xdr:cNvCxnSpPr/>
      </xdr:nvCxnSpPr>
      <xdr:spPr>
        <a:xfrm flipV="1">
          <a:off x="16802100" y="1770900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38371</xdr:rowOff>
    </xdr:from>
    <xdr:ext cx="469744" cy="259045"/>
    <xdr:sp macro="" textlink="">
      <xdr:nvSpPr>
        <xdr:cNvPr id="947" name="n_1aveValue【庁舎】&#10;一人当たり面積">
          <a:extLst>
            <a:ext uri="{FF2B5EF4-FFF2-40B4-BE49-F238E27FC236}">
              <a16:creationId xmlns:a16="http://schemas.microsoft.com/office/drawing/2014/main" id="{FB7A5F43-5ED5-46C9-BA7B-6985CB5D7FE3}"/>
            </a:ext>
          </a:extLst>
        </xdr:cNvPr>
        <xdr:cNvSpPr txBox="1"/>
      </xdr:nvSpPr>
      <xdr:spPr>
        <a:xfrm>
          <a:off x="18983402" y="1701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58945</xdr:rowOff>
    </xdr:from>
    <xdr:ext cx="469744" cy="259045"/>
    <xdr:sp macro="" textlink="">
      <xdr:nvSpPr>
        <xdr:cNvPr id="948" name="n_2aveValue【庁舎】&#10;一人当たり面積">
          <a:extLst>
            <a:ext uri="{FF2B5EF4-FFF2-40B4-BE49-F238E27FC236}">
              <a16:creationId xmlns:a16="http://schemas.microsoft.com/office/drawing/2014/main" id="{1E39D37B-C428-4012-97E6-703E8F4DE5BF}"/>
            </a:ext>
          </a:extLst>
        </xdr:cNvPr>
        <xdr:cNvSpPr txBox="1"/>
      </xdr:nvSpPr>
      <xdr:spPr>
        <a:xfrm>
          <a:off x="18183302" y="1703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106951</xdr:rowOff>
    </xdr:from>
    <xdr:ext cx="469744" cy="259045"/>
    <xdr:sp macro="" textlink="">
      <xdr:nvSpPr>
        <xdr:cNvPr id="949" name="n_3aveValue【庁舎】&#10;一人当たり面積">
          <a:extLst>
            <a:ext uri="{FF2B5EF4-FFF2-40B4-BE49-F238E27FC236}">
              <a16:creationId xmlns:a16="http://schemas.microsoft.com/office/drawing/2014/main" id="{80CBBDF3-0555-4E2E-BC3E-101787261D29}"/>
            </a:ext>
          </a:extLst>
        </xdr:cNvPr>
        <xdr:cNvSpPr txBox="1"/>
      </xdr:nvSpPr>
      <xdr:spPr>
        <a:xfrm>
          <a:off x="17383202" y="1707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10940</xdr:rowOff>
    </xdr:from>
    <xdr:ext cx="469744" cy="259045"/>
    <xdr:sp macro="" textlink="">
      <xdr:nvSpPr>
        <xdr:cNvPr id="950" name="n_4aveValue【庁舎】&#10;一人当たり面積">
          <a:extLst>
            <a:ext uri="{FF2B5EF4-FFF2-40B4-BE49-F238E27FC236}">
              <a16:creationId xmlns:a16="http://schemas.microsoft.com/office/drawing/2014/main" id="{41A2580D-5A0E-4EBC-8193-8981A9C6F869}"/>
            </a:ext>
          </a:extLst>
        </xdr:cNvPr>
        <xdr:cNvSpPr txBox="1"/>
      </xdr:nvSpPr>
      <xdr:spPr>
        <a:xfrm>
          <a:off x="16592627" y="1715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76979</xdr:rowOff>
    </xdr:from>
    <xdr:ext cx="469744" cy="259045"/>
    <xdr:sp macro="" textlink="">
      <xdr:nvSpPr>
        <xdr:cNvPr id="951" name="n_1mainValue【庁舎】&#10;一人当たり面積">
          <a:extLst>
            <a:ext uri="{FF2B5EF4-FFF2-40B4-BE49-F238E27FC236}">
              <a16:creationId xmlns:a16="http://schemas.microsoft.com/office/drawing/2014/main" id="{95F9057B-4338-4460-8E4C-FA91FA7D3CA5}"/>
            </a:ext>
          </a:extLst>
        </xdr:cNvPr>
        <xdr:cNvSpPr txBox="1"/>
      </xdr:nvSpPr>
      <xdr:spPr>
        <a:xfrm>
          <a:off x="18983402" y="177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79264</xdr:rowOff>
    </xdr:from>
    <xdr:ext cx="469744" cy="259045"/>
    <xdr:sp macro="" textlink="">
      <xdr:nvSpPr>
        <xdr:cNvPr id="952" name="n_2mainValue【庁舎】&#10;一人当たり面積">
          <a:extLst>
            <a:ext uri="{FF2B5EF4-FFF2-40B4-BE49-F238E27FC236}">
              <a16:creationId xmlns:a16="http://schemas.microsoft.com/office/drawing/2014/main" id="{94E7418B-8912-4227-A693-83158AF8B9FB}"/>
            </a:ext>
          </a:extLst>
        </xdr:cNvPr>
        <xdr:cNvSpPr txBox="1"/>
      </xdr:nvSpPr>
      <xdr:spPr>
        <a:xfrm>
          <a:off x="18183302" y="1773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88409</xdr:rowOff>
    </xdr:from>
    <xdr:ext cx="469744" cy="259045"/>
    <xdr:sp macro="" textlink="">
      <xdr:nvSpPr>
        <xdr:cNvPr id="953" name="n_3mainValue【庁舎】&#10;一人当たり面積">
          <a:extLst>
            <a:ext uri="{FF2B5EF4-FFF2-40B4-BE49-F238E27FC236}">
              <a16:creationId xmlns:a16="http://schemas.microsoft.com/office/drawing/2014/main" id="{7AB003DE-FB8E-424B-AC58-3F586012B471}"/>
            </a:ext>
          </a:extLst>
        </xdr:cNvPr>
        <xdr:cNvSpPr txBox="1"/>
      </xdr:nvSpPr>
      <xdr:spPr>
        <a:xfrm>
          <a:off x="17383202" y="177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92981</xdr:rowOff>
    </xdr:from>
    <xdr:ext cx="469744" cy="259045"/>
    <xdr:sp macro="" textlink="">
      <xdr:nvSpPr>
        <xdr:cNvPr id="954" name="n_4mainValue【庁舎】&#10;一人当たり面積">
          <a:extLst>
            <a:ext uri="{FF2B5EF4-FFF2-40B4-BE49-F238E27FC236}">
              <a16:creationId xmlns:a16="http://schemas.microsoft.com/office/drawing/2014/main" id="{8B69DE04-76AE-4E07-ADEF-ACEDF5DB16E1}"/>
            </a:ext>
          </a:extLst>
        </xdr:cNvPr>
        <xdr:cNvSpPr txBox="1"/>
      </xdr:nvSpPr>
      <xdr:spPr>
        <a:xfrm>
          <a:off x="16592627" y="1775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C783D86D-0C1B-43EA-BC09-BD3A7A5F06C9}"/>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1EBDC392-59E9-4D4B-B0E8-1554654D603D}"/>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7EE9EBBC-1695-41EA-8A83-CF595E1EC254}"/>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a:t>
          </a:r>
          <a:r>
            <a:rPr kumimoji="1" lang="ja-JP" altLang="ja-JP" sz="1100">
              <a:solidFill>
                <a:sysClr val="windowText" lastClr="000000"/>
              </a:solidFill>
              <a:effectLst/>
              <a:latin typeface="+mn-lt"/>
              <a:ea typeface="+mn-ea"/>
              <a:cs typeface="+mn-cs"/>
            </a:rPr>
            <a:t>資産</a:t>
          </a:r>
          <a:r>
            <a:rPr kumimoji="1" lang="ja-JP" altLang="en-US" sz="1100">
              <a:solidFill>
                <a:sysClr val="windowText" lastClr="000000"/>
              </a:solidFill>
              <a:effectLst/>
              <a:latin typeface="+mn-lt"/>
              <a:ea typeface="+mn-ea"/>
              <a:cs typeface="+mn-cs"/>
            </a:rPr>
            <a:t>減価</a:t>
          </a:r>
          <a:r>
            <a:rPr kumimoji="1" lang="ja-JP" altLang="ja-JP" sz="1100">
              <a:solidFill>
                <a:sysClr val="windowText" lastClr="000000"/>
              </a:solidFill>
              <a:effectLst/>
              <a:latin typeface="+mn-lt"/>
              <a:ea typeface="+mn-ea"/>
              <a:cs typeface="+mn-cs"/>
            </a:rPr>
            <a:t>償却率が高くなっている施設は、</a:t>
          </a:r>
          <a:r>
            <a:rPr kumimoji="1" lang="ja-JP" altLang="en-US" sz="1100">
              <a:solidFill>
                <a:sysClr val="windowText" lastClr="000000"/>
              </a:solidFill>
              <a:effectLst/>
              <a:latin typeface="+mn-lt"/>
              <a:ea typeface="+mn-ea"/>
              <a:cs typeface="+mn-cs"/>
            </a:rPr>
            <a:t>図書館、体育館・プール、福祉施設、市民会館、庁舎</a:t>
          </a:r>
          <a:r>
            <a:rPr kumimoji="1" lang="ja-JP" altLang="ja-JP" sz="1100">
              <a:solidFill>
                <a:sysClr val="windowText" lastClr="000000"/>
              </a:solidFill>
              <a:effectLst/>
              <a:latin typeface="+mn-lt"/>
              <a:ea typeface="+mn-ea"/>
              <a:cs typeface="+mn-cs"/>
            </a:rPr>
            <a:t>であり、特に低くなっている施設は、</a:t>
          </a:r>
          <a:r>
            <a:rPr kumimoji="1" lang="ja-JP" altLang="en-US" sz="1100">
              <a:solidFill>
                <a:sysClr val="windowText" lastClr="000000"/>
              </a:solidFill>
              <a:effectLst/>
              <a:latin typeface="+mn-lt"/>
              <a:ea typeface="+mn-ea"/>
              <a:cs typeface="+mn-cs"/>
            </a:rPr>
            <a:t>消防施設</a:t>
          </a:r>
          <a:r>
            <a:rPr kumimoji="1" lang="ja-JP" altLang="ja-JP" sz="1100">
              <a:solidFill>
                <a:sysClr val="windowText" lastClr="000000"/>
              </a:solidFill>
              <a:effectLst/>
              <a:latin typeface="+mn-lt"/>
              <a:ea typeface="+mn-ea"/>
              <a:cs typeface="+mn-cs"/>
            </a:rPr>
            <a:t>となっている。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有形固定資産</a:t>
          </a:r>
          <a:r>
            <a:rPr kumimoji="1" lang="ja-JP" altLang="en-US" sz="1100">
              <a:solidFill>
                <a:sysClr val="windowText" lastClr="000000"/>
              </a:solidFill>
              <a:effectLst/>
              <a:latin typeface="+mn-lt"/>
              <a:ea typeface="+mn-ea"/>
              <a:cs typeface="+mn-cs"/>
            </a:rPr>
            <a:t>減価</a:t>
          </a:r>
          <a:r>
            <a:rPr kumimoji="1" lang="ja-JP" altLang="ja-JP" sz="1100">
              <a:solidFill>
                <a:sysClr val="windowText" lastClr="000000"/>
              </a:solidFill>
              <a:effectLst/>
              <a:latin typeface="+mn-lt"/>
              <a:ea typeface="+mn-ea"/>
              <a:cs typeface="+mn-cs"/>
            </a:rPr>
            <a:t>償却率</a:t>
          </a:r>
          <a:r>
            <a:rPr kumimoji="1" lang="ja-JP" altLang="en-US" sz="1100">
              <a:solidFill>
                <a:sysClr val="windowText" lastClr="000000"/>
              </a:solidFill>
              <a:effectLst/>
              <a:latin typeface="+mn-lt"/>
              <a:ea typeface="+mn-ea"/>
              <a:cs typeface="+mn-cs"/>
            </a:rPr>
            <a:t>が高くなっている施設において、公共施設等総合管理計画内で更新が必要であると判断されなかった施設は維持保全を行い、維持管理費の低減を図る。更新が必要であると評価された施設については、個別施設計画に沿って改修等を行っていく。</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消防施設においては、老朽化のため建替や</a:t>
          </a:r>
          <a:r>
            <a:rPr kumimoji="1" lang="ja-JP" altLang="en-US" sz="1100">
              <a:solidFill>
                <a:schemeClr val="dk1"/>
              </a:solidFill>
              <a:effectLst/>
              <a:latin typeface="+mn-lt"/>
              <a:ea typeface="+mn-ea"/>
              <a:cs typeface="+mn-cs"/>
            </a:rPr>
            <a:t>移設が進んだ結果、有形固定資産減価償却率が低下していったと考えられる。今後も、建替等を順次行っていく。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15,456
14,699
19.44
9,264,910
9,072,091
181,230
4,350,747
7,385,232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力指数は年々減少傾向にあります。要因としましては、基準財政需要額及び基準財政収入額は共に年々増加傾向にありますが、基準財政需要額の増加額が基準財政収入額の増加額より大きいため、財政力指数は減少し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年度の基準財政需要額のうち、社会福祉費、高齢者保健福祉費が前年度と比較し大きく増加しています。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類似団体と比較しますと、令和元年度から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年連続で上回っていますので、引き続き当該指数の向上に取り組んでまいります。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111578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952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84562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85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77107</xdr:rowOff>
    </xdr:from>
    <xdr:to>
      <xdr:col>19</xdr:col>
      <xdr:colOff>133350</xdr:colOff>
      <xdr:row>42</xdr:row>
      <xdr:rowOff>94343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77107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435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42635</xdr:rowOff>
    </xdr:from>
    <xdr:to>
      <xdr:col>11</xdr:col>
      <xdr:colOff>31750</xdr:colOff>
      <xdr:row>42</xdr:row>
      <xdr:rowOff>42635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60778</xdr:rowOff>
    </xdr:from>
    <xdr:to>
      <xdr:col>23</xdr:col>
      <xdr:colOff>184150</xdr:colOff>
      <xdr:row>42</xdr:row>
      <xdr:rowOff>162378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77305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26307</xdr:rowOff>
    </xdr:from>
    <xdr:to>
      <xdr:col>15</xdr:col>
      <xdr:colOff>133350</xdr:colOff>
      <xdr:row>42</xdr:row>
      <xdr:rowOff>127907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138084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99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103612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103612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年度の経常収支比率は前年度と比較し、経常経費充当一般財源等が減少し、経常一般財源等が増加したため、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しかしながら、経常収支比率は令和元年度から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年連続で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％を超えており、類似団体と比較しても高い状況にありますので、引き続き経常経費充当一般財源等の削減等に取り組んでまいります。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88138</xdr:rowOff>
    </xdr:from>
    <xdr:to>
      <xdr:col>23</xdr:col>
      <xdr:colOff>133350</xdr:colOff>
      <xdr:row>66</xdr:row>
      <xdr:rowOff>24638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75138"/>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168165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24638</xdr:rowOff>
    </xdr:from>
    <xdr:to>
      <xdr:col>24</xdr:col>
      <xdr:colOff>12700</xdr:colOff>
      <xdr:row>66</xdr:row>
      <xdr:rowOff>24638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88138</xdr:rowOff>
    </xdr:from>
    <xdr:to>
      <xdr:col>24</xdr:col>
      <xdr:colOff>12700</xdr:colOff>
      <xdr:row>60</xdr:row>
      <xdr:rowOff>88138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65</xdr:row>
      <xdr:rowOff>80264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20521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77978</xdr:rowOff>
    </xdr:from>
    <xdr:to>
      <xdr:col>19</xdr:col>
      <xdr:colOff>133350</xdr:colOff>
      <xdr:row>65</xdr:row>
      <xdr:rowOff>80264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5077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77978</xdr:rowOff>
    </xdr:from>
    <xdr:to>
      <xdr:col>15</xdr:col>
      <xdr:colOff>82550</xdr:colOff>
      <xdr:row>65</xdr:row>
      <xdr:rowOff>143002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50778"/>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128524</xdr:rowOff>
    </xdr:from>
    <xdr:to>
      <xdr:col>11</xdr:col>
      <xdr:colOff>31750</xdr:colOff>
      <xdr:row>65</xdr:row>
      <xdr:rowOff>143002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27277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18305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153687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2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29464</xdr:rowOff>
    </xdr:from>
    <xdr:to>
      <xdr:col>19</xdr:col>
      <xdr:colOff>184150</xdr:colOff>
      <xdr:row>65</xdr:row>
      <xdr:rowOff>131064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115841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6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27178</xdr:rowOff>
    </xdr:from>
    <xdr:to>
      <xdr:col>15</xdr:col>
      <xdr:colOff>133350</xdr:colOff>
      <xdr:row>64</xdr:row>
      <xdr:rowOff>128778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113555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92202</xdr:rowOff>
    </xdr:from>
    <xdr:to>
      <xdr:col>11</xdr:col>
      <xdr:colOff>82550</xdr:colOff>
      <xdr:row>66</xdr:row>
      <xdr:rowOff>22352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7129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77724</xdr:rowOff>
    </xdr:from>
    <xdr:to>
      <xdr:col>7</xdr:col>
      <xdr:colOff>31750</xdr:colOff>
      <xdr:row>66</xdr:row>
      <xdr:rowOff>7874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164101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[146,334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人口一人当たり人件費及び物件費につきましては、昨年度と比較し微減となっております。減少の要因としましては、人件費及び物件費が共に減少したためです。人件費は主に退職手当組合負担金、物件費は主に新型コロナウイルス感染症ワクチン接種に係る委託料が減少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類似団体と比較しますと、決算額は下回っておりますので、引き続き人件費及び物件費等の抑制に努めてまいります。</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68866</xdr:rowOff>
    </xdr:from>
    <xdr:to>
      <xdr:col>23</xdr:col>
      <xdr:colOff>133350</xdr:colOff>
      <xdr:row>89</xdr:row>
      <xdr:rowOff>164762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127766"/>
          <a:ext cx="0" cy="1296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136839</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164762</xdr:rowOff>
    </xdr:from>
    <xdr:to>
      <xdr:col>24</xdr:col>
      <xdr:colOff>12700</xdr:colOff>
      <xdr:row>89</xdr:row>
      <xdr:rowOff>164762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23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155243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87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68866</xdr:rowOff>
    </xdr:from>
    <xdr:to>
      <xdr:col>24</xdr:col>
      <xdr:colOff>12700</xdr:colOff>
      <xdr:row>82</xdr:row>
      <xdr:rowOff>68866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12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114446</xdr:rowOff>
    </xdr:from>
    <xdr:to>
      <xdr:col>23</xdr:col>
      <xdr:colOff>133350</xdr:colOff>
      <xdr:row>82</xdr:row>
      <xdr:rowOff>116191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73346"/>
          <a:ext cx="838200" cy="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165772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567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22245</xdr:rowOff>
    </xdr:from>
    <xdr:to>
      <xdr:col>23</xdr:col>
      <xdr:colOff>184150</xdr:colOff>
      <xdr:row>85</xdr:row>
      <xdr:rowOff>123845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9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63460</xdr:rowOff>
    </xdr:from>
    <xdr:to>
      <xdr:col>19</xdr:col>
      <xdr:colOff>133350</xdr:colOff>
      <xdr:row>82</xdr:row>
      <xdr:rowOff>116191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22360"/>
          <a:ext cx="889000" cy="5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159767</xdr:rowOff>
    </xdr:from>
    <xdr:to>
      <xdr:col>19</xdr:col>
      <xdr:colOff>184150</xdr:colOff>
      <xdr:row>85</xdr:row>
      <xdr:rowOff>89917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74694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647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11235</xdr:rowOff>
    </xdr:from>
    <xdr:to>
      <xdr:col>15</xdr:col>
      <xdr:colOff>82550</xdr:colOff>
      <xdr:row>82</xdr:row>
      <xdr:rowOff>63460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70135"/>
          <a:ext cx="889000" cy="5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106200</xdr:rowOff>
    </xdr:from>
    <xdr:to>
      <xdr:col>15</xdr:col>
      <xdr:colOff>133350</xdr:colOff>
      <xdr:row>85</xdr:row>
      <xdr:rowOff>36350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21127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5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70898</xdr:rowOff>
    </xdr:from>
    <xdr:to>
      <xdr:col>11</xdr:col>
      <xdr:colOff>31750</xdr:colOff>
      <xdr:row>82</xdr:row>
      <xdr:rowOff>11235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58348"/>
          <a:ext cx="889000" cy="11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50000</xdr:rowOff>
    </xdr:from>
    <xdr:to>
      <xdr:col>11</xdr:col>
      <xdr:colOff>82550</xdr:colOff>
      <xdr:row>84</xdr:row>
      <xdr:rowOff>151600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136377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53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85784</xdr:rowOff>
    </xdr:from>
    <xdr:to>
      <xdr:col>7</xdr:col>
      <xdr:colOff>31750</xdr:colOff>
      <xdr:row>84</xdr:row>
      <xdr:rowOff>15934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711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4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63646</xdr:rowOff>
    </xdr:from>
    <xdr:to>
      <xdr:col>23</xdr:col>
      <xdr:colOff>184150</xdr:colOff>
      <xdr:row>82</xdr:row>
      <xdr:rowOff>165246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2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156373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4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65391</xdr:rowOff>
    </xdr:from>
    <xdr:to>
      <xdr:col>19</xdr:col>
      <xdr:colOff>184150</xdr:colOff>
      <xdr:row>82</xdr:row>
      <xdr:rowOff>166991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2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5718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93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12660</xdr:rowOff>
    </xdr:from>
    <xdr:to>
      <xdr:col>15</xdr:col>
      <xdr:colOff>133350</xdr:colOff>
      <xdr:row>82</xdr:row>
      <xdr:rowOff>114260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7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124437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4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131885</xdr:rowOff>
    </xdr:from>
    <xdr:to>
      <xdr:col>11</xdr:col>
      <xdr:colOff>82550</xdr:colOff>
      <xdr:row>82</xdr:row>
      <xdr:rowOff>62035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72212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8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20098</xdr:rowOff>
    </xdr:from>
    <xdr:to>
      <xdr:col>7</xdr:col>
      <xdr:colOff>31750</xdr:colOff>
      <xdr:row>81</xdr:row>
      <xdr:rowOff>121698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0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131875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ラスパイレス指数については、類似団体の平均を下回っておりますので、引き続き給与の適正化に努めてまいります。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131536</xdr:rowOff>
    </xdr:from>
    <xdr:to>
      <xdr:col>81</xdr:col>
      <xdr:colOff>44450</xdr:colOff>
      <xdr:row>81</xdr:row>
      <xdr:rowOff>148771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01898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140806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71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148771</xdr:rowOff>
    </xdr:from>
    <xdr:to>
      <xdr:col>77</xdr:col>
      <xdr:colOff>44450</xdr:colOff>
      <xdr:row>82</xdr:row>
      <xdr:rowOff>11793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0362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11793</xdr:rowOff>
    </xdr:from>
    <xdr:to>
      <xdr:col>72</xdr:col>
      <xdr:colOff>203200</xdr:colOff>
      <xdr:row>82</xdr:row>
      <xdr:rowOff>132443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07069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132443</xdr:rowOff>
    </xdr:from>
    <xdr:to>
      <xdr:col>68</xdr:col>
      <xdr:colOff>152400</xdr:colOff>
      <xdr:row>82</xdr:row>
      <xdr:rowOff>166914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1913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169834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80736</xdr:rowOff>
    </xdr:from>
    <xdr:to>
      <xdr:col>81</xdr:col>
      <xdr:colOff>95250</xdr:colOff>
      <xdr:row>82</xdr:row>
      <xdr:rowOff>10886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97263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97971</xdr:rowOff>
    </xdr:from>
    <xdr:to>
      <xdr:col>77</xdr:col>
      <xdr:colOff>95250</xdr:colOff>
      <xdr:row>82</xdr:row>
      <xdr:rowOff>28121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38298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754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132443</xdr:rowOff>
    </xdr:from>
    <xdr:to>
      <xdr:col>73</xdr:col>
      <xdr:colOff>44450</xdr:colOff>
      <xdr:row>82</xdr:row>
      <xdr:rowOff>62593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72770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78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81643</xdr:rowOff>
    </xdr:from>
    <xdr:to>
      <xdr:col>68</xdr:col>
      <xdr:colOff>203200</xdr:colOff>
      <xdr:row>83</xdr:row>
      <xdr:rowOff>11793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21970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行財政改革の一環として定員適正化計画に基づき、職員を削減しながら適正管理に努めてきた結果、類似団体の平均を下回っております。今後も人件費の抑制を図りながら、定員適正化計画に基づき最小の経費で最大のサービスが提供できるよう、人材育成に取り組んでまいります。</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66</xdr:row>
      <xdr:rowOff>123916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88335"/>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95993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123916</xdr:rowOff>
    </xdr:from>
    <xdr:to>
      <xdr:col>81</xdr:col>
      <xdr:colOff>133350</xdr:colOff>
      <xdr:row>66</xdr:row>
      <xdr:rowOff>123916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127907</xdr:rowOff>
    </xdr:from>
    <xdr:to>
      <xdr:col>81</xdr:col>
      <xdr:colOff>44450</xdr:colOff>
      <xdr:row>59</xdr:row>
      <xdr:rowOff>143419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243457"/>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73405</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31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65859</xdr:rowOff>
    </xdr:from>
    <xdr:to>
      <xdr:col>77</xdr:col>
      <xdr:colOff>44450</xdr:colOff>
      <xdr:row>59</xdr:row>
      <xdr:rowOff>127907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18140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99604</xdr:rowOff>
    </xdr:from>
    <xdr:to>
      <xdr:col>77</xdr:col>
      <xdr:colOff>95250</xdr:colOff>
      <xdr:row>62</xdr:row>
      <xdr:rowOff>29754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14531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4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40005</xdr:rowOff>
    </xdr:from>
    <xdr:to>
      <xdr:col>72</xdr:col>
      <xdr:colOff>203200</xdr:colOff>
      <xdr:row>59</xdr:row>
      <xdr:rowOff>65859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155555"/>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61685</xdr:rowOff>
    </xdr:from>
    <xdr:to>
      <xdr:col>73</xdr:col>
      <xdr:colOff>44450</xdr:colOff>
      <xdr:row>61</xdr:row>
      <xdr:rowOff>163285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148062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5534</xdr:rowOff>
    </xdr:from>
    <xdr:to>
      <xdr:col>68</xdr:col>
      <xdr:colOff>152400</xdr:colOff>
      <xdr:row>59</xdr:row>
      <xdr:rowOff>40005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12108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22044</xdr:rowOff>
    </xdr:from>
    <xdr:to>
      <xdr:col>68</xdr:col>
      <xdr:colOff>203200</xdr:colOff>
      <xdr:row>61</xdr:row>
      <xdr:rowOff>123644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108421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142892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92619</xdr:rowOff>
    </xdr:from>
    <xdr:to>
      <xdr:col>81</xdr:col>
      <xdr:colOff>95250</xdr:colOff>
      <xdr:row>60</xdr:row>
      <xdr:rowOff>22769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0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109146</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77107</xdr:rowOff>
    </xdr:from>
    <xdr:to>
      <xdr:col>77</xdr:col>
      <xdr:colOff>95250</xdr:colOff>
      <xdr:row>60</xdr:row>
      <xdr:rowOff>7257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17434</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6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15059</xdr:rowOff>
    </xdr:from>
    <xdr:to>
      <xdr:col>73</xdr:col>
      <xdr:colOff>44450</xdr:colOff>
      <xdr:row>59</xdr:row>
      <xdr:rowOff>116659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126836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160655</xdr:rowOff>
    </xdr:from>
    <xdr:to>
      <xdr:col>68</xdr:col>
      <xdr:colOff>203200</xdr:colOff>
      <xdr:row>59</xdr:row>
      <xdr:rowOff>90805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100982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126184</xdr:rowOff>
    </xdr:from>
    <xdr:to>
      <xdr:col>64</xdr:col>
      <xdr:colOff>152400</xdr:colOff>
      <xdr:row>59</xdr:row>
      <xdr:rowOff>56334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07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66511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83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実質公債費比率は、令和元年度から令和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年度まで減少傾向となっています。令和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年度の単年度の実質公債費比率を昨年度と比較しますと、</a:t>
          </a:r>
          <a:r>
            <a:rPr kumimoji="1" lang="ja-JP" altLang="en-US" sz="1300" b="0" u="none">
              <a:latin typeface="ＭＳ Ｐゴシック" panose="020B0600070205080204" pitchFamily="50" charset="-128"/>
              <a:ea typeface="ＭＳ Ｐゴシック" panose="020B0600070205080204" pitchFamily="50" charset="-128"/>
            </a:rPr>
            <a:t>分子部分は、地方債の元利償還金は増加したものの、特定財源及び元利償還金に係る基準財政需要額算入額が増加したため、減少しています。分母部分は、標準財政規模の増加分が元利償還金に係る基準財政需要額算入額の増加分より大きかったため、増加しています。</a:t>
          </a:r>
          <a:r>
            <a:rPr kumimoji="1" lang="en-US" altLang="ja-JP" sz="1300" b="0" u="none">
              <a:latin typeface="ＭＳ Ｐゴシック" panose="020B0600070205080204" pitchFamily="50" charset="-128"/>
              <a:ea typeface="ＭＳ Ｐゴシック" panose="020B0600070205080204" pitchFamily="50" charset="-128"/>
            </a:rPr>
            <a:t>3</a:t>
          </a:r>
          <a:r>
            <a:rPr kumimoji="1" lang="ja-JP" altLang="en-US" sz="1300" b="0" u="none">
              <a:latin typeface="ＭＳ Ｐゴシック" panose="020B0600070205080204" pitchFamily="50" charset="-128"/>
              <a:ea typeface="ＭＳ Ｐゴシック" panose="020B0600070205080204" pitchFamily="50" charset="-128"/>
            </a:rPr>
            <a:t>か年平均では、単年度の実質公債費比率では令和</a:t>
          </a:r>
          <a:r>
            <a:rPr kumimoji="1" lang="en-US" altLang="ja-JP" sz="1300" b="0" u="none">
              <a:latin typeface="ＭＳ Ｐゴシック" panose="020B0600070205080204" pitchFamily="50" charset="-128"/>
              <a:ea typeface="ＭＳ Ｐゴシック" panose="020B0600070205080204" pitchFamily="50" charset="-128"/>
            </a:rPr>
            <a:t>2</a:t>
          </a:r>
          <a:r>
            <a:rPr kumimoji="1" lang="ja-JP" altLang="en-US" sz="1300" b="0" u="none">
              <a:latin typeface="ＭＳ Ｐゴシック" panose="020B0600070205080204" pitchFamily="50" charset="-128"/>
              <a:ea typeface="ＭＳ Ｐゴシック" panose="020B0600070205080204" pitchFamily="50" charset="-128"/>
            </a:rPr>
            <a:t>年度が令和</a:t>
          </a:r>
          <a:r>
            <a:rPr kumimoji="1" lang="en-US" altLang="ja-JP" sz="1300" b="0" u="none">
              <a:latin typeface="ＭＳ Ｐゴシック" panose="020B0600070205080204" pitchFamily="50" charset="-128"/>
              <a:ea typeface="ＭＳ Ｐゴシック" panose="020B0600070205080204" pitchFamily="50" charset="-128"/>
            </a:rPr>
            <a:t>5</a:t>
          </a:r>
          <a:r>
            <a:rPr kumimoji="1" lang="ja-JP" altLang="en-US" sz="1300" b="0" u="none">
              <a:latin typeface="ＭＳ Ｐゴシック" panose="020B0600070205080204" pitchFamily="50" charset="-128"/>
              <a:ea typeface="ＭＳ Ｐゴシック" panose="020B0600070205080204" pitchFamily="50" charset="-128"/>
            </a:rPr>
            <a:t>年度と比較し大きかったため、結果、令和</a:t>
          </a:r>
          <a:r>
            <a:rPr kumimoji="1" lang="en-US" altLang="ja-JP" sz="1300" b="0" u="none">
              <a:latin typeface="ＭＳ Ｐゴシック" panose="020B0600070205080204" pitchFamily="50" charset="-128"/>
              <a:ea typeface="ＭＳ Ｐゴシック" panose="020B0600070205080204" pitchFamily="50" charset="-128"/>
            </a:rPr>
            <a:t>5</a:t>
          </a:r>
          <a:r>
            <a:rPr kumimoji="1" lang="ja-JP" altLang="en-US" sz="1300" b="0" u="none">
              <a:latin typeface="ＭＳ Ｐゴシック" panose="020B0600070205080204" pitchFamily="50" charset="-128"/>
              <a:ea typeface="ＭＳ Ｐゴシック" panose="020B0600070205080204" pitchFamily="50" charset="-128"/>
            </a:rPr>
            <a:t>年度の実質公債費比率が昨年度より減少しています。</a:t>
          </a:r>
          <a:endParaRPr kumimoji="1" lang="en-US" altLang="ja-JP" sz="1300" b="0" u="none">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3001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84244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976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108373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136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108373</xdr:rowOff>
    </xdr:from>
    <xdr:to>
      <xdr:col>72</xdr:col>
      <xdr:colOff>203200</xdr:colOff>
      <xdr:row>41</xdr:row>
      <xdr:rowOff>164677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1378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164677</xdr:rowOff>
    </xdr:from>
    <xdr:to>
      <xdr:col>68</xdr:col>
      <xdr:colOff>152400</xdr:colOff>
      <xdr:row>41</xdr:row>
      <xdr:rowOff>164677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1941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33883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169350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54204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54204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年度にかけて</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年連続で増加しました。令和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前年度と比較し、充当可能財源等は減少しましたが、当該減少分以上に一般会計等に係る地方債の現在高等が増加したため、将来負担比率算出に係る分子部分については増加しています。分母部分につい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を前年度と比較しますと、元利償還金に係る基準財政需要額は増加しましたが、当該増加分以上に標準財政規模が増加したため、分母部分は増加しています。結果として、分母部分より分子部分の増加額が多かったため、将来負担比率は増加しま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58632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30709</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0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58632</xdr:rowOff>
    </xdr:from>
    <xdr:to>
      <xdr:col>81</xdr:col>
      <xdr:colOff>133350</xdr:colOff>
      <xdr:row>22</xdr:row>
      <xdr:rowOff>58632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30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423</xdr:rowOff>
    </xdr:from>
    <xdr:to>
      <xdr:col>81</xdr:col>
      <xdr:colOff>44450</xdr:colOff>
      <xdr:row>19</xdr:row>
      <xdr:rowOff>1905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179800" y="3086523"/>
          <a:ext cx="8382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45191</xdr:rowOff>
    </xdr:from>
    <xdr:to>
      <xdr:col>77</xdr:col>
      <xdr:colOff>44450</xdr:colOff>
      <xdr:row>18</xdr:row>
      <xdr:rowOff>423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2959841"/>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45191</xdr:rowOff>
    </xdr:from>
    <xdr:to>
      <xdr:col>72</xdr:col>
      <xdr:colOff>203200</xdr:colOff>
      <xdr:row>18</xdr:row>
      <xdr:rowOff>119063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959841"/>
          <a:ext cx="889000" cy="24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119063</xdr:rowOff>
    </xdr:from>
    <xdr:to>
      <xdr:col>68</xdr:col>
      <xdr:colOff>152400</xdr:colOff>
      <xdr:row>19</xdr:row>
      <xdr:rowOff>58208</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205163"/>
          <a:ext cx="889000" cy="1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17568</xdr:rowOff>
    </xdr:from>
    <xdr:to>
      <xdr:col>68</xdr:col>
      <xdr:colOff>203200</xdr:colOff>
      <xdr:row>15</xdr:row>
      <xdr:rowOff>119168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129345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5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117052</xdr:rowOff>
    </xdr:from>
    <xdr:to>
      <xdr:col>64</xdr:col>
      <xdr:colOff>152400</xdr:colOff>
      <xdr:row>18</xdr:row>
      <xdr:rowOff>47202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30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57379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80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122555</xdr:rowOff>
    </xdr:from>
    <xdr:to>
      <xdr:col>81</xdr:col>
      <xdr:colOff>95250</xdr:colOff>
      <xdr:row>19</xdr:row>
      <xdr:rowOff>52705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2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94632</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18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121073</xdr:rowOff>
    </xdr:from>
    <xdr:to>
      <xdr:col>77</xdr:col>
      <xdr:colOff>95250</xdr:colOff>
      <xdr:row>18</xdr:row>
      <xdr:rowOff>51223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03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36000</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12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165841</xdr:rowOff>
    </xdr:from>
    <xdr:to>
      <xdr:col>73</xdr:col>
      <xdr:colOff>44450</xdr:colOff>
      <xdr:row>17</xdr:row>
      <xdr:rowOff>95991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90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80768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99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68263</xdr:rowOff>
    </xdr:from>
    <xdr:to>
      <xdr:col>68</xdr:col>
      <xdr:colOff>203200</xdr:colOff>
      <xdr:row>18</xdr:row>
      <xdr:rowOff>169863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15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154640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24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7408</xdr:rowOff>
    </xdr:from>
    <xdr:to>
      <xdr:col>64</xdr:col>
      <xdr:colOff>152400</xdr:colOff>
      <xdr:row>19</xdr:row>
      <xdr:rowOff>109008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26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93785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35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15,456
14,699
19.44
9,264,910
9,072,091
181,230
4,350,747
7,385,232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経常収支比率における人件費は、類似団体と比較して低い数値を維持しています。令和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人件費は、退職手当組合負担金の減少等に伴い減少しました。経常収支比率については、分子部分の人件費における経常経費充当一般財源等が減少し、分母の経常一般財源等が増加したため、減少してい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101854</xdr:rowOff>
    </xdr:from>
    <xdr:to>
      <xdr:col>24</xdr:col>
      <xdr:colOff>25400</xdr:colOff>
      <xdr:row>36</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026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xdr:rowOff>
    </xdr:from>
    <xdr:to>
      <xdr:col>19</xdr:col>
      <xdr:colOff>187325</xdr:colOff>
      <xdr:row>36</xdr:row>
      <xdr:rowOff>17272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757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xdr:rowOff>
    </xdr:from>
    <xdr:to>
      <xdr:col>15</xdr:col>
      <xdr:colOff>98425</xdr:colOff>
      <xdr:row>36</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75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148861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51054</xdr:rowOff>
    </xdr:from>
    <xdr:to>
      <xdr:col>24</xdr:col>
      <xdr:colOff>76200</xdr:colOff>
      <xdr:row>35</xdr:row>
      <xdr:rowOff>152654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67581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137922</xdr:rowOff>
    </xdr:from>
    <xdr:to>
      <xdr:col>20</xdr:col>
      <xdr:colOff>38100</xdr:colOff>
      <xdr:row>36</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78249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124206</xdr:rowOff>
    </xdr:from>
    <xdr:to>
      <xdr:col>15</xdr:col>
      <xdr:colOff>149225</xdr:colOff>
      <xdr:row>36</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64533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147066</xdr:rowOff>
    </xdr:from>
    <xdr:to>
      <xdr:col>11</xdr:col>
      <xdr:colOff>60325</xdr:colOff>
      <xdr:row>36</xdr:row>
      <xdr:rowOff>77216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87393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経常収支比率における物件費は、近年増加傾向にありますが、類似団体と比較しますと低い値を維持しています。令和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年度におきましては、公園・街路等維持管理に関する費用等が増加しています。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117475</xdr:rowOff>
    </xdr:from>
    <xdr:to>
      <xdr:col>82</xdr:col>
      <xdr:colOff>107950</xdr:colOff>
      <xdr:row>14</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177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48277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0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69850</xdr:rowOff>
    </xdr:from>
    <xdr:to>
      <xdr:col>78</xdr:col>
      <xdr:colOff>69850</xdr:colOff>
      <xdr:row>14</xdr:row>
      <xdr:rowOff>117475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701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9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69850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13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50800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1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123825</xdr:rowOff>
    </xdr:from>
    <xdr:to>
      <xdr:col>65</xdr:col>
      <xdr:colOff>53975</xdr:colOff>
      <xdr:row>15</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2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1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66675</xdr:rowOff>
    </xdr:from>
    <xdr:to>
      <xdr:col>78</xdr:col>
      <xdr:colOff>120650</xdr:colOff>
      <xdr:row>14</xdr:row>
      <xdr:rowOff>168275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7002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3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19050</xdr:rowOff>
    </xdr:from>
    <xdr:to>
      <xdr:col>74</xdr:col>
      <xdr:colOff>31750</xdr:colOff>
      <xdr:row>14</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経常収支比率における扶助費は、令和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年度に減少しましたが、その後令和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年度まで増加しています。令和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年度については、分母の経常一般財源等が増加しましたが、それ以上に扶助費の経常経費充当一般財源等が増加したため、増加しました。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年度は、主に子どものための教育・保育給付費、子ども医療費助成事業等が増加しています。</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62</xdr:row>
      <xdr:rowOff>61685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715"/>
          <a:ext cx="0" cy="1583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1854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110672</xdr:rowOff>
    </xdr:from>
    <xdr:to>
      <xdr:col>19</xdr:col>
      <xdr:colOff>187325</xdr:colOff>
      <xdr:row>59</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0547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110672</xdr:rowOff>
    </xdr:from>
    <xdr:to>
      <xdr:col>15</xdr:col>
      <xdr:colOff>98425</xdr:colOff>
      <xdr:row>59</xdr:row>
      <xdr:rowOff>102507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0547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159657</xdr:rowOff>
    </xdr:from>
    <xdr:to>
      <xdr:col>11</xdr:col>
      <xdr:colOff>9525</xdr:colOff>
      <xdr:row>59</xdr:row>
      <xdr:rowOff>102507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1037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84365</xdr:rowOff>
    </xdr:from>
    <xdr:to>
      <xdr:col>24</xdr:col>
      <xdr:colOff>76200</xdr:colOff>
      <xdr:row>60</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56442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59872</xdr:rowOff>
    </xdr:from>
    <xdr:to>
      <xdr:col>15</xdr:col>
      <xdr:colOff>149225</xdr:colOff>
      <xdr:row>58</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51707</xdr:rowOff>
    </xdr:from>
    <xdr:to>
      <xdr:col>11</xdr:col>
      <xdr:colOff>60325</xdr:colOff>
      <xdr:row>59</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138084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108857</xdr:rowOff>
    </xdr:from>
    <xdr:to>
      <xdr:col>6</xdr:col>
      <xdr:colOff>171450</xdr:colOff>
      <xdr:row>59</xdr:row>
      <xdr:rowOff>39007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23784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その他における経常収支比率は、類似団体、全国、県平均と比較して高い数値となっております。令和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年度につきましても昨年度から増加しており、広域連合療養給付費負担金等が増加しています。</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154215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281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126292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154215</xdr:rowOff>
    </xdr:from>
    <xdr:to>
      <xdr:col>82</xdr:col>
      <xdr:colOff>196850</xdr:colOff>
      <xdr:row>60</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167822</xdr:rowOff>
    </xdr:from>
    <xdr:to>
      <xdr:col>82</xdr:col>
      <xdr:colOff>107950</xdr:colOff>
      <xdr:row>58</xdr:row>
      <xdr:rowOff>18143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9404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41020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57</xdr:row>
      <xdr:rowOff>167822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918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57</xdr:row>
      <xdr:rowOff>156935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9187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68035</xdr:rowOff>
    </xdr:from>
    <xdr:to>
      <xdr:col>74</xdr:col>
      <xdr:colOff>31750</xdr:colOff>
      <xdr:row>55</xdr:row>
      <xdr:rowOff>169635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57</xdr:row>
      <xdr:rowOff>156935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8316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89807</xdr:rowOff>
    </xdr:from>
    <xdr:to>
      <xdr:col>69</xdr:col>
      <xdr:colOff>142875</xdr:colOff>
      <xdr:row>56</xdr:row>
      <xdr:rowOff>19957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30134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138793</xdr:rowOff>
    </xdr:from>
    <xdr:to>
      <xdr:col>82</xdr:col>
      <xdr:colOff>158750</xdr:colOff>
      <xdr:row>58</xdr:row>
      <xdr:rowOff>68943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110870</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106135</xdr:rowOff>
    </xdr:from>
    <xdr:to>
      <xdr:col>69</xdr:col>
      <xdr:colOff>142875</xdr:colOff>
      <xdr:row>58</xdr:row>
      <xdr:rowOff>36285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経常収支比率における補助費等は、類似団体、全国、県平均と比較して高い数値が続いております。令和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年度は、下水道事業会計負担金等が増加しています。</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5152"/>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42418</xdr:rowOff>
    </xdr:from>
    <xdr:to>
      <xdr:col>82</xdr:col>
      <xdr:colOff>107950</xdr:colOff>
      <xdr:row>39</xdr:row>
      <xdr:rowOff>56134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7289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145288</xdr:rowOff>
    </xdr:from>
    <xdr:to>
      <xdr:col>78</xdr:col>
      <xdr:colOff>69850</xdr:colOff>
      <xdr:row>39</xdr:row>
      <xdr:rowOff>42418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6603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145288</xdr:rowOff>
    </xdr:from>
    <xdr:to>
      <xdr:col>73</xdr:col>
      <xdr:colOff>180975</xdr:colOff>
      <xdr:row>39</xdr:row>
      <xdr:rowOff>129286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66038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129286</xdr:rowOff>
    </xdr:from>
    <xdr:to>
      <xdr:col>69</xdr:col>
      <xdr:colOff>92075</xdr:colOff>
      <xdr:row>40</xdr:row>
      <xdr:rowOff>3556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8158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5334</xdr:rowOff>
    </xdr:from>
    <xdr:to>
      <xdr:col>82</xdr:col>
      <xdr:colOff>158750</xdr:colOff>
      <xdr:row>39</xdr:row>
      <xdr:rowOff>106934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148861</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163068</xdr:rowOff>
    </xdr:from>
    <xdr:to>
      <xdr:col>78</xdr:col>
      <xdr:colOff>120650</xdr:colOff>
      <xdr:row>39</xdr:row>
      <xdr:rowOff>93218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77995</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76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94488</xdr:rowOff>
    </xdr:from>
    <xdr:to>
      <xdr:col>74</xdr:col>
      <xdr:colOff>31750</xdr:colOff>
      <xdr:row>39</xdr:row>
      <xdr:rowOff>24638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9415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78486</xdr:rowOff>
    </xdr:from>
    <xdr:to>
      <xdr:col>69</xdr:col>
      <xdr:colOff>142875</xdr:colOff>
      <xdr:row>40</xdr:row>
      <xdr:rowOff>8636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164863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124206</xdr:rowOff>
    </xdr:from>
    <xdr:to>
      <xdr:col>65</xdr:col>
      <xdr:colOff>53975</xdr:colOff>
      <xdr:row>40</xdr:row>
      <xdr:rowOff>54356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39133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89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公債費は、全国平均及び県平均を下回っております。今後、償還額を借入額が上回り、地方債残高の増加による一時的な償還額の増加も見込まれますが、財政計画に基づいて公債費を適正に管理することで、当該比率の抑制に努めます。</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81</xdr:row>
      <xdr:rowOff>64136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45720"/>
          <a:ext cx="0" cy="1205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36213</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64136</xdr:rowOff>
    </xdr:from>
    <xdr:to>
      <xdr:col>24</xdr:col>
      <xdr:colOff>114300</xdr:colOff>
      <xdr:row>81</xdr:row>
      <xdr:rowOff>64136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29845</xdr:rowOff>
    </xdr:from>
    <xdr:to>
      <xdr:col>24</xdr:col>
      <xdr:colOff>25400</xdr:colOff>
      <xdr:row>78</xdr:row>
      <xdr:rowOff>35561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40294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99713</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472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29845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858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156211</xdr:rowOff>
    </xdr:from>
    <xdr:to>
      <xdr:col>20</xdr:col>
      <xdr:colOff>38100</xdr:colOff>
      <xdr:row>79</xdr:row>
      <xdr:rowOff>86361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71138</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61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41275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858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127636</xdr:rowOff>
    </xdr:from>
    <xdr:to>
      <xdr:col>15</xdr:col>
      <xdr:colOff>149225</xdr:colOff>
      <xdr:row>79</xdr:row>
      <xdr:rowOff>57786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42563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167005</xdr:rowOff>
    </xdr:from>
    <xdr:to>
      <xdr:col>11</xdr:col>
      <xdr:colOff>9525</xdr:colOff>
      <xdr:row>78</xdr:row>
      <xdr:rowOff>41275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3686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13336</xdr:rowOff>
    </xdr:from>
    <xdr:to>
      <xdr:col>11</xdr:col>
      <xdr:colOff>60325</xdr:colOff>
      <xdr:row>79</xdr:row>
      <xdr:rowOff>114936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99713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1288</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150495</xdr:rowOff>
    </xdr:from>
    <xdr:to>
      <xdr:col>20</xdr:col>
      <xdr:colOff>38100</xdr:colOff>
      <xdr:row>78</xdr:row>
      <xdr:rowOff>80645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90822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121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161925</xdr:rowOff>
    </xdr:from>
    <xdr:to>
      <xdr:col>11</xdr:col>
      <xdr:colOff>60325</xdr:colOff>
      <xdr:row>78</xdr:row>
      <xdr:rowOff>92075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102252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13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116205</xdr:rowOff>
    </xdr:from>
    <xdr:to>
      <xdr:col>6</xdr:col>
      <xdr:colOff>171450</xdr:colOff>
      <xdr:row>78</xdr:row>
      <xdr:rowOff>46355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56532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8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公債費以外の経常収支比率につきましては、高い数値で推移しています。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性質別に見ますと、扶助費、補助費等、人件費等の構成が特に高くなっており、引き続き社会保障関連経費等の抑制に努める必要があります。</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44704</xdr:rowOff>
    </xdr:from>
    <xdr:to>
      <xdr:col>82</xdr:col>
      <xdr:colOff>107950</xdr:colOff>
      <xdr:row>79</xdr:row>
      <xdr:rowOff>5842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732004"/>
          <a:ext cx="0" cy="818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149369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522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5842</xdr:rowOff>
    </xdr:from>
    <xdr:to>
      <xdr:col>82</xdr:col>
      <xdr:colOff>196850</xdr:colOff>
      <xdr:row>79</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55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131081</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44704</xdr:rowOff>
    </xdr:from>
    <xdr:to>
      <xdr:col>82</xdr:col>
      <xdr:colOff>196850</xdr:colOff>
      <xdr:row>74</xdr:row>
      <xdr:rowOff>44704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xdr:rowOff>
    </xdr:from>
    <xdr:to>
      <xdr:col>82</xdr:col>
      <xdr:colOff>107950</xdr:colOff>
      <xdr:row>79</xdr:row>
      <xdr:rowOff>28702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5503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120159</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49276</xdr:rowOff>
    </xdr:from>
    <xdr:to>
      <xdr:col>78</xdr:col>
      <xdr:colOff>69850</xdr:colOff>
      <xdr:row>79</xdr:row>
      <xdr:rowOff>28702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42237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49276</xdr:rowOff>
    </xdr:from>
    <xdr:to>
      <xdr:col>73</xdr:col>
      <xdr:colOff>180975</xdr:colOff>
      <xdr:row>79</xdr:row>
      <xdr:rowOff>78994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42237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69342</xdr:rowOff>
    </xdr:from>
    <xdr:to>
      <xdr:col>74</xdr:col>
      <xdr:colOff>31750</xdr:colOff>
      <xdr:row>75</xdr:row>
      <xdr:rowOff>170942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9669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78994</xdr:rowOff>
    </xdr:from>
    <xdr:to>
      <xdr:col>69</xdr:col>
      <xdr:colOff>92075</xdr:colOff>
      <xdr:row>79</xdr:row>
      <xdr:rowOff>101854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6235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xdr:rowOff>
    </xdr:from>
    <xdr:to>
      <xdr:col>69</xdr:col>
      <xdr:colOff>142875</xdr:colOff>
      <xdr:row>76</xdr:row>
      <xdr:rowOff>113792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123969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137685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126492</xdr:rowOff>
    </xdr:from>
    <xdr:to>
      <xdr:col>82</xdr:col>
      <xdr:colOff>158750</xdr:colOff>
      <xdr:row>79</xdr:row>
      <xdr:rowOff>56642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35069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0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149352</xdr:rowOff>
    </xdr:from>
    <xdr:to>
      <xdr:col>78</xdr:col>
      <xdr:colOff>120650</xdr:colOff>
      <xdr:row>79</xdr:row>
      <xdr:rowOff>79502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64279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169926</xdr:rowOff>
    </xdr:from>
    <xdr:to>
      <xdr:col>74</xdr:col>
      <xdr:colOff>31750</xdr:colOff>
      <xdr:row>78</xdr:row>
      <xdr:rowOff>100076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84853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28194</xdr:rowOff>
    </xdr:from>
    <xdr:to>
      <xdr:col>69</xdr:col>
      <xdr:colOff>142875</xdr:colOff>
      <xdr:row>79</xdr:row>
      <xdr:rowOff>129794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114571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51054</xdr:rowOff>
    </xdr:from>
    <xdr:to>
      <xdr:col>65</xdr:col>
      <xdr:colOff>53975</xdr:colOff>
      <xdr:row>79</xdr:row>
      <xdr:rowOff>152654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137431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34738</xdr:rowOff>
    </xdr:from>
    <xdr:to>
      <xdr:col>29</xdr:col>
      <xdr:colOff>127000</xdr:colOff>
      <xdr:row>19</xdr:row>
      <xdr:rowOff>131452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68313"/>
          <a:ext cx="0" cy="14683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103529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0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131452</xdr:rowOff>
    </xdr:from>
    <xdr:to>
      <xdr:col>30</xdr:col>
      <xdr:colOff>25400</xdr:colOff>
      <xdr:row>19</xdr:row>
      <xdr:rowOff>131452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36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121115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1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34738</xdr:rowOff>
    </xdr:from>
    <xdr:to>
      <xdr:col>30</xdr:col>
      <xdr:colOff>25400</xdr:colOff>
      <xdr:row>11</xdr:row>
      <xdr:rowOff>34738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68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146899</xdr:rowOff>
    </xdr:from>
    <xdr:to>
      <xdr:col>29</xdr:col>
      <xdr:colOff>127000</xdr:colOff>
      <xdr:row>17</xdr:row>
      <xdr:rowOff>168698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09174"/>
          <a:ext cx="647700" cy="21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57419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05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40892</xdr:rowOff>
    </xdr:from>
    <xdr:to>
      <xdr:col>29</xdr:col>
      <xdr:colOff>177800</xdr:colOff>
      <xdr:row>15</xdr:row>
      <xdr:rowOff>142492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660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168698</xdr:rowOff>
    </xdr:from>
    <xdr:to>
      <xdr:col>26</xdr:col>
      <xdr:colOff>50800</xdr:colOff>
      <xdr:row>18</xdr:row>
      <xdr:rowOff>40551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30973"/>
          <a:ext cx="698500" cy="43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106272</xdr:rowOff>
    </xdr:from>
    <xdr:to>
      <xdr:col>26</xdr:col>
      <xdr:colOff>101600</xdr:colOff>
      <xdr:row>16</xdr:row>
      <xdr:rowOff>36422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46599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494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40551</xdr:rowOff>
    </xdr:from>
    <xdr:to>
      <xdr:col>22</xdr:col>
      <xdr:colOff>114300</xdr:colOff>
      <xdr:row>18</xdr:row>
      <xdr:rowOff>122047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74276"/>
          <a:ext cx="698500" cy="81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154359</xdr:rowOff>
    </xdr:from>
    <xdr:to>
      <xdr:col>22</xdr:col>
      <xdr:colOff>165100</xdr:colOff>
      <xdr:row>16</xdr:row>
      <xdr:rowOff>84509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94686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4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119108</xdr:rowOff>
    </xdr:from>
    <xdr:to>
      <xdr:col>18</xdr:col>
      <xdr:colOff>177800</xdr:colOff>
      <xdr:row>18</xdr:row>
      <xdr:rowOff>122047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52833"/>
          <a:ext cx="698500" cy="2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57858</xdr:rowOff>
    </xdr:from>
    <xdr:to>
      <xdr:col>19</xdr:col>
      <xdr:colOff>38100</xdr:colOff>
      <xdr:row>16</xdr:row>
      <xdr:rowOff>159458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169635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1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66234</xdr:rowOff>
    </xdr:from>
    <xdr:to>
      <xdr:col>15</xdr:col>
      <xdr:colOff>101600</xdr:colOff>
      <xdr:row>16</xdr:row>
      <xdr:rowOff>167834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6561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2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96099</xdr:rowOff>
    </xdr:from>
    <xdr:to>
      <xdr:col>29</xdr:col>
      <xdr:colOff>177800</xdr:colOff>
      <xdr:row>18</xdr:row>
      <xdr:rowOff>26249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58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68176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3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117898</xdr:rowOff>
    </xdr:from>
    <xdr:to>
      <xdr:col>26</xdr:col>
      <xdr:colOff>101600</xdr:colOff>
      <xdr:row>18</xdr:row>
      <xdr:rowOff>48048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80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32825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66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161201</xdr:rowOff>
    </xdr:from>
    <xdr:to>
      <xdr:col>22</xdr:col>
      <xdr:colOff>165100</xdr:colOff>
      <xdr:row>18</xdr:row>
      <xdr:rowOff>91351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23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76128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0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71247</xdr:rowOff>
    </xdr:from>
    <xdr:to>
      <xdr:col>19</xdr:col>
      <xdr:colOff>38100</xdr:colOff>
      <xdr:row>19</xdr:row>
      <xdr:rowOff>1397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04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157624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9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68308</xdr:rowOff>
    </xdr:from>
    <xdr:to>
      <xdr:col>15</xdr:col>
      <xdr:colOff>101600</xdr:colOff>
      <xdr:row>18</xdr:row>
      <xdr:rowOff>169908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02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154685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8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220497</xdr:rowOff>
    </xdr:from>
    <xdr:to>
      <xdr:col>29</xdr:col>
      <xdr:colOff>127000</xdr:colOff>
      <xdr:row>37</xdr:row>
      <xdr:rowOff>218745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047"/>
          <a:ext cx="0" cy="11983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190822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218745</xdr:rowOff>
    </xdr:from>
    <xdr:to>
      <xdr:col>30</xdr:col>
      <xdr:colOff>25400</xdr:colOff>
      <xdr:row>37</xdr:row>
      <xdr:rowOff>218745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43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135424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220497</xdr:rowOff>
    </xdr:from>
    <xdr:to>
      <xdr:col>30</xdr:col>
      <xdr:colOff>25400</xdr:colOff>
      <xdr:row>33</xdr:row>
      <xdr:rowOff>220497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0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241719</xdr:rowOff>
    </xdr:from>
    <xdr:to>
      <xdr:col>29</xdr:col>
      <xdr:colOff>127000</xdr:colOff>
      <xdr:row>35</xdr:row>
      <xdr:rowOff>272885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52069"/>
          <a:ext cx="647700" cy="31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233583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01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45606</xdr:rowOff>
    </xdr:from>
    <xdr:to>
      <xdr:col>29</xdr:col>
      <xdr:colOff>177800</xdr:colOff>
      <xdr:row>35</xdr:row>
      <xdr:rowOff>147206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55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272885</xdr:rowOff>
    </xdr:from>
    <xdr:to>
      <xdr:col>26</xdr:col>
      <xdr:colOff>50800</xdr:colOff>
      <xdr:row>35</xdr:row>
      <xdr:rowOff>303422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83235"/>
          <a:ext cx="698500" cy="30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21260</xdr:rowOff>
    </xdr:from>
    <xdr:to>
      <xdr:col>26</xdr:col>
      <xdr:colOff>101600</xdr:colOff>
      <xdr:row>35</xdr:row>
      <xdr:rowOff>122860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31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133037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0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240347</xdr:rowOff>
    </xdr:from>
    <xdr:to>
      <xdr:col>22</xdr:col>
      <xdr:colOff>114300</xdr:colOff>
      <xdr:row>35</xdr:row>
      <xdr:rowOff>303422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50697"/>
          <a:ext cx="698500" cy="63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55283</xdr:rowOff>
    </xdr:from>
    <xdr:to>
      <xdr:col>22</xdr:col>
      <xdr:colOff>165100</xdr:colOff>
      <xdr:row>35</xdr:row>
      <xdr:rowOff>156883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65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167060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240347</xdr:rowOff>
    </xdr:from>
    <xdr:to>
      <xdr:col>18</xdr:col>
      <xdr:colOff>177800</xdr:colOff>
      <xdr:row>35</xdr:row>
      <xdr:rowOff>261283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50697"/>
          <a:ext cx="698500" cy="20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84030</xdr:rowOff>
    </xdr:from>
    <xdr:to>
      <xdr:col>19</xdr:col>
      <xdr:colOff>38100</xdr:colOff>
      <xdr:row>35</xdr:row>
      <xdr:rowOff>185630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4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195807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78867</xdr:rowOff>
    </xdr:from>
    <xdr:to>
      <xdr:col>15</xdr:col>
      <xdr:colOff>101600</xdr:colOff>
      <xdr:row>35</xdr:row>
      <xdr:rowOff>180467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892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190644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5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190919</xdr:rowOff>
    </xdr:from>
    <xdr:to>
      <xdr:col>29</xdr:col>
      <xdr:colOff>177800</xdr:colOff>
      <xdr:row>35</xdr:row>
      <xdr:rowOff>292519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01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162996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7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222085</xdr:rowOff>
    </xdr:from>
    <xdr:to>
      <xdr:col>26</xdr:col>
      <xdr:colOff>101600</xdr:colOff>
      <xdr:row>35</xdr:row>
      <xdr:rowOff>323685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32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308462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18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252622</xdr:rowOff>
    </xdr:from>
    <xdr:to>
      <xdr:col>22</xdr:col>
      <xdr:colOff>165100</xdr:colOff>
      <xdr:row>36</xdr:row>
      <xdr:rowOff>11322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62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338999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4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189547</xdr:rowOff>
    </xdr:from>
    <xdr:to>
      <xdr:col>19</xdr:col>
      <xdr:colOff>38100</xdr:colOff>
      <xdr:row>35</xdr:row>
      <xdr:rowOff>291147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99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275924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86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210483</xdr:rowOff>
    </xdr:from>
    <xdr:to>
      <xdr:col>15</xdr:col>
      <xdr:colOff>101600</xdr:colOff>
      <xdr:row>35</xdr:row>
      <xdr:rowOff>312083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20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296860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0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15,456
14,699
19.44
9,264,910
9,072,091
181,230
4,350,747
7,385,232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100165</xdr:rowOff>
    </xdr:from>
    <xdr:to>
      <xdr:col>24</xdr:col>
      <xdr:colOff>62865</xdr:colOff>
      <xdr:row>38</xdr:row>
      <xdr:rowOff>143955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15115"/>
          <a:ext cx="1270" cy="12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147782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143955</xdr:rowOff>
    </xdr:from>
    <xdr:to>
      <xdr:col>24</xdr:col>
      <xdr:colOff>152400</xdr:colOff>
      <xdr:row>38</xdr:row>
      <xdr:rowOff>143955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46842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9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100165</xdr:rowOff>
    </xdr:from>
    <xdr:to>
      <xdr:col>24</xdr:col>
      <xdr:colOff>152400</xdr:colOff>
      <xdr:row>31</xdr:row>
      <xdr:rowOff>100165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1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93104</xdr:rowOff>
    </xdr:from>
    <xdr:to>
      <xdr:col>24</xdr:col>
      <xdr:colOff>63500</xdr:colOff>
      <xdr:row>38</xdr:row>
      <xdr:rowOff>143955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608204"/>
          <a:ext cx="838200" cy="5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166666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59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143789</xdr:rowOff>
    </xdr:from>
    <xdr:to>
      <xdr:col>24</xdr:col>
      <xdr:colOff>114300</xdr:colOff>
      <xdr:row>36</xdr:row>
      <xdr:rowOff>73939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93104</xdr:rowOff>
    </xdr:from>
    <xdr:to>
      <xdr:col>19</xdr:col>
      <xdr:colOff>177800</xdr:colOff>
      <xdr:row>38</xdr:row>
      <xdr:rowOff>124511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08204"/>
          <a:ext cx="889000" cy="3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12471</xdr:rowOff>
    </xdr:from>
    <xdr:to>
      <xdr:col>20</xdr:col>
      <xdr:colOff>38100</xdr:colOff>
      <xdr:row>36</xdr:row>
      <xdr:rowOff>114071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130598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124511</xdr:rowOff>
    </xdr:from>
    <xdr:to>
      <xdr:col>15</xdr:col>
      <xdr:colOff>50800</xdr:colOff>
      <xdr:row>39</xdr:row>
      <xdr:rowOff>12370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39611"/>
          <a:ext cx="889000" cy="5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37592</xdr:rowOff>
    </xdr:from>
    <xdr:to>
      <xdr:col>15</xdr:col>
      <xdr:colOff>101600</xdr:colOff>
      <xdr:row>36</xdr:row>
      <xdr:rowOff>139192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155719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12370</xdr:rowOff>
    </xdr:from>
    <xdr:to>
      <xdr:col>10</xdr:col>
      <xdr:colOff>114300</xdr:colOff>
      <xdr:row>39</xdr:row>
      <xdr:rowOff>15215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98920"/>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97930</xdr:rowOff>
    </xdr:from>
    <xdr:to>
      <xdr:col>10</xdr:col>
      <xdr:colOff>165100</xdr:colOff>
      <xdr:row>37</xdr:row>
      <xdr:rowOff>28080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44607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44793</xdr:rowOff>
    </xdr:from>
    <xdr:to>
      <xdr:col>6</xdr:col>
      <xdr:colOff>38100</xdr:colOff>
      <xdr:row>37</xdr:row>
      <xdr:rowOff>146393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162920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6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93155</xdr:rowOff>
    </xdr:from>
    <xdr:to>
      <xdr:col>24</xdr:col>
      <xdr:colOff>114300</xdr:colOff>
      <xdr:row>39</xdr:row>
      <xdr:rowOff>23305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8082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2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42304</xdr:rowOff>
    </xdr:from>
    <xdr:to>
      <xdr:col>20</xdr:col>
      <xdr:colOff>38100</xdr:colOff>
      <xdr:row>38</xdr:row>
      <xdr:rowOff>143904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5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135031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5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73711</xdr:rowOff>
    </xdr:from>
    <xdr:to>
      <xdr:col>15</xdr:col>
      <xdr:colOff>101600</xdr:colOff>
      <xdr:row>39</xdr:row>
      <xdr:rowOff>3861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8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166438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8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133020</xdr:rowOff>
    </xdr:from>
    <xdr:to>
      <xdr:col>10</xdr:col>
      <xdr:colOff>165100</xdr:colOff>
      <xdr:row>39</xdr:row>
      <xdr:rowOff>63170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54297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135865</xdr:rowOff>
    </xdr:from>
    <xdr:to>
      <xdr:col>6</xdr:col>
      <xdr:colOff>38100</xdr:colOff>
      <xdr:row>39</xdr:row>
      <xdr:rowOff>66015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57142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4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72965</xdr:rowOff>
    </xdr:from>
    <xdr:to>
      <xdr:col>24</xdr:col>
      <xdr:colOff>62865</xdr:colOff>
      <xdr:row>59</xdr:row>
      <xdr:rowOff>42480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5465"/>
          <a:ext cx="1270" cy="151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46307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42480</xdr:rowOff>
    </xdr:from>
    <xdr:to>
      <xdr:col>24</xdr:col>
      <xdr:colOff>152400</xdr:colOff>
      <xdr:row>59</xdr:row>
      <xdr:rowOff>42480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19642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72965</xdr:rowOff>
    </xdr:from>
    <xdr:to>
      <xdr:col>24</xdr:col>
      <xdr:colOff>152400</xdr:colOff>
      <xdr:row>50</xdr:row>
      <xdr:rowOff>72965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14019</xdr:rowOff>
    </xdr:from>
    <xdr:to>
      <xdr:col>24</xdr:col>
      <xdr:colOff>63500</xdr:colOff>
      <xdr:row>58</xdr:row>
      <xdr:rowOff>43296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958119"/>
          <a:ext cx="838200" cy="2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125444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8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102567</xdr:rowOff>
    </xdr:from>
    <xdr:to>
      <xdr:col>24</xdr:col>
      <xdr:colOff>114300</xdr:colOff>
      <xdr:row>56</xdr:row>
      <xdr:rowOff>32717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14019</xdr:rowOff>
    </xdr:from>
    <xdr:to>
      <xdr:col>19</xdr:col>
      <xdr:colOff>177800</xdr:colOff>
      <xdr:row>58</xdr:row>
      <xdr:rowOff>75235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58119"/>
          <a:ext cx="889000" cy="6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123761</xdr:rowOff>
    </xdr:from>
    <xdr:to>
      <xdr:col>20</xdr:col>
      <xdr:colOff>38100</xdr:colOff>
      <xdr:row>56</xdr:row>
      <xdr:rowOff>53911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70438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2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75235</xdr:rowOff>
    </xdr:from>
    <xdr:to>
      <xdr:col>15</xdr:col>
      <xdr:colOff>50800</xdr:colOff>
      <xdr:row>58</xdr:row>
      <xdr:rowOff>113231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19335"/>
          <a:ext cx="889000" cy="3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32583</xdr:rowOff>
    </xdr:from>
    <xdr:to>
      <xdr:col>15</xdr:col>
      <xdr:colOff>101600</xdr:colOff>
      <xdr:row>56</xdr:row>
      <xdr:rowOff>134183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150710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113231</xdr:rowOff>
    </xdr:from>
    <xdr:to>
      <xdr:col>10</xdr:col>
      <xdr:colOff>114300</xdr:colOff>
      <xdr:row>59</xdr:row>
      <xdr:rowOff>132728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57331"/>
          <a:ext cx="889000" cy="19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68865</xdr:rowOff>
    </xdr:from>
    <xdr:to>
      <xdr:col>10</xdr:col>
      <xdr:colOff>165100</xdr:colOff>
      <xdr:row>56</xdr:row>
      <xdr:rowOff>170465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15542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4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124578</xdr:rowOff>
    </xdr:from>
    <xdr:to>
      <xdr:col>6</xdr:col>
      <xdr:colOff>38100</xdr:colOff>
      <xdr:row>57</xdr:row>
      <xdr:rowOff>54728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71255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0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163946</xdr:rowOff>
    </xdr:from>
    <xdr:to>
      <xdr:col>24</xdr:col>
      <xdr:colOff>114300</xdr:colOff>
      <xdr:row>58</xdr:row>
      <xdr:rowOff>94096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142373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1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134669</xdr:rowOff>
    </xdr:from>
    <xdr:to>
      <xdr:col>20</xdr:col>
      <xdr:colOff>38100</xdr:colOff>
      <xdr:row>58</xdr:row>
      <xdr:rowOff>64819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0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55946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24435</xdr:rowOff>
    </xdr:from>
    <xdr:to>
      <xdr:col>15</xdr:col>
      <xdr:colOff>101600</xdr:colOff>
      <xdr:row>58</xdr:row>
      <xdr:rowOff>126035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117162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6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62431</xdr:rowOff>
    </xdr:from>
    <xdr:to>
      <xdr:col>10</xdr:col>
      <xdr:colOff>165100</xdr:colOff>
      <xdr:row>58</xdr:row>
      <xdr:rowOff>164031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0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155158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9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81928</xdr:rowOff>
    </xdr:from>
    <xdr:to>
      <xdr:col>6</xdr:col>
      <xdr:colOff>38100</xdr:colOff>
      <xdr:row>60</xdr:row>
      <xdr:rowOff>12078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9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3205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18771</xdr:rowOff>
    </xdr:from>
    <xdr:to>
      <xdr:col>24</xdr:col>
      <xdr:colOff>62865</xdr:colOff>
      <xdr:row>78</xdr:row>
      <xdr:rowOff>94483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63171"/>
          <a:ext cx="1270" cy="11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98310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94483</xdr:rowOff>
    </xdr:from>
    <xdr:to>
      <xdr:col>24</xdr:col>
      <xdr:colOff>152400</xdr:colOff>
      <xdr:row>78</xdr:row>
      <xdr:rowOff>94483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136898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18771</xdr:rowOff>
    </xdr:from>
    <xdr:to>
      <xdr:col>24</xdr:col>
      <xdr:colOff>152400</xdr:colOff>
      <xdr:row>72</xdr:row>
      <xdr:rowOff>18771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6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69520</xdr:rowOff>
    </xdr:from>
    <xdr:to>
      <xdr:col>24</xdr:col>
      <xdr:colOff>63500</xdr:colOff>
      <xdr:row>78</xdr:row>
      <xdr:rowOff>77383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42620"/>
          <a:ext cx="838200" cy="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73601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3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50724</xdr:rowOff>
    </xdr:from>
    <xdr:to>
      <xdr:col>24</xdr:col>
      <xdr:colOff>114300</xdr:colOff>
      <xdr:row>76</xdr:row>
      <xdr:rowOff>152324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8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69520</xdr:rowOff>
    </xdr:from>
    <xdr:to>
      <xdr:col>19</xdr:col>
      <xdr:colOff>177800</xdr:colOff>
      <xdr:row>78</xdr:row>
      <xdr:rowOff>77383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42620"/>
          <a:ext cx="889000" cy="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22651</xdr:rowOff>
    </xdr:from>
    <xdr:to>
      <xdr:col>20</xdr:col>
      <xdr:colOff>38100</xdr:colOff>
      <xdr:row>76</xdr:row>
      <xdr:rowOff>124251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140779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77383</xdr:rowOff>
    </xdr:from>
    <xdr:to>
      <xdr:col>15</xdr:col>
      <xdr:colOff>50800</xdr:colOff>
      <xdr:row>78</xdr:row>
      <xdr:rowOff>81316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50483"/>
          <a:ext cx="8890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117736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81316</xdr:rowOff>
    </xdr:from>
    <xdr:to>
      <xdr:col>10</xdr:col>
      <xdr:colOff>114300</xdr:colOff>
      <xdr:row>78</xdr:row>
      <xdr:rowOff>89088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54416"/>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170921</xdr:rowOff>
    </xdr:from>
    <xdr:to>
      <xdr:col>10</xdr:col>
      <xdr:colOff>165100</xdr:colOff>
      <xdr:row>76</xdr:row>
      <xdr:rowOff>101071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117598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0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144724</xdr:rowOff>
    </xdr:from>
    <xdr:to>
      <xdr:col>6</xdr:col>
      <xdr:colOff>38100</xdr:colOff>
      <xdr:row>77</xdr:row>
      <xdr:rowOff>74874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7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91401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5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26583</xdr:rowOff>
    </xdr:from>
    <xdr:to>
      <xdr:col>24</xdr:col>
      <xdr:colOff>114300</xdr:colOff>
      <xdr:row>78</xdr:row>
      <xdr:rowOff>128183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112960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18720</xdr:rowOff>
    </xdr:from>
    <xdr:to>
      <xdr:col>20</xdr:col>
      <xdr:colOff>38100</xdr:colOff>
      <xdr:row>78</xdr:row>
      <xdr:rowOff>120320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111447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8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26583</xdr:rowOff>
    </xdr:from>
    <xdr:to>
      <xdr:col>15</xdr:col>
      <xdr:colOff>101600</xdr:colOff>
      <xdr:row>78</xdr:row>
      <xdr:rowOff>128183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119310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9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30516</xdr:rowOff>
    </xdr:from>
    <xdr:to>
      <xdr:col>10</xdr:col>
      <xdr:colOff>165100</xdr:colOff>
      <xdr:row>78</xdr:row>
      <xdr:rowOff>132116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0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123243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9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38288</xdr:rowOff>
    </xdr:from>
    <xdr:to>
      <xdr:col>6</xdr:col>
      <xdr:colOff>38100</xdr:colOff>
      <xdr:row>78</xdr:row>
      <xdr:rowOff>139888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131015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0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107581</xdr:rowOff>
    </xdr:from>
    <xdr:to>
      <xdr:col>24</xdr:col>
      <xdr:colOff>62865</xdr:colOff>
      <xdr:row>98</xdr:row>
      <xdr:rowOff>90436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66631"/>
          <a:ext cx="127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94263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90436</xdr:rowOff>
    </xdr:from>
    <xdr:to>
      <xdr:col>24</xdr:col>
      <xdr:colOff>152400</xdr:colOff>
      <xdr:row>98</xdr:row>
      <xdr:rowOff>90436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54258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107581</xdr:rowOff>
    </xdr:from>
    <xdr:to>
      <xdr:col>24</xdr:col>
      <xdr:colOff>152400</xdr:colOff>
      <xdr:row>89</xdr:row>
      <xdr:rowOff>107581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6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44129</xdr:rowOff>
    </xdr:from>
    <xdr:to>
      <xdr:col>24</xdr:col>
      <xdr:colOff>63500</xdr:colOff>
      <xdr:row>93</xdr:row>
      <xdr:rowOff>104071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817529"/>
          <a:ext cx="838200" cy="23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142684</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58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164257</xdr:rowOff>
    </xdr:from>
    <xdr:to>
      <xdr:col>24</xdr:col>
      <xdr:colOff>114300</xdr:colOff>
      <xdr:row>95</xdr:row>
      <xdr:rowOff>94407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8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142084</xdr:rowOff>
    </xdr:from>
    <xdr:to>
      <xdr:col>19</xdr:col>
      <xdr:colOff>177800</xdr:colOff>
      <xdr:row>93</xdr:row>
      <xdr:rowOff>104071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5915484"/>
          <a:ext cx="889000" cy="13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115891</xdr:rowOff>
    </xdr:from>
    <xdr:to>
      <xdr:col>20</xdr:col>
      <xdr:colOff>38100</xdr:colOff>
      <xdr:row>96</xdr:row>
      <xdr:rowOff>46041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37168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49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142084</xdr:rowOff>
    </xdr:from>
    <xdr:to>
      <xdr:col>15</xdr:col>
      <xdr:colOff>50800</xdr:colOff>
      <xdr:row>95</xdr:row>
      <xdr:rowOff>77749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915484"/>
          <a:ext cx="889000" cy="45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100363</xdr:rowOff>
    </xdr:from>
    <xdr:to>
      <xdr:col>15</xdr:col>
      <xdr:colOff>101600</xdr:colOff>
      <xdr:row>95</xdr:row>
      <xdr:rowOff>30513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21640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77749</xdr:rowOff>
    </xdr:from>
    <xdr:to>
      <xdr:col>10</xdr:col>
      <xdr:colOff>114300</xdr:colOff>
      <xdr:row>96</xdr:row>
      <xdr:rowOff>26363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65499"/>
          <a:ext cx="889000" cy="12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29301</xdr:rowOff>
    </xdr:from>
    <xdr:to>
      <xdr:col>10</xdr:col>
      <xdr:colOff>165100</xdr:colOff>
      <xdr:row>97</xdr:row>
      <xdr:rowOff>130901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122028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75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39294</xdr:rowOff>
    </xdr:from>
    <xdr:to>
      <xdr:col>6</xdr:col>
      <xdr:colOff>38100</xdr:colOff>
      <xdr:row>97</xdr:row>
      <xdr:rowOff>140894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132021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164779</xdr:rowOff>
    </xdr:from>
    <xdr:to>
      <xdr:col>24</xdr:col>
      <xdr:colOff>114300</xdr:colOff>
      <xdr:row>92</xdr:row>
      <xdr:rowOff>94929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76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16206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61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53271</xdr:rowOff>
    </xdr:from>
    <xdr:to>
      <xdr:col>20</xdr:col>
      <xdr:colOff>38100</xdr:colOff>
      <xdr:row>93</xdr:row>
      <xdr:rowOff>154871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99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171398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7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91284</xdr:rowOff>
    </xdr:from>
    <xdr:to>
      <xdr:col>15</xdr:col>
      <xdr:colOff>101600</xdr:colOff>
      <xdr:row>93</xdr:row>
      <xdr:rowOff>21434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86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37961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63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26949</xdr:rowOff>
    </xdr:from>
    <xdr:to>
      <xdr:col>10</xdr:col>
      <xdr:colOff>165100</xdr:colOff>
      <xdr:row>95</xdr:row>
      <xdr:rowOff>128549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1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145076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08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147013</xdr:rowOff>
    </xdr:from>
    <xdr:to>
      <xdr:col>6</xdr:col>
      <xdr:colOff>38100</xdr:colOff>
      <xdr:row>96</xdr:row>
      <xdr:rowOff>77163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3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93690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20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125079</xdr:rowOff>
    </xdr:from>
    <xdr:to>
      <xdr:col>54</xdr:col>
      <xdr:colOff>189865</xdr:colOff>
      <xdr:row>38</xdr:row>
      <xdr:rowOff>142105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611479"/>
          <a:ext cx="1270" cy="1045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145932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6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142105</xdr:rowOff>
    </xdr:from>
    <xdr:to>
      <xdr:col>55</xdr:col>
      <xdr:colOff>88900</xdr:colOff>
      <xdr:row>38</xdr:row>
      <xdr:rowOff>142105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5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71756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386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125079</xdr:rowOff>
    </xdr:from>
    <xdr:to>
      <xdr:col>55</xdr:col>
      <xdr:colOff>88900</xdr:colOff>
      <xdr:row>32</xdr:row>
      <xdr:rowOff>125079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61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46449</xdr:rowOff>
    </xdr:from>
    <xdr:to>
      <xdr:col>55</xdr:col>
      <xdr:colOff>0</xdr:colOff>
      <xdr:row>36</xdr:row>
      <xdr:rowOff>87406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18649"/>
          <a:ext cx="8382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686</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01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149259</xdr:rowOff>
    </xdr:from>
    <xdr:to>
      <xdr:col>55</xdr:col>
      <xdr:colOff>50800</xdr:colOff>
      <xdr:row>36</xdr:row>
      <xdr:rowOff>79409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5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46449</xdr:rowOff>
    </xdr:from>
    <xdr:to>
      <xdr:col>50</xdr:col>
      <xdr:colOff>114300</xdr:colOff>
      <xdr:row>36</xdr:row>
      <xdr:rowOff>61135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18649"/>
          <a:ext cx="889000" cy="1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163040</xdr:rowOff>
    </xdr:from>
    <xdr:to>
      <xdr:col>50</xdr:col>
      <xdr:colOff>165100</xdr:colOff>
      <xdr:row>36</xdr:row>
      <xdr:rowOff>93190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6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109717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593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92178</xdr:rowOff>
    </xdr:from>
    <xdr:to>
      <xdr:col>45</xdr:col>
      <xdr:colOff>177800</xdr:colOff>
      <xdr:row>36</xdr:row>
      <xdr:rowOff>61135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235678"/>
          <a:ext cx="889000" cy="99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51903</xdr:rowOff>
    </xdr:from>
    <xdr:to>
      <xdr:col>46</xdr:col>
      <xdr:colOff>38100</xdr:colOff>
      <xdr:row>36</xdr:row>
      <xdr:rowOff>153503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144630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31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92178</xdr:rowOff>
    </xdr:from>
    <xdr:to>
      <xdr:col>41</xdr:col>
      <xdr:colOff>50800</xdr:colOff>
      <xdr:row>36</xdr:row>
      <xdr:rowOff>143477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235678"/>
          <a:ext cx="889000" cy="107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119807</xdr:rowOff>
    </xdr:from>
    <xdr:to>
      <xdr:col>41</xdr:col>
      <xdr:colOff>101600</xdr:colOff>
      <xdr:row>31</xdr:row>
      <xdr:rowOff>49957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41084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35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73501</xdr:rowOff>
    </xdr:from>
    <xdr:to>
      <xdr:col>36</xdr:col>
      <xdr:colOff>165100</xdr:colOff>
      <xdr:row>37</xdr:row>
      <xdr:rowOff>3651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4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20178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2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36606</xdr:rowOff>
    </xdr:from>
    <xdr:to>
      <xdr:col>55</xdr:col>
      <xdr:colOff>50800</xdr:colOff>
      <xdr:row>36</xdr:row>
      <xdr:rowOff>138206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0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15033</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8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167099</xdr:rowOff>
    </xdr:from>
    <xdr:to>
      <xdr:col>50</xdr:col>
      <xdr:colOff>165100</xdr:colOff>
      <xdr:row>36</xdr:row>
      <xdr:rowOff>97249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88376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26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10335</xdr:rowOff>
    </xdr:from>
    <xdr:to>
      <xdr:col>46</xdr:col>
      <xdr:colOff>38100</xdr:colOff>
      <xdr:row>36</xdr:row>
      <xdr:rowOff>111935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8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128462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595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41378</xdr:rowOff>
    </xdr:from>
    <xdr:to>
      <xdr:col>41</xdr:col>
      <xdr:colOff>101600</xdr:colOff>
      <xdr:row>30</xdr:row>
      <xdr:rowOff>142978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18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159505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496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92677</xdr:rowOff>
    </xdr:from>
    <xdr:to>
      <xdr:col>36</xdr:col>
      <xdr:colOff>165100</xdr:colOff>
      <xdr:row>37</xdr:row>
      <xdr:rowOff>22827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13954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3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43903</xdr:rowOff>
    </xdr:from>
    <xdr:to>
      <xdr:col>54</xdr:col>
      <xdr:colOff>189865</xdr:colOff>
      <xdr:row>58</xdr:row>
      <xdr:rowOff>30521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959303"/>
          <a:ext cx="1270" cy="101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34348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30521</xdr:rowOff>
    </xdr:from>
    <xdr:to>
      <xdr:col>55</xdr:col>
      <xdr:colOff>88900</xdr:colOff>
      <xdr:row>58</xdr:row>
      <xdr:rowOff>30521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162030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73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43903</xdr:rowOff>
    </xdr:from>
    <xdr:to>
      <xdr:col>55</xdr:col>
      <xdr:colOff>88900</xdr:colOff>
      <xdr:row>52</xdr:row>
      <xdr:rowOff>43903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9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94145</xdr:rowOff>
    </xdr:from>
    <xdr:to>
      <xdr:col>55</xdr:col>
      <xdr:colOff>0</xdr:colOff>
      <xdr:row>56</xdr:row>
      <xdr:rowOff>25894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23895"/>
          <a:ext cx="838200" cy="10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47206</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48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68779</xdr:rowOff>
    </xdr:from>
    <xdr:to>
      <xdr:col>55</xdr:col>
      <xdr:colOff>50800</xdr:colOff>
      <xdr:row>56</xdr:row>
      <xdr:rowOff>170379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25894</xdr:rowOff>
    </xdr:from>
    <xdr:to>
      <xdr:col>50</xdr:col>
      <xdr:colOff>114300</xdr:colOff>
      <xdr:row>56</xdr:row>
      <xdr:rowOff>87606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27094"/>
          <a:ext cx="889000" cy="6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94876</xdr:rowOff>
    </xdr:from>
    <xdr:to>
      <xdr:col>50</xdr:col>
      <xdr:colOff>165100</xdr:colOff>
      <xdr:row>57</xdr:row>
      <xdr:rowOff>25026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16153</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69410</xdr:rowOff>
    </xdr:from>
    <xdr:to>
      <xdr:col>45</xdr:col>
      <xdr:colOff>177800</xdr:colOff>
      <xdr:row>56</xdr:row>
      <xdr:rowOff>87606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70610"/>
          <a:ext cx="889000" cy="1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90875</xdr:rowOff>
    </xdr:from>
    <xdr:to>
      <xdr:col>46</xdr:col>
      <xdr:colOff>38100</xdr:colOff>
      <xdr:row>57</xdr:row>
      <xdr:rowOff>21025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12152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8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87707</xdr:rowOff>
    </xdr:from>
    <xdr:to>
      <xdr:col>41</xdr:col>
      <xdr:colOff>50800</xdr:colOff>
      <xdr:row>56</xdr:row>
      <xdr:rowOff>69410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17457"/>
          <a:ext cx="889000" cy="15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45654</xdr:rowOff>
    </xdr:from>
    <xdr:to>
      <xdr:col>41</xdr:col>
      <xdr:colOff>101600</xdr:colOff>
      <xdr:row>56</xdr:row>
      <xdr:rowOff>147254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138381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3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51853</xdr:rowOff>
    </xdr:from>
    <xdr:to>
      <xdr:col>36</xdr:col>
      <xdr:colOff>165100</xdr:colOff>
      <xdr:row>56</xdr:row>
      <xdr:rowOff>153453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5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144580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4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43345</xdr:rowOff>
    </xdr:from>
    <xdr:to>
      <xdr:col>55</xdr:col>
      <xdr:colOff>50800</xdr:colOff>
      <xdr:row>55</xdr:row>
      <xdr:rowOff>144945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7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66222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146544</xdr:rowOff>
    </xdr:from>
    <xdr:to>
      <xdr:col>50</xdr:col>
      <xdr:colOff>165100</xdr:colOff>
      <xdr:row>56</xdr:row>
      <xdr:rowOff>76694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7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93221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5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36806</xdr:rowOff>
    </xdr:from>
    <xdr:to>
      <xdr:col>46</xdr:col>
      <xdr:colOff>38100</xdr:colOff>
      <xdr:row>56</xdr:row>
      <xdr:rowOff>138406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3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154933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41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18610</xdr:rowOff>
    </xdr:from>
    <xdr:to>
      <xdr:col>41</xdr:col>
      <xdr:colOff>101600</xdr:colOff>
      <xdr:row>56</xdr:row>
      <xdr:rowOff>120210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136737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39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36907</xdr:rowOff>
    </xdr:from>
    <xdr:to>
      <xdr:col>36</xdr:col>
      <xdr:colOff>165100</xdr:colOff>
      <xdr:row>55</xdr:row>
      <xdr:rowOff>138507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6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155034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4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35606</xdr:rowOff>
    </xdr:from>
    <xdr:to>
      <xdr:col>54</xdr:col>
      <xdr:colOff>189865</xdr:colOff>
      <xdr:row>79</xdr:row>
      <xdr:rowOff>96968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551456"/>
          <a:ext cx="1270" cy="1090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100795</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5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96968</xdr:rowOff>
    </xdr:from>
    <xdr:to>
      <xdr:col>55</xdr:col>
      <xdr:colOff>88900</xdr:colOff>
      <xdr:row>79</xdr:row>
      <xdr:rowOff>96968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1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153733</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32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35606</xdr:rowOff>
    </xdr:from>
    <xdr:to>
      <xdr:col>55</xdr:col>
      <xdr:colOff>88900</xdr:colOff>
      <xdr:row>73</xdr:row>
      <xdr:rowOff>35606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5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131373</xdr:rowOff>
    </xdr:from>
    <xdr:to>
      <xdr:col>55</xdr:col>
      <xdr:colOff>0</xdr:colOff>
      <xdr:row>76</xdr:row>
      <xdr:rowOff>91694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990123"/>
          <a:ext cx="838200" cy="13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119758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1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141331</xdr:rowOff>
    </xdr:from>
    <xdr:to>
      <xdr:col>55</xdr:col>
      <xdr:colOff>50800</xdr:colOff>
      <xdr:row>78</xdr:row>
      <xdr:rowOff>71481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99222</xdr:rowOff>
    </xdr:from>
    <xdr:to>
      <xdr:col>50</xdr:col>
      <xdr:colOff>114300</xdr:colOff>
      <xdr:row>75</xdr:row>
      <xdr:rowOff>131373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957972"/>
          <a:ext cx="889000" cy="3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138179</xdr:rowOff>
    </xdr:from>
    <xdr:to>
      <xdr:col>50</xdr:col>
      <xdr:colOff>165100</xdr:colOff>
      <xdr:row>78</xdr:row>
      <xdr:rowOff>68329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3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59456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3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99222</xdr:rowOff>
    </xdr:from>
    <xdr:to>
      <xdr:col>45</xdr:col>
      <xdr:colOff>177800</xdr:colOff>
      <xdr:row>77</xdr:row>
      <xdr:rowOff>48096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957972"/>
          <a:ext cx="889000" cy="29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152891</xdr:rowOff>
    </xdr:from>
    <xdr:to>
      <xdr:col>46</xdr:col>
      <xdr:colOff>38100</xdr:colOff>
      <xdr:row>78</xdr:row>
      <xdr:rowOff>83041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5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74168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4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101263</xdr:rowOff>
    </xdr:from>
    <xdr:to>
      <xdr:col>41</xdr:col>
      <xdr:colOff>50800</xdr:colOff>
      <xdr:row>77</xdr:row>
      <xdr:rowOff>48096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102763"/>
          <a:ext cx="889000" cy="114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159472</xdr:rowOff>
    </xdr:from>
    <xdr:to>
      <xdr:col>41</xdr:col>
      <xdr:colOff>101600</xdr:colOff>
      <xdr:row>78</xdr:row>
      <xdr:rowOff>89622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6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80749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5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37922</xdr:rowOff>
    </xdr:from>
    <xdr:to>
      <xdr:col>36</xdr:col>
      <xdr:colOff>165100</xdr:colOff>
      <xdr:row>76</xdr:row>
      <xdr:rowOff>139522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0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6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40894</xdr:rowOff>
    </xdr:from>
    <xdr:to>
      <xdr:col>55</xdr:col>
      <xdr:colOff>50800</xdr:colOff>
      <xdr:row>76</xdr:row>
      <xdr:rowOff>142494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0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63771</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92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80573</xdr:rowOff>
    </xdr:from>
    <xdr:to>
      <xdr:col>50</xdr:col>
      <xdr:colOff>165100</xdr:colOff>
      <xdr:row>76</xdr:row>
      <xdr:rowOff>10722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9393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27250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71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48422</xdr:rowOff>
    </xdr:from>
    <xdr:to>
      <xdr:col>46</xdr:col>
      <xdr:colOff>38100</xdr:colOff>
      <xdr:row>75</xdr:row>
      <xdr:rowOff>150022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90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166549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68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168746</xdr:rowOff>
    </xdr:from>
    <xdr:to>
      <xdr:col>41</xdr:col>
      <xdr:colOff>101600</xdr:colOff>
      <xdr:row>77</xdr:row>
      <xdr:rowOff>98896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9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115423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7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50463</xdr:rowOff>
    </xdr:from>
    <xdr:to>
      <xdr:col>36</xdr:col>
      <xdr:colOff>165100</xdr:colOff>
      <xdr:row>70</xdr:row>
      <xdr:rowOff>152063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05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168590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182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66818</xdr:rowOff>
    </xdr:from>
    <xdr:to>
      <xdr:col>54</xdr:col>
      <xdr:colOff>189865</xdr:colOff>
      <xdr:row>98</xdr:row>
      <xdr:rowOff>77256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840218"/>
          <a:ext cx="1270" cy="103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81083</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77256</xdr:rowOff>
    </xdr:from>
    <xdr:to>
      <xdr:col>55</xdr:col>
      <xdr:colOff>88900</xdr:colOff>
      <xdr:row>98</xdr:row>
      <xdr:rowOff>77256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7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13495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61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66818</xdr:rowOff>
    </xdr:from>
    <xdr:to>
      <xdr:col>55</xdr:col>
      <xdr:colOff>88900</xdr:colOff>
      <xdr:row>92</xdr:row>
      <xdr:rowOff>66818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84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107686</xdr:rowOff>
    </xdr:from>
    <xdr:to>
      <xdr:col>55</xdr:col>
      <xdr:colOff>0</xdr:colOff>
      <xdr:row>97</xdr:row>
      <xdr:rowOff>152240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566886"/>
          <a:ext cx="838200" cy="21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161424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20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11547</xdr:rowOff>
    </xdr:from>
    <xdr:to>
      <xdr:col>55</xdr:col>
      <xdr:colOff>50800</xdr:colOff>
      <xdr:row>97</xdr:row>
      <xdr:rowOff>113147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152240</xdr:rowOff>
    </xdr:from>
    <xdr:to>
      <xdr:col>50</xdr:col>
      <xdr:colOff>114300</xdr:colOff>
      <xdr:row>98</xdr:row>
      <xdr:rowOff>28839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82890"/>
          <a:ext cx="889000" cy="4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40922</xdr:rowOff>
    </xdr:from>
    <xdr:to>
      <xdr:col>50</xdr:col>
      <xdr:colOff>165100</xdr:colOff>
      <xdr:row>97</xdr:row>
      <xdr:rowOff>142522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159049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4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26026</xdr:rowOff>
    </xdr:from>
    <xdr:to>
      <xdr:col>45</xdr:col>
      <xdr:colOff>177800</xdr:colOff>
      <xdr:row>98</xdr:row>
      <xdr:rowOff>28839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28126"/>
          <a:ext cx="889000" cy="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41191</xdr:rowOff>
    </xdr:from>
    <xdr:to>
      <xdr:col>46</xdr:col>
      <xdr:colOff>38100</xdr:colOff>
      <xdr:row>97</xdr:row>
      <xdr:rowOff>142791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159318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44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26026</xdr:rowOff>
    </xdr:from>
    <xdr:to>
      <xdr:col>41</xdr:col>
      <xdr:colOff>50800</xdr:colOff>
      <xdr:row>98</xdr:row>
      <xdr:rowOff>34065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28126"/>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164740</xdr:rowOff>
    </xdr:from>
    <xdr:to>
      <xdr:col>41</xdr:col>
      <xdr:colOff>101600</xdr:colOff>
      <xdr:row>97</xdr:row>
      <xdr:rowOff>94890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111417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39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77932</xdr:rowOff>
    </xdr:from>
    <xdr:to>
      <xdr:col>36</xdr:col>
      <xdr:colOff>165100</xdr:colOff>
      <xdr:row>98</xdr:row>
      <xdr:rowOff>8082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0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24609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48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56886</xdr:rowOff>
    </xdr:from>
    <xdr:to>
      <xdr:col>55</xdr:col>
      <xdr:colOff>50800</xdr:colOff>
      <xdr:row>96</xdr:row>
      <xdr:rowOff>158486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1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79763</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36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101440</xdr:rowOff>
    </xdr:from>
    <xdr:to>
      <xdr:col>50</xdr:col>
      <xdr:colOff>165100</xdr:colOff>
      <xdr:row>98</xdr:row>
      <xdr:rowOff>31590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3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22717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149489</xdr:rowOff>
    </xdr:from>
    <xdr:to>
      <xdr:col>46</xdr:col>
      <xdr:colOff>38100</xdr:colOff>
      <xdr:row>98</xdr:row>
      <xdr:rowOff>79639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8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70766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7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146676</xdr:rowOff>
    </xdr:from>
    <xdr:to>
      <xdr:col>41</xdr:col>
      <xdr:colOff>101600</xdr:colOff>
      <xdr:row>98</xdr:row>
      <xdr:rowOff>76826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7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67953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7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154715</xdr:rowOff>
    </xdr:from>
    <xdr:to>
      <xdr:col>36</xdr:col>
      <xdr:colOff>165100</xdr:colOff>
      <xdr:row>98</xdr:row>
      <xdr:rowOff>84865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8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75992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7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52438</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67388"/>
          <a:ext cx="1269" cy="136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170565</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4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52438</xdr:rowOff>
    </xdr:from>
    <xdr:to>
      <xdr:col>86</xdr:col>
      <xdr:colOff>25400</xdr:colOff>
      <xdr:row>31</xdr:row>
      <xdr:rowOff>52438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6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34684</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21234"/>
          <a:ext cx="838200" cy="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69397</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1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46520</xdr:rowOff>
    </xdr:from>
    <xdr:to>
      <xdr:col>85</xdr:col>
      <xdr:colOff>177800</xdr:colOff>
      <xdr:row>38</xdr:row>
      <xdr:rowOff>148120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35637</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22187"/>
          <a:ext cx="889000" cy="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95314</xdr:rowOff>
    </xdr:from>
    <xdr:to>
      <xdr:col>81</xdr:col>
      <xdr:colOff>101600</xdr:colOff>
      <xdr:row>39</xdr:row>
      <xdr:rowOff>25464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1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41991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35637</xdr:rowOff>
    </xdr:from>
    <xdr:to>
      <xdr:col>76</xdr:col>
      <xdr:colOff>114300</xdr:colOff>
      <xdr:row>39</xdr:row>
      <xdr:rowOff>36043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2187"/>
          <a:ext cx="8890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102362</xdr:rowOff>
    </xdr:from>
    <xdr:to>
      <xdr:col>76</xdr:col>
      <xdr:colOff>165100</xdr:colOff>
      <xdr:row>39</xdr:row>
      <xdr:rowOff>32512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49039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36043</xdr:rowOff>
    </xdr:from>
    <xdr:to>
      <xdr:col>71</xdr:col>
      <xdr:colOff>177800</xdr:colOff>
      <xdr:row>39</xdr:row>
      <xdr:rowOff>39980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22593"/>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74308</xdr:rowOff>
    </xdr:from>
    <xdr:to>
      <xdr:col>72</xdr:col>
      <xdr:colOff>38100</xdr:colOff>
      <xdr:row>39</xdr:row>
      <xdr:rowOff>4458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20985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6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51232</xdr:rowOff>
    </xdr:from>
    <xdr:to>
      <xdr:col>67</xdr:col>
      <xdr:colOff>101600</xdr:colOff>
      <xdr:row>38</xdr:row>
      <xdr:rowOff>152832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6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169359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34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155334</xdr:rowOff>
    </xdr:from>
    <xdr:to>
      <xdr:col>85</xdr:col>
      <xdr:colOff>177800</xdr:colOff>
      <xdr:row>39</xdr:row>
      <xdr:rowOff>85484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70261</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85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156287</xdr:rowOff>
    </xdr:from>
    <xdr:to>
      <xdr:col>76</xdr:col>
      <xdr:colOff>165100</xdr:colOff>
      <xdr:row>39</xdr:row>
      <xdr:rowOff>86437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77564</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764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156693</xdr:rowOff>
    </xdr:from>
    <xdr:to>
      <xdr:col>72</xdr:col>
      <xdr:colOff>38100</xdr:colOff>
      <xdr:row>39</xdr:row>
      <xdr:rowOff>86843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77970</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764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160630</xdr:rowOff>
    </xdr:from>
    <xdr:to>
      <xdr:col>67</xdr:col>
      <xdr:colOff>101600</xdr:colOff>
      <xdr:row>39</xdr:row>
      <xdr:rowOff>90780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81907</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768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16675</xdr:rowOff>
    </xdr:from>
    <xdr:to>
      <xdr:col>85</xdr:col>
      <xdr:colOff>126364</xdr:colOff>
      <xdr:row>79</xdr:row>
      <xdr:rowOff>12548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18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16375</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12548</xdr:rowOff>
    </xdr:from>
    <xdr:to>
      <xdr:col>86</xdr:col>
      <xdr:colOff>25400</xdr:colOff>
      <xdr:row>79</xdr:row>
      <xdr:rowOff>12548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5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134802</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9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16675</xdr:rowOff>
    </xdr:from>
    <xdr:to>
      <xdr:col>86</xdr:col>
      <xdr:colOff>25400</xdr:colOff>
      <xdr:row>70</xdr:row>
      <xdr:rowOff>16675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107023</xdr:rowOff>
    </xdr:from>
    <xdr:to>
      <xdr:col>85</xdr:col>
      <xdr:colOff>127000</xdr:colOff>
      <xdr:row>76</xdr:row>
      <xdr:rowOff>120256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137223"/>
          <a:ext cx="838200" cy="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134459</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65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111582</xdr:rowOff>
    </xdr:from>
    <xdr:to>
      <xdr:col>85</xdr:col>
      <xdr:colOff>177800</xdr:colOff>
      <xdr:row>75</xdr:row>
      <xdr:rowOff>41732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117056</xdr:rowOff>
    </xdr:from>
    <xdr:to>
      <xdr:col>81</xdr:col>
      <xdr:colOff>50800</xdr:colOff>
      <xdr:row>76</xdr:row>
      <xdr:rowOff>120256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14725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88341</xdr:rowOff>
    </xdr:from>
    <xdr:to>
      <xdr:col>81</xdr:col>
      <xdr:colOff>101600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35018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117056</xdr:rowOff>
    </xdr:from>
    <xdr:to>
      <xdr:col>76</xdr:col>
      <xdr:colOff>114300</xdr:colOff>
      <xdr:row>76</xdr:row>
      <xdr:rowOff>130493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147256"/>
          <a:ext cx="889000" cy="1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112331</xdr:rowOff>
    </xdr:from>
    <xdr:to>
      <xdr:col>76</xdr:col>
      <xdr:colOff>165100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59008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130493</xdr:rowOff>
    </xdr:from>
    <xdr:to>
      <xdr:col>71</xdr:col>
      <xdr:colOff>177800</xdr:colOff>
      <xdr:row>76</xdr:row>
      <xdr:rowOff>160643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160693"/>
          <a:ext cx="889000" cy="3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139674</xdr:rowOff>
    </xdr:from>
    <xdr:to>
      <xdr:col>72</xdr:col>
      <xdr:colOff>38100</xdr:colOff>
      <xdr:row>75</xdr:row>
      <xdr:rowOff>69824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86351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148069</xdr:rowOff>
    </xdr:from>
    <xdr:to>
      <xdr:col>67</xdr:col>
      <xdr:colOff>101600</xdr:colOff>
      <xdr:row>75</xdr:row>
      <xdr:rowOff>78219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94746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6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56223</xdr:rowOff>
    </xdr:from>
    <xdr:to>
      <xdr:col>85</xdr:col>
      <xdr:colOff>177800</xdr:colOff>
      <xdr:row>76</xdr:row>
      <xdr:rowOff>157823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0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34650</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06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69456</xdr:rowOff>
    </xdr:from>
    <xdr:to>
      <xdr:col>81</xdr:col>
      <xdr:colOff>101600</xdr:colOff>
      <xdr:row>76</xdr:row>
      <xdr:rowOff>171056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09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162183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19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66256</xdr:rowOff>
    </xdr:from>
    <xdr:to>
      <xdr:col>76</xdr:col>
      <xdr:colOff>165100</xdr:colOff>
      <xdr:row>76</xdr:row>
      <xdr:rowOff>167856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0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158983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18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79693</xdr:rowOff>
    </xdr:from>
    <xdr:to>
      <xdr:col>72</xdr:col>
      <xdr:colOff>38100</xdr:colOff>
      <xdr:row>77</xdr:row>
      <xdr:rowOff>9843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1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970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20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109843</xdr:rowOff>
    </xdr:from>
    <xdr:to>
      <xdr:col>67</xdr:col>
      <xdr:colOff>101600</xdr:colOff>
      <xdr:row>77</xdr:row>
      <xdr:rowOff>39993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31120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3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24747</xdr:rowOff>
    </xdr:from>
    <xdr:to>
      <xdr:col>85</xdr:col>
      <xdr:colOff>126364</xdr:colOff>
      <xdr:row>99</xdr:row>
      <xdr:rowOff>57452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26697"/>
          <a:ext cx="1269" cy="140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61279</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57452</xdr:rowOff>
    </xdr:from>
    <xdr:to>
      <xdr:col>86</xdr:col>
      <xdr:colOff>25400</xdr:colOff>
      <xdr:row>99</xdr:row>
      <xdr:rowOff>57452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142874</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24747</xdr:rowOff>
    </xdr:from>
    <xdr:to>
      <xdr:col>86</xdr:col>
      <xdr:colOff>25400</xdr:colOff>
      <xdr:row>91</xdr:row>
      <xdr:rowOff>24747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2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4776</xdr:rowOff>
    </xdr:from>
    <xdr:to>
      <xdr:col>85</xdr:col>
      <xdr:colOff>127000</xdr:colOff>
      <xdr:row>98</xdr:row>
      <xdr:rowOff>34871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806876"/>
          <a:ext cx="838200" cy="3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124530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12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101653</xdr:rowOff>
    </xdr:from>
    <xdr:to>
      <xdr:col>85</xdr:col>
      <xdr:colOff>177800</xdr:colOff>
      <xdr:row>97</xdr:row>
      <xdr:rowOff>31803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56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57469</xdr:rowOff>
    </xdr:from>
    <xdr:to>
      <xdr:col>81</xdr:col>
      <xdr:colOff>50800</xdr:colOff>
      <xdr:row>98</xdr:row>
      <xdr:rowOff>34871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688119"/>
          <a:ext cx="889000" cy="14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10376</xdr:rowOff>
    </xdr:from>
    <xdr:to>
      <xdr:col>81</xdr:col>
      <xdr:colOff>101600</xdr:colOff>
      <xdr:row>96</xdr:row>
      <xdr:rowOff>111976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128503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24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57469</xdr:rowOff>
    </xdr:from>
    <xdr:to>
      <xdr:col>76</xdr:col>
      <xdr:colOff>114300</xdr:colOff>
      <xdr:row>97</xdr:row>
      <xdr:rowOff>131291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688119"/>
          <a:ext cx="889000" cy="7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109981</xdr:rowOff>
    </xdr:from>
    <xdr:to>
      <xdr:col>76</xdr:col>
      <xdr:colOff>165100</xdr:colOff>
      <xdr:row>96</xdr:row>
      <xdr:rowOff>40131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56658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1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131291</xdr:rowOff>
    </xdr:from>
    <xdr:to>
      <xdr:col>71</xdr:col>
      <xdr:colOff>177800</xdr:colOff>
      <xdr:row>98</xdr:row>
      <xdr:rowOff>112872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761941"/>
          <a:ext cx="889000" cy="15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79887</xdr:rowOff>
    </xdr:from>
    <xdr:to>
      <xdr:col>72</xdr:col>
      <xdr:colOff>38100</xdr:colOff>
      <xdr:row>98</xdr:row>
      <xdr:rowOff>10037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26564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48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141168</xdr:rowOff>
    </xdr:from>
    <xdr:to>
      <xdr:col>67</xdr:col>
      <xdr:colOff>101600</xdr:colOff>
      <xdr:row>98</xdr:row>
      <xdr:rowOff>71318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87845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125426</xdr:rowOff>
    </xdr:from>
    <xdr:to>
      <xdr:col>85</xdr:col>
      <xdr:colOff>177800</xdr:colOff>
      <xdr:row>98</xdr:row>
      <xdr:rowOff>55576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5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103853</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3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155521</xdr:rowOff>
    </xdr:from>
    <xdr:to>
      <xdr:col>81</xdr:col>
      <xdr:colOff>101600</xdr:colOff>
      <xdr:row>98</xdr:row>
      <xdr:rowOff>85671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8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76798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87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6669</xdr:rowOff>
    </xdr:from>
    <xdr:to>
      <xdr:col>76</xdr:col>
      <xdr:colOff>165100</xdr:colOff>
      <xdr:row>97</xdr:row>
      <xdr:rowOff>108269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3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99396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73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80491</xdr:rowOff>
    </xdr:from>
    <xdr:to>
      <xdr:col>72</xdr:col>
      <xdr:colOff>38100</xdr:colOff>
      <xdr:row>98</xdr:row>
      <xdr:rowOff>10641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1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1768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80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62072</xdr:rowOff>
    </xdr:from>
    <xdr:to>
      <xdr:col>67</xdr:col>
      <xdr:colOff>101600</xdr:colOff>
      <xdr:row>98</xdr:row>
      <xdr:rowOff>163672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154799</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84322</xdr:rowOff>
    </xdr:from>
    <xdr:to>
      <xdr:col>116</xdr:col>
      <xdr:colOff>62864</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27822"/>
          <a:ext cx="1269" cy="13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30999</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84322</xdr:rowOff>
    </xdr:from>
    <xdr:to>
      <xdr:col>116</xdr:col>
      <xdr:colOff>152400</xdr:colOff>
      <xdr:row>30</xdr:row>
      <xdr:rowOff>84322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2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136728</xdr:rowOff>
    </xdr:from>
    <xdr:to>
      <xdr:col>116</xdr:col>
      <xdr:colOff>63500</xdr:colOff>
      <xdr:row>35</xdr:row>
      <xdr:rowOff>8884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5966028"/>
          <a:ext cx="838200" cy="4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91330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263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112903</xdr:rowOff>
    </xdr:from>
    <xdr:to>
      <xdr:col>116</xdr:col>
      <xdr:colOff>114300</xdr:colOff>
      <xdr:row>37</xdr:row>
      <xdr:rowOff>43053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136042</xdr:rowOff>
    </xdr:from>
    <xdr:to>
      <xdr:col>111</xdr:col>
      <xdr:colOff>177800</xdr:colOff>
      <xdr:row>34</xdr:row>
      <xdr:rowOff>136728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596534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133591</xdr:rowOff>
    </xdr:from>
    <xdr:to>
      <xdr:col>112</xdr:col>
      <xdr:colOff>38100</xdr:colOff>
      <xdr:row>37</xdr:row>
      <xdr:rowOff>63741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54868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136042</xdr:rowOff>
    </xdr:from>
    <xdr:to>
      <xdr:col>107</xdr:col>
      <xdr:colOff>50800</xdr:colOff>
      <xdr:row>35</xdr:row>
      <xdr:rowOff>65691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5965342"/>
          <a:ext cx="889000" cy="10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114503</xdr:rowOff>
    </xdr:from>
    <xdr:to>
      <xdr:col>107</xdr:col>
      <xdr:colOff>101600</xdr:colOff>
      <xdr:row>37</xdr:row>
      <xdr:rowOff>44653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35780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7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65691</xdr:rowOff>
    </xdr:from>
    <xdr:to>
      <xdr:col>102</xdr:col>
      <xdr:colOff>114300</xdr:colOff>
      <xdr:row>36</xdr:row>
      <xdr:rowOff>7684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066441"/>
          <a:ext cx="889000" cy="1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87471</xdr:rowOff>
    </xdr:from>
    <xdr:to>
      <xdr:col>102</xdr:col>
      <xdr:colOff>165100</xdr:colOff>
      <xdr:row>37</xdr:row>
      <xdr:rowOff>17621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8748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154737</xdr:rowOff>
    </xdr:from>
    <xdr:to>
      <xdr:col>98</xdr:col>
      <xdr:colOff>38100</xdr:colOff>
      <xdr:row>37</xdr:row>
      <xdr:rowOff>84887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76014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1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129534</xdr:rowOff>
    </xdr:from>
    <xdr:to>
      <xdr:col>116</xdr:col>
      <xdr:colOff>114300</xdr:colOff>
      <xdr:row>35</xdr:row>
      <xdr:rowOff>59684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595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152411</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581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85928</xdr:rowOff>
    </xdr:from>
    <xdr:to>
      <xdr:col>112</xdr:col>
      <xdr:colOff>38100</xdr:colOff>
      <xdr:row>35</xdr:row>
      <xdr:rowOff>16078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59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32605</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56111" y="569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85242</xdr:rowOff>
    </xdr:from>
    <xdr:to>
      <xdr:col>107</xdr:col>
      <xdr:colOff>101600</xdr:colOff>
      <xdr:row>35</xdr:row>
      <xdr:rowOff>15392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591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31919</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67111" y="568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14891</xdr:rowOff>
    </xdr:from>
    <xdr:to>
      <xdr:col>102</xdr:col>
      <xdr:colOff>165100</xdr:colOff>
      <xdr:row>35</xdr:row>
      <xdr:rowOff>116491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01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133018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57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128334</xdr:rowOff>
    </xdr:from>
    <xdr:to>
      <xdr:col>98</xdr:col>
      <xdr:colOff>38100</xdr:colOff>
      <xdr:row>36</xdr:row>
      <xdr:rowOff>58484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12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75011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590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157393</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901343"/>
          <a:ext cx="1269" cy="118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104070</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67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157393</xdr:rowOff>
    </xdr:from>
    <xdr:to>
      <xdr:col>116</xdr:col>
      <xdr:colOff>152400</xdr:colOff>
      <xdr:row>51</xdr:row>
      <xdr:rowOff>157393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90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136831</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38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113954</xdr:rowOff>
    </xdr:from>
    <xdr:to>
      <xdr:col>116</xdr:col>
      <xdr:colOff>114300</xdr:colOff>
      <xdr:row>58</xdr:row>
      <xdr:rowOff>44104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109108</xdr:rowOff>
    </xdr:from>
    <xdr:to>
      <xdr:col>112</xdr:col>
      <xdr:colOff>38100</xdr:colOff>
      <xdr:row>58</xdr:row>
      <xdr:rowOff>39258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55785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97587</xdr:rowOff>
    </xdr:from>
    <xdr:to>
      <xdr:col>107</xdr:col>
      <xdr:colOff>101600</xdr:colOff>
      <xdr:row>58</xdr:row>
      <xdr:rowOff>27737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44264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130002</xdr:rowOff>
    </xdr:from>
    <xdr:to>
      <xdr:col>102</xdr:col>
      <xdr:colOff>165100</xdr:colOff>
      <xdr:row>58</xdr:row>
      <xdr:rowOff>60152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76679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152908</xdr:rowOff>
    </xdr:from>
    <xdr:to>
      <xdr:col>98</xdr:col>
      <xdr:colOff>38100</xdr:colOff>
      <xdr:row>58</xdr:row>
      <xdr:rowOff>83058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99585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163399</xdr:rowOff>
    </xdr:from>
    <xdr:to>
      <xdr:col>116</xdr:col>
      <xdr:colOff>62864</xdr:colOff>
      <xdr:row>78</xdr:row>
      <xdr:rowOff>102933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1993449"/>
          <a:ext cx="1269" cy="148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106760</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102933</xdr:rowOff>
    </xdr:from>
    <xdr:to>
      <xdr:col>116</xdr:col>
      <xdr:colOff>152400</xdr:colOff>
      <xdr:row>78</xdr:row>
      <xdr:rowOff>102933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7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110076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76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163399</xdr:rowOff>
    </xdr:from>
    <xdr:to>
      <xdr:col>116</xdr:col>
      <xdr:colOff>152400</xdr:colOff>
      <xdr:row>69</xdr:row>
      <xdr:rowOff>163399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199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128213</xdr:rowOff>
    </xdr:from>
    <xdr:to>
      <xdr:col>116</xdr:col>
      <xdr:colOff>63500</xdr:colOff>
      <xdr:row>75</xdr:row>
      <xdr:rowOff>158102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986963"/>
          <a:ext cx="838200" cy="2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38168</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725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15291</xdr:rowOff>
    </xdr:from>
    <xdr:to>
      <xdr:col>116</xdr:col>
      <xdr:colOff>114300</xdr:colOff>
      <xdr:row>75</xdr:row>
      <xdr:rowOff>116891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157607</xdr:rowOff>
    </xdr:from>
    <xdr:to>
      <xdr:col>111</xdr:col>
      <xdr:colOff>177800</xdr:colOff>
      <xdr:row>75</xdr:row>
      <xdr:rowOff>158102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016357"/>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160204</xdr:rowOff>
    </xdr:from>
    <xdr:to>
      <xdr:col>112</xdr:col>
      <xdr:colOff>38100</xdr:colOff>
      <xdr:row>75</xdr:row>
      <xdr:rowOff>90354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106881</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62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157607</xdr:rowOff>
    </xdr:from>
    <xdr:to>
      <xdr:col>107</xdr:col>
      <xdr:colOff>50800</xdr:colOff>
      <xdr:row>76</xdr:row>
      <xdr:rowOff>14751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016357"/>
          <a:ext cx="889000" cy="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144602</xdr:rowOff>
    </xdr:from>
    <xdr:to>
      <xdr:col>107</xdr:col>
      <xdr:colOff>101600</xdr:colOff>
      <xdr:row>75</xdr:row>
      <xdr:rowOff>74752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91279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60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14751</xdr:rowOff>
    </xdr:from>
    <xdr:to>
      <xdr:col>102</xdr:col>
      <xdr:colOff>114300</xdr:colOff>
      <xdr:row>76</xdr:row>
      <xdr:rowOff>34125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044951"/>
          <a:ext cx="8890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27616</xdr:rowOff>
    </xdr:from>
    <xdr:to>
      <xdr:col>102</xdr:col>
      <xdr:colOff>165100</xdr:colOff>
      <xdr:row>75</xdr:row>
      <xdr:rowOff>129216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145743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6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163843</xdr:rowOff>
    </xdr:from>
    <xdr:to>
      <xdr:col>98</xdr:col>
      <xdr:colOff>38100</xdr:colOff>
      <xdr:row>75</xdr:row>
      <xdr:rowOff>93993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110520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6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77413</xdr:rowOff>
    </xdr:from>
    <xdr:to>
      <xdr:col>116</xdr:col>
      <xdr:colOff>114300</xdr:colOff>
      <xdr:row>76</xdr:row>
      <xdr:rowOff>7562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9361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55840</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91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107302</xdr:rowOff>
    </xdr:from>
    <xdr:to>
      <xdr:col>112</xdr:col>
      <xdr:colOff>38100</xdr:colOff>
      <xdr:row>76</xdr:row>
      <xdr:rowOff>37452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96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28579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5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106807</xdr:rowOff>
    </xdr:from>
    <xdr:to>
      <xdr:col>107</xdr:col>
      <xdr:colOff>101600</xdr:colOff>
      <xdr:row>76</xdr:row>
      <xdr:rowOff>36956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9655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28084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05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135401</xdr:rowOff>
    </xdr:from>
    <xdr:to>
      <xdr:col>102</xdr:col>
      <xdr:colOff>165100</xdr:colOff>
      <xdr:row>76</xdr:row>
      <xdr:rowOff>65551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9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56678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154775</xdr:rowOff>
    </xdr:from>
    <xdr:to>
      <xdr:col>98</xdr:col>
      <xdr:colOff>38100</xdr:colOff>
      <xdr:row>76</xdr:row>
      <xdr:rowOff>84925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76052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10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性質別歳出決算分析表を見ますと、人件費、物件費、公債費、繰出金等のおよそは類似団体の平均を大きく下回っており行政改革の取り組みの成果が表れております。</a:t>
          </a:r>
        </a:p>
        <a:p>
          <a:r>
            <a:rPr kumimoji="1" lang="ja-JP" altLang="en-US" sz="1300">
              <a:latin typeface="ＭＳ Ｐゴシック" panose="020B0600070205080204" pitchFamily="50" charset="-128"/>
              <a:ea typeface="ＭＳ Ｐゴシック" panose="020B0600070205080204" pitchFamily="50" charset="-128"/>
            </a:rPr>
            <a:t>　しかしながら、扶助費及び普通建設事業費は引き続き令和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年度においても類似団体を大きく上回っていることから、注視していく必要があります。</a:t>
          </a:r>
        </a:p>
        <a:p>
          <a:r>
            <a:rPr kumimoji="1" lang="ja-JP" altLang="en-US" sz="1300">
              <a:latin typeface="ＭＳ Ｐゴシック" panose="020B0600070205080204" pitchFamily="50" charset="-128"/>
              <a:ea typeface="ＭＳ Ｐゴシック" panose="020B0600070205080204" pitchFamily="50" charset="-128"/>
            </a:rPr>
            <a:t>　今後も、公共施設等総合管理計画に基づく個別施設計画による公共施設等の更新により費用の増加が見込まれるため、中長期の視点で需要額を算定し財政負担の平準化を図っていく必要があります。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15,456
14,699
19.44
9,264,910
9,072,091
181,230
4,350,747
7,385,232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87122</xdr:rowOff>
    </xdr:from>
    <xdr:to>
      <xdr:col>24</xdr:col>
      <xdr:colOff>63500</xdr:colOff>
      <xdr:row>33</xdr:row>
      <xdr:rowOff>100457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44972"/>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5986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6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27559</xdr:rowOff>
    </xdr:from>
    <xdr:to>
      <xdr:col>24</xdr:col>
      <xdr:colOff>114300</xdr:colOff>
      <xdr:row>35</xdr:row>
      <xdr:rowOff>129159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100457</xdr:rowOff>
    </xdr:from>
    <xdr:to>
      <xdr:col>19</xdr:col>
      <xdr:colOff>177800</xdr:colOff>
      <xdr:row>34</xdr:row>
      <xdr:rowOff>49403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58307"/>
          <a:ext cx="8890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83566</xdr:rowOff>
    </xdr:from>
    <xdr:to>
      <xdr:col>20</xdr:col>
      <xdr:colOff>38100</xdr:colOff>
      <xdr:row>36</xdr:row>
      <xdr:rowOff>13716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4843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49403</xdr:rowOff>
    </xdr:from>
    <xdr:to>
      <xdr:col>15</xdr:col>
      <xdr:colOff>50800</xdr:colOff>
      <xdr:row>34</xdr:row>
      <xdr:rowOff>70739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78703"/>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129667</xdr:rowOff>
    </xdr:from>
    <xdr:to>
      <xdr:col>15</xdr:col>
      <xdr:colOff>101600</xdr:colOff>
      <xdr:row>36</xdr:row>
      <xdr:rowOff>59817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50944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2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61214</xdr:rowOff>
    </xdr:from>
    <xdr:to>
      <xdr:col>10</xdr:col>
      <xdr:colOff>114300</xdr:colOff>
      <xdr:row>34</xdr:row>
      <xdr:rowOff>70739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9051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86377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5080</xdr:rowOff>
    </xdr:from>
    <xdr:to>
      <xdr:col>6</xdr:col>
      <xdr:colOff>38100</xdr:colOff>
      <xdr:row>35</xdr:row>
      <xdr:rowOff>106680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97807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36322</xdr:rowOff>
    </xdr:from>
    <xdr:to>
      <xdr:col>24</xdr:col>
      <xdr:colOff>114300</xdr:colOff>
      <xdr:row>33</xdr:row>
      <xdr:rowOff>137922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9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59199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4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49657</xdr:rowOff>
    </xdr:from>
    <xdr:to>
      <xdr:col>20</xdr:col>
      <xdr:colOff>38100</xdr:colOff>
      <xdr:row>33</xdr:row>
      <xdr:rowOff>151257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167784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8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170053</xdr:rowOff>
    </xdr:from>
    <xdr:to>
      <xdr:col>15</xdr:col>
      <xdr:colOff>101600</xdr:colOff>
      <xdr:row>34</xdr:row>
      <xdr:rowOff>100203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2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116730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0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19939</xdr:rowOff>
    </xdr:from>
    <xdr:to>
      <xdr:col>10</xdr:col>
      <xdr:colOff>165100</xdr:colOff>
      <xdr:row>34</xdr:row>
      <xdr:rowOff>121539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138066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2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10414</xdr:rowOff>
    </xdr:from>
    <xdr:to>
      <xdr:col>6</xdr:col>
      <xdr:colOff>38100</xdr:colOff>
      <xdr:row>34</xdr:row>
      <xdr:rowOff>112014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128541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1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26353</xdr:rowOff>
    </xdr:from>
    <xdr:to>
      <xdr:col>24</xdr:col>
      <xdr:colOff>62865</xdr:colOff>
      <xdr:row>59</xdr:row>
      <xdr:rowOff>38446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13203"/>
          <a:ext cx="1270" cy="104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42273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38446</xdr:rowOff>
    </xdr:from>
    <xdr:to>
      <xdr:col>24</xdr:col>
      <xdr:colOff>152400</xdr:colOff>
      <xdr:row>59</xdr:row>
      <xdr:rowOff>38446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144480</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8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26353</xdr:rowOff>
    </xdr:from>
    <xdr:to>
      <xdr:col>24</xdr:col>
      <xdr:colOff>152400</xdr:colOff>
      <xdr:row>53</xdr:row>
      <xdr:rowOff>26353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1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154863</xdr:rowOff>
    </xdr:from>
    <xdr:to>
      <xdr:col>24</xdr:col>
      <xdr:colOff>63500</xdr:colOff>
      <xdr:row>57</xdr:row>
      <xdr:rowOff>22771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756063"/>
          <a:ext cx="838200" cy="3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105773</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82896</xdr:rowOff>
    </xdr:from>
    <xdr:to>
      <xdr:col>24</xdr:col>
      <xdr:colOff>114300</xdr:colOff>
      <xdr:row>57</xdr:row>
      <xdr:rowOff>13046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84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154863</xdr:rowOff>
    </xdr:from>
    <xdr:to>
      <xdr:col>19</xdr:col>
      <xdr:colOff>177800</xdr:colOff>
      <xdr:row>57</xdr:row>
      <xdr:rowOff>50233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56063"/>
          <a:ext cx="889000" cy="6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42616</xdr:rowOff>
    </xdr:from>
    <xdr:to>
      <xdr:col>20</xdr:col>
      <xdr:colOff>38100</xdr:colOff>
      <xdr:row>56</xdr:row>
      <xdr:rowOff>144216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4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160743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41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149926</xdr:rowOff>
    </xdr:from>
    <xdr:to>
      <xdr:col>15</xdr:col>
      <xdr:colOff>50800</xdr:colOff>
      <xdr:row>57</xdr:row>
      <xdr:rowOff>50233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93876"/>
          <a:ext cx="889000" cy="92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17745</xdr:rowOff>
    </xdr:from>
    <xdr:to>
      <xdr:col>15</xdr:col>
      <xdr:colOff>101600</xdr:colOff>
      <xdr:row>56</xdr:row>
      <xdr:rowOff>119345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6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135872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39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149926</xdr:rowOff>
    </xdr:from>
    <xdr:to>
      <xdr:col>10</xdr:col>
      <xdr:colOff>114300</xdr:colOff>
      <xdr:row>58</xdr:row>
      <xdr:rowOff>21948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93876"/>
          <a:ext cx="889000" cy="107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86515</xdr:rowOff>
    </xdr:from>
    <xdr:to>
      <xdr:col>10</xdr:col>
      <xdr:colOff>165100</xdr:colOff>
      <xdr:row>53</xdr:row>
      <xdr:rowOff>16665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00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7792</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09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18278</xdr:rowOff>
    </xdr:from>
    <xdr:to>
      <xdr:col>6</xdr:col>
      <xdr:colOff>38100</xdr:colOff>
      <xdr:row>57</xdr:row>
      <xdr:rowOff>119878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9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136405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56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143421</xdr:rowOff>
    </xdr:from>
    <xdr:to>
      <xdr:col>24</xdr:col>
      <xdr:colOff>114300</xdr:colOff>
      <xdr:row>57</xdr:row>
      <xdr:rowOff>73571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4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121848</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2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104063</xdr:rowOff>
    </xdr:from>
    <xdr:to>
      <xdr:col>20</xdr:col>
      <xdr:colOff>38100</xdr:colOff>
      <xdr:row>57</xdr:row>
      <xdr:rowOff>34213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0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25340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79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170883</xdr:rowOff>
    </xdr:from>
    <xdr:to>
      <xdr:col>15</xdr:col>
      <xdr:colOff>101600</xdr:colOff>
      <xdr:row>57</xdr:row>
      <xdr:rowOff>101033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7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92160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8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99126</xdr:rowOff>
    </xdr:from>
    <xdr:to>
      <xdr:col>10</xdr:col>
      <xdr:colOff>165100</xdr:colOff>
      <xdr:row>52</xdr:row>
      <xdr:rowOff>29276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84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45803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61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142598</xdr:rowOff>
    </xdr:from>
    <xdr:to>
      <xdr:col>6</xdr:col>
      <xdr:colOff>38100</xdr:colOff>
      <xdr:row>58</xdr:row>
      <xdr:rowOff>72748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1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63875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0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130061</xdr:rowOff>
    </xdr:from>
    <xdr:to>
      <xdr:col>24</xdr:col>
      <xdr:colOff>62865</xdr:colOff>
      <xdr:row>77</xdr:row>
      <xdr:rowOff>69889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1960111"/>
          <a:ext cx="1270" cy="131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73716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7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69889</xdr:rowOff>
    </xdr:from>
    <xdr:to>
      <xdr:col>24</xdr:col>
      <xdr:colOff>152400</xdr:colOff>
      <xdr:row>77</xdr:row>
      <xdr:rowOff>69889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7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76738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3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130061</xdr:rowOff>
    </xdr:from>
    <xdr:to>
      <xdr:col>24</xdr:col>
      <xdr:colOff>152400</xdr:colOff>
      <xdr:row>69</xdr:row>
      <xdr:rowOff>130061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1960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105258</xdr:rowOff>
    </xdr:from>
    <xdr:to>
      <xdr:col>24</xdr:col>
      <xdr:colOff>63500</xdr:colOff>
      <xdr:row>75</xdr:row>
      <xdr:rowOff>84557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92558"/>
          <a:ext cx="838200" cy="1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75963</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63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97536</xdr:rowOff>
    </xdr:from>
    <xdr:to>
      <xdr:col>24</xdr:col>
      <xdr:colOff>114300</xdr:colOff>
      <xdr:row>75</xdr:row>
      <xdr:rowOff>27686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8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119545</xdr:rowOff>
    </xdr:from>
    <xdr:to>
      <xdr:col>19</xdr:col>
      <xdr:colOff>177800</xdr:colOff>
      <xdr:row>75</xdr:row>
      <xdr:rowOff>84557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806845"/>
          <a:ext cx="889000" cy="1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47282</xdr:rowOff>
    </xdr:from>
    <xdr:to>
      <xdr:col>20</xdr:col>
      <xdr:colOff>38100</xdr:colOff>
      <xdr:row>75</xdr:row>
      <xdr:rowOff>148882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140009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9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119545</xdr:rowOff>
    </xdr:from>
    <xdr:to>
      <xdr:col>15</xdr:col>
      <xdr:colOff>50800</xdr:colOff>
      <xdr:row>75</xdr:row>
      <xdr:rowOff>101702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806845"/>
          <a:ext cx="889000" cy="15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118643</xdr:rowOff>
    </xdr:from>
    <xdr:to>
      <xdr:col>15</xdr:col>
      <xdr:colOff>101600</xdr:colOff>
      <xdr:row>75</xdr:row>
      <xdr:rowOff>48793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39920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9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101702</xdr:rowOff>
    </xdr:from>
    <xdr:to>
      <xdr:col>10</xdr:col>
      <xdr:colOff>114300</xdr:colOff>
      <xdr:row>77</xdr:row>
      <xdr:rowOff>151854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60452"/>
          <a:ext cx="889000" cy="39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164415</xdr:rowOff>
    </xdr:from>
    <xdr:to>
      <xdr:col>10</xdr:col>
      <xdr:colOff>165100</xdr:colOff>
      <xdr:row>77</xdr:row>
      <xdr:rowOff>94565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85692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8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55829</xdr:rowOff>
    </xdr:from>
    <xdr:to>
      <xdr:col>6</xdr:col>
      <xdr:colOff>38100</xdr:colOff>
      <xdr:row>77</xdr:row>
      <xdr:rowOff>157429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2506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54458</xdr:rowOff>
    </xdr:from>
    <xdr:to>
      <xdr:col>24</xdr:col>
      <xdr:colOff>114300</xdr:colOff>
      <xdr:row>74</xdr:row>
      <xdr:rowOff>156058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4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77335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9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33757</xdr:rowOff>
    </xdr:from>
    <xdr:to>
      <xdr:col>20</xdr:col>
      <xdr:colOff>38100</xdr:colOff>
      <xdr:row>75</xdr:row>
      <xdr:rowOff>135357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9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151884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6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68745</xdr:rowOff>
    </xdr:from>
    <xdr:to>
      <xdr:col>15</xdr:col>
      <xdr:colOff>101600</xdr:colOff>
      <xdr:row>74</xdr:row>
      <xdr:rowOff>170345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7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15422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53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50902</xdr:rowOff>
    </xdr:from>
    <xdr:to>
      <xdr:col>10</xdr:col>
      <xdr:colOff>165100</xdr:colOff>
      <xdr:row>75</xdr:row>
      <xdr:rowOff>152502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0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169029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68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101054</xdr:rowOff>
    </xdr:from>
    <xdr:to>
      <xdr:col>6</xdr:col>
      <xdr:colOff>38100</xdr:colOff>
      <xdr:row>78</xdr:row>
      <xdr:rowOff>31204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0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22331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9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90257</xdr:rowOff>
    </xdr:from>
    <xdr:to>
      <xdr:col>24</xdr:col>
      <xdr:colOff>62865</xdr:colOff>
      <xdr:row>98</xdr:row>
      <xdr:rowOff>163638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349307"/>
          <a:ext cx="1270" cy="1616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167465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163638</xdr:rowOff>
    </xdr:from>
    <xdr:to>
      <xdr:col>24</xdr:col>
      <xdr:colOff>152400</xdr:colOff>
      <xdr:row>98</xdr:row>
      <xdr:rowOff>163638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65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36934</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12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90257</xdr:rowOff>
    </xdr:from>
    <xdr:to>
      <xdr:col>24</xdr:col>
      <xdr:colOff>152400</xdr:colOff>
      <xdr:row>89</xdr:row>
      <xdr:rowOff>90257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34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164585</xdr:rowOff>
    </xdr:from>
    <xdr:to>
      <xdr:col>24</xdr:col>
      <xdr:colOff>63500</xdr:colOff>
      <xdr:row>97</xdr:row>
      <xdr:rowOff>27572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623785"/>
          <a:ext cx="838200" cy="3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35393</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23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12516</xdr:rowOff>
    </xdr:from>
    <xdr:to>
      <xdr:col>24</xdr:col>
      <xdr:colOff>114300</xdr:colOff>
      <xdr:row>96</xdr:row>
      <xdr:rowOff>114116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164585</xdr:rowOff>
    </xdr:from>
    <xdr:to>
      <xdr:col>19</xdr:col>
      <xdr:colOff>177800</xdr:colOff>
      <xdr:row>97</xdr:row>
      <xdr:rowOff>27653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623785"/>
          <a:ext cx="889000" cy="3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45972</xdr:rowOff>
    </xdr:from>
    <xdr:to>
      <xdr:col>20</xdr:col>
      <xdr:colOff>38100</xdr:colOff>
      <xdr:row>96</xdr:row>
      <xdr:rowOff>147572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164099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28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27653</xdr:rowOff>
    </xdr:from>
    <xdr:to>
      <xdr:col>15</xdr:col>
      <xdr:colOff>50800</xdr:colOff>
      <xdr:row>97</xdr:row>
      <xdr:rowOff>96560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658303"/>
          <a:ext cx="889000" cy="6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9086</xdr:rowOff>
    </xdr:from>
    <xdr:to>
      <xdr:col>15</xdr:col>
      <xdr:colOff>101600</xdr:colOff>
      <xdr:row>96</xdr:row>
      <xdr:rowOff>110686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127213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24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79366</xdr:rowOff>
    </xdr:from>
    <xdr:to>
      <xdr:col>10</xdr:col>
      <xdr:colOff>114300</xdr:colOff>
      <xdr:row>97</xdr:row>
      <xdr:rowOff>96560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710016"/>
          <a:ext cx="889000" cy="1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59248</xdr:rowOff>
    </xdr:from>
    <xdr:to>
      <xdr:col>10</xdr:col>
      <xdr:colOff>165100</xdr:colOff>
      <xdr:row>96</xdr:row>
      <xdr:rowOff>160848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1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5925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29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10294</xdr:rowOff>
    </xdr:from>
    <xdr:to>
      <xdr:col>6</xdr:col>
      <xdr:colOff>38100</xdr:colOff>
      <xdr:row>97</xdr:row>
      <xdr:rowOff>111894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4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128421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1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148222</xdr:rowOff>
    </xdr:from>
    <xdr:to>
      <xdr:col>24</xdr:col>
      <xdr:colOff>114300</xdr:colOff>
      <xdr:row>97</xdr:row>
      <xdr:rowOff>78372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0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126649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5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113785</xdr:rowOff>
    </xdr:from>
    <xdr:to>
      <xdr:col>20</xdr:col>
      <xdr:colOff>38100</xdr:colOff>
      <xdr:row>97</xdr:row>
      <xdr:rowOff>43935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7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35062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66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148303</xdr:rowOff>
    </xdr:from>
    <xdr:to>
      <xdr:col>15</xdr:col>
      <xdr:colOff>101600</xdr:colOff>
      <xdr:row>97</xdr:row>
      <xdr:rowOff>78453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0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69580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0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45760</xdr:rowOff>
    </xdr:from>
    <xdr:to>
      <xdr:col>10</xdr:col>
      <xdr:colOff>165100</xdr:colOff>
      <xdr:row>97</xdr:row>
      <xdr:rowOff>147360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67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138487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6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28566</xdr:rowOff>
    </xdr:from>
    <xdr:to>
      <xdr:col>6</xdr:col>
      <xdr:colOff>38100</xdr:colOff>
      <xdr:row>97</xdr:row>
      <xdr:rowOff>130166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65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121293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5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57861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72811"/>
          <a:ext cx="1270" cy="1281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4538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57861</xdr:rowOff>
    </xdr:from>
    <xdr:to>
      <xdr:col>55</xdr:col>
      <xdr:colOff>88900</xdr:colOff>
      <xdr:row>31</xdr:row>
      <xdr:rowOff>57861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44111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163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21234</xdr:rowOff>
    </xdr:from>
    <xdr:to>
      <xdr:col>55</xdr:col>
      <xdr:colOff>50800</xdr:colOff>
      <xdr:row>37</xdr:row>
      <xdr:rowOff>122834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xdr:rowOff>
    </xdr:from>
    <xdr:to>
      <xdr:col>50</xdr:col>
      <xdr:colOff>165100</xdr:colOff>
      <xdr:row>37</xdr:row>
      <xdr:rowOff>103632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120159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77013</xdr:rowOff>
    </xdr:from>
    <xdr:to>
      <xdr:col>46</xdr:col>
      <xdr:colOff>38100</xdr:colOff>
      <xdr:row>37</xdr:row>
      <xdr:rowOff>7163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23690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22149</xdr:rowOff>
    </xdr:from>
    <xdr:to>
      <xdr:col>41</xdr:col>
      <xdr:colOff>101600</xdr:colOff>
      <xdr:row>37</xdr:row>
      <xdr:rowOff>123749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140276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41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91643</xdr:rowOff>
    </xdr:from>
    <xdr:to>
      <xdr:col>36</xdr:col>
      <xdr:colOff>165100</xdr:colOff>
      <xdr:row>38</xdr:row>
      <xdr:rowOff>21793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38320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10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56653</xdr:rowOff>
    </xdr:from>
    <xdr:to>
      <xdr:col>54</xdr:col>
      <xdr:colOff>189865</xdr:colOff>
      <xdr:row>59</xdr:row>
      <xdr:rowOff>4695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29153"/>
          <a:ext cx="1270" cy="149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8522</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2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xdr:rowOff>
    </xdr:from>
    <xdr:to>
      <xdr:col>55</xdr:col>
      <xdr:colOff>88900</xdr:colOff>
      <xdr:row>59</xdr:row>
      <xdr:rowOff>4695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56653</xdr:rowOff>
    </xdr:from>
    <xdr:to>
      <xdr:col>55</xdr:col>
      <xdr:colOff>88900</xdr:colOff>
      <xdr:row>50</xdr:row>
      <xdr:rowOff>56653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2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121788</xdr:rowOff>
    </xdr:from>
    <xdr:to>
      <xdr:col>55</xdr:col>
      <xdr:colOff>0</xdr:colOff>
      <xdr:row>58</xdr:row>
      <xdr:rowOff>14394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894438"/>
          <a:ext cx="838200" cy="6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14263</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444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162836</xdr:rowOff>
    </xdr:from>
    <xdr:to>
      <xdr:col>55</xdr:col>
      <xdr:colOff>50800</xdr:colOff>
      <xdr:row>56</xdr:row>
      <xdr:rowOff>92986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146411</xdr:rowOff>
    </xdr:from>
    <xdr:to>
      <xdr:col>50</xdr:col>
      <xdr:colOff>114300</xdr:colOff>
      <xdr:row>58</xdr:row>
      <xdr:rowOff>14394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919061"/>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122978</xdr:rowOff>
    </xdr:from>
    <xdr:to>
      <xdr:col>50</xdr:col>
      <xdr:colOff>165100</xdr:colOff>
      <xdr:row>56</xdr:row>
      <xdr:rowOff>53128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69655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154902</xdr:rowOff>
    </xdr:from>
    <xdr:to>
      <xdr:col>45</xdr:col>
      <xdr:colOff>177800</xdr:colOff>
      <xdr:row>57</xdr:row>
      <xdr:rowOff>146411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756102"/>
          <a:ext cx="889000" cy="16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160190</xdr:rowOff>
    </xdr:from>
    <xdr:to>
      <xdr:col>46</xdr:col>
      <xdr:colOff>38100</xdr:colOff>
      <xdr:row>56</xdr:row>
      <xdr:rowOff>90340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106867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154902</xdr:rowOff>
    </xdr:from>
    <xdr:to>
      <xdr:col>41</xdr:col>
      <xdr:colOff>50800</xdr:colOff>
      <xdr:row>58</xdr:row>
      <xdr:rowOff>58286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756102"/>
          <a:ext cx="889000" cy="24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151667</xdr:rowOff>
    </xdr:from>
    <xdr:to>
      <xdr:col>41</xdr:col>
      <xdr:colOff>101600</xdr:colOff>
      <xdr:row>56</xdr:row>
      <xdr:rowOff>81817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98344</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37155</xdr:rowOff>
    </xdr:from>
    <xdr:to>
      <xdr:col>36</xdr:col>
      <xdr:colOff>165100</xdr:colOff>
      <xdr:row>56</xdr:row>
      <xdr:rowOff>138755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6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155282</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4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70988</xdr:rowOff>
    </xdr:from>
    <xdr:to>
      <xdr:col>55</xdr:col>
      <xdr:colOff>50800</xdr:colOff>
      <xdr:row>58</xdr:row>
      <xdr:rowOff>1138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84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49415</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135044</xdr:rowOff>
    </xdr:from>
    <xdr:to>
      <xdr:col>50</xdr:col>
      <xdr:colOff>165100</xdr:colOff>
      <xdr:row>58</xdr:row>
      <xdr:rowOff>65194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0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56321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1000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95611</xdr:rowOff>
    </xdr:from>
    <xdr:to>
      <xdr:col>46</xdr:col>
      <xdr:colOff>38100</xdr:colOff>
      <xdr:row>58</xdr:row>
      <xdr:rowOff>25761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16888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96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104102</xdr:rowOff>
    </xdr:from>
    <xdr:to>
      <xdr:col>41</xdr:col>
      <xdr:colOff>101600</xdr:colOff>
      <xdr:row>57</xdr:row>
      <xdr:rowOff>34252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70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25379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79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7486</xdr:rowOff>
    </xdr:from>
    <xdr:to>
      <xdr:col>36</xdr:col>
      <xdr:colOff>165100</xdr:colOff>
      <xdr:row>58</xdr:row>
      <xdr:rowOff>109086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5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100213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1004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169581</xdr:rowOff>
    </xdr:from>
    <xdr:to>
      <xdr:col>54</xdr:col>
      <xdr:colOff>189865</xdr:colOff>
      <xdr:row>79</xdr:row>
      <xdr:rowOff>63348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171081"/>
          <a:ext cx="1270" cy="143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67175</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6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63348</xdr:rowOff>
    </xdr:from>
    <xdr:to>
      <xdr:col>55</xdr:col>
      <xdr:colOff>88900</xdr:colOff>
      <xdr:row>79</xdr:row>
      <xdr:rowOff>63348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607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116258</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169581</xdr:rowOff>
    </xdr:from>
    <xdr:to>
      <xdr:col>55</xdr:col>
      <xdr:colOff>88900</xdr:colOff>
      <xdr:row>70</xdr:row>
      <xdr:rowOff>169581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171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84182</xdr:rowOff>
    </xdr:from>
    <xdr:to>
      <xdr:col>55</xdr:col>
      <xdr:colOff>0</xdr:colOff>
      <xdr:row>78</xdr:row>
      <xdr:rowOff>113835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9639300" y="13457282"/>
          <a:ext cx="838200" cy="2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4106</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86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152679</xdr:rowOff>
    </xdr:from>
    <xdr:to>
      <xdr:col>55</xdr:col>
      <xdr:colOff>50800</xdr:colOff>
      <xdr:row>76</xdr:row>
      <xdr:rowOff>82829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01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113835</xdr:rowOff>
    </xdr:from>
    <xdr:to>
      <xdr:col>50</xdr:col>
      <xdr:colOff>114300</xdr:colOff>
      <xdr:row>78</xdr:row>
      <xdr:rowOff>126964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3486935"/>
          <a:ext cx="889000" cy="1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67640</xdr:rowOff>
    </xdr:from>
    <xdr:to>
      <xdr:col>50</xdr:col>
      <xdr:colOff>165100</xdr:colOff>
      <xdr:row>75</xdr:row>
      <xdr:rowOff>169239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14317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7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126964</xdr:rowOff>
    </xdr:from>
    <xdr:to>
      <xdr:col>45</xdr:col>
      <xdr:colOff>177800</xdr:colOff>
      <xdr:row>79</xdr:row>
      <xdr:rowOff>18411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3500064"/>
          <a:ext cx="889000" cy="6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92982</xdr:rowOff>
    </xdr:from>
    <xdr:to>
      <xdr:col>46</xdr:col>
      <xdr:colOff>38100</xdr:colOff>
      <xdr:row>76</xdr:row>
      <xdr:rowOff>23132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39659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113345</xdr:rowOff>
    </xdr:from>
    <xdr:to>
      <xdr:col>41</xdr:col>
      <xdr:colOff>50800</xdr:colOff>
      <xdr:row>79</xdr:row>
      <xdr:rowOff>18411</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6972300" y="13486445"/>
          <a:ext cx="889000" cy="7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32665</xdr:rowOff>
    </xdr:from>
    <xdr:to>
      <xdr:col>41</xdr:col>
      <xdr:colOff>101600</xdr:colOff>
      <xdr:row>75</xdr:row>
      <xdr:rowOff>134265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150792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6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81029</xdr:rowOff>
    </xdr:from>
    <xdr:to>
      <xdr:col>36</xdr:col>
      <xdr:colOff>165100</xdr:colOff>
      <xdr:row>77</xdr:row>
      <xdr:rowOff>11179</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27707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28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33382</xdr:rowOff>
    </xdr:from>
    <xdr:to>
      <xdr:col>55</xdr:col>
      <xdr:colOff>50800</xdr:colOff>
      <xdr:row>78</xdr:row>
      <xdr:rowOff>134982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4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11809</xdr:rowOff>
    </xdr:from>
    <xdr:ext cx="469744"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38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63035</xdr:rowOff>
    </xdr:from>
    <xdr:to>
      <xdr:col>50</xdr:col>
      <xdr:colOff>165100</xdr:colOff>
      <xdr:row>78</xdr:row>
      <xdr:rowOff>164635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43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155762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404428" y="1352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76164</xdr:rowOff>
    </xdr:from>
    <xdr:to>
      <xdr:col>46</xdr:col>
      <xdr:colOff>38100</xdr:colOff>
      <xdr:row>79</xdr:row>
      <xdr:rowOff>6314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4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168891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15428" y="1354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139061</xdr:rowOff>
    </xdr:from>
    <xdr:to>
      <xdr:col>41</xdr:col>
      <xdr:colOff>101600</xdr:colOff>
      <xdr:row>79</xdr:row>
      <xdr:rowOff>69211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51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60338</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626428" y="1360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62545</xdr:rowOff>
    </xdr:from>
    <xdr:to>
      <xdr:col>36</xdr:col>
      <xdr:colOff>165100</xdr:colOff>
      <xdr:row>78</xdr:row>
      <xdr:rowOff>164145</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43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155272</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8" y="1352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117411</xdr:rowOff>
    </xdr:from>
    <xdr:to>
      <xdr:col>54</xdr:col>
      <xdr:colOff>189865</xdr:colOff>
      <xdr:row>98</xdr:row>
      <xdr:rowOff>157366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6062261"/>
          <a:ext cx="1270" cy="897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161193</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6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157366</xdr:rowOff>
    </xdr:from>
    <xdr:to>
      <xdr:col>55</xdr:col>
      <xdr:colOff>88900</xdr:colOff>
      <xdr:row>98</xdr:row>
      <xdr:rowOff>157366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59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64088</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83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117411</xdr:rowOff>
    </xdr:from>
    <xdr:to>
      <xdr:col>55</xdr:col>
      <xdr:colOff>88900</xdr:colOff>
      <xdr:row>93</xdr:row>
      <xdr:rowOff>117411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06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171323</xdr:rowOff>
    </xdr:from>
    <xdr:to>
      <xdr:col>55</xdr:col>
      <xdr:colOff>0</xdr:colOff>
      <xdr:row>95</xdr:row>
      <xdr:rowOff>86119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287623"/>
          <a:ext cx="838200" cy="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101846</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561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123419</xdr:rowOff>
    </xdr:from>
    <xdr:to>
      <xdr:col>55</xdr:col>
      <xdr:colOff>50800</xdr:colOff>
      <xdr:row>97</xdr:row>
      <xdr:rowOff>53569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58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137083</xdr:rowOff>
    </xdr:from>
    <xdr:to>
      <xdr:col>50</xdr:col>
      <xdr:colOff>114300</xdr:colOff>
      <xdr:row>95</xdr:row>
      <xdr:rowOff>86119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253383"/>
          <a:ext cx="889000" cy="12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109105</xdr:rowOff>
    </xdr:from>
    <xdr:to>
      <xdr:col>50</xdr:col>
      <xdr:colOff>165100</xdr:colOff>
      <xdr:row>97</xdr:row>
      <xdr:rowOff>39255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56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30382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66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137083</xdr:rowOff>
    </xdr:from>
    <xdr:to>
      <xdr:col>45</xdr:col>
      <xdr:colOff>177800</xdr:colOff>
      <xdr:row>96</xdr:row>
      <xdr:rowOff>52730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253383"/>
          <a:ext cx="889000" cy="25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148374</xdr:rowOff>
    </xdr:from>
    <xdr:to>
      <xdr:col>46</xdr:col>
      <xdr:colOff>38100</xdr:colOff>
      <xdr:row>97</xdr:row>
      <xdr:rowOff>78524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6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69651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0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47016</xdr:rowOff>
    </xdr:from>
    <xdr:to>
      <xdr:col>41</xdr:col>
      <xdr:colOff>50800</xdr:colOff>
      <xdr:row>96</xdr:row>
      <xdr:rowOff>52730</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5648966"/>
          <a:ext cx="889000" cy="86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128372</xdr:rowOff>
    </xdr:from>
    <xdr:to>
      <xdr:col>41</xdr:col>
      <xdr:colOff>101600</xdr:colOff>
      <xdr:row>97</xdr:row>
      <xdr:rowOff>58522</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5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49649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6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70168</xdr:rowOff>
    </xdr:from>
    <xdr:to>
      <xdr:col>36</xdr:col>
      <xdr:colOff>165100</xdr:colOff>
      <xdr:row>97</xdr:row>
      <xdr:rowOff>318</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52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162895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62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120523</xdr:rowOff>
    </xdr:from>
    <xdr:to>
      <xdr:col>55</xdr:col>
      <xdr:colOff>50800</xdr:colOff>
      <xdr:row>95</xdr:row>
      <xdr:rowOff>50673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23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143400</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08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35319</xdr:rowOff>
    </xdr:from>
    <xdr:to>
      <xdr:col>50</xdr:col>
      <xdr:colOff>165100</xdr:colOff>
      <xdr:row>95</xdr:row>
      <xdr:rowOff>136919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32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153446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09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86283</xdr:rowOff>
    </xdr:from>
    <xdr:to>
      <xdr:col>46</xdr:col>
      <xdr:colOff>38100</xdr:colOff>
      <xdr:row>95</xdr:row>
      <xdr:rowOff>16433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20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32960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97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1930</xdr:rowOff>
    </xdr:from>
    <xdr:to>
      <xdr:col>41</xdr:col>
      <xdr:colOff>101600</xdr:colOff>
      <xdr:row>96</xdr:row>
      <xdr:rowOff>103530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46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23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167666</xdr:rowOff>
    </xdr:from>
    <xdr:to>
      <xdr:col>36</xdr:col>
      <xdr:colOff>165100</xdr:colOff>
      <xdr:row>91</xdr:row>
      <xdr:rowOff>97816</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55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114343</xdr:rowOff>
    </xdr:from>
    <xdr:ext cx="599010"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672795" y="1537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88045</xdr:rowOff>
    </xdr:from>
    <xdr:to>
      <xdr:col>85</xdr:col>
      <xdr:colOff>126364</xdr:colOff>
      <xdr:row>38</xdr:row>
      <xdr:rowOff>74457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574445"/>
          <a:ext cx="1269" cy="1015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78284</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5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74457</xdr:rowOff>
    </xdr:from>
    <xdr:to>
      <xdr:col>86</xdr:col>
      <xdr:colOff>25400</xdr:colOff>
      <xdr:row>38</xdr:row>
      <xdr:rowOff>74457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5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34722</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3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88045</xdr:rowOff>
    </xdr:from>
    <xdr:to>
      <xdr:col>86</xdr:col>
      <xdr:colOff>25400</xdr:colOff>
      <xdr:row>32</xdr:row>
      <xdr:rowOff>88045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5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40620</xdr:rowOff>
    </xdr:from>
    <xdr:to>
      <xdr:col>85</xdr:col>
      <xdr:colOff>127000</xdr:colOff>
      <xdr:row>38</xdr:row>
      <xdr:rowOff>45188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555720"/>
          <a:ext cx="8382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134610</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06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111733</xdr:rowOff>
    </xdr:from>
    <xdr:to>
      <xdr:col>85</xdr:col>
      <xdr:colOff>177800</xdr:colOff>
      <xdr:row>38</xdr:row>
      <xdr:rowOff>41883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4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40620</xdr:rowOff>
    </xdr:from>
    <xdr:to>
      <xdr:col>81</xdr:col>
      <xdr:colOff>50800</xdr:colOff>
      <xdr:row>38</xdr:row>
      <xdr:rowOff>43368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555720"/>
          <a:ext cx="889000" cy="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139416</xdr:rowOff>
    </xdr:from>
    <xdr:to>
      <xdr:col>81</xdr:col>
      <xdr:colOff>101600</xdr:colOff>
      <xdr:row>38</xdr:row>
      <xdr:rowOff>69566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86093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5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43368</xdr:rowOff>
    </xdr:from>
    <xdr:to>
      <xdr:col>76</xdr:col>
      <xdr:colOff>114300</xdr:colOff>
      <xdr:row>38</xdr:row>
      <xdr:rowOff>53161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558468"/>
          <a:ext cx="889000" cy="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140637</xdr:rowOff>
    </xdr:from>
    <xdr:to>
      <xdr:col>76</xdr:col>
      <xdr:colOff>165100</xdr:colOff>
      <xdr:row>38</xdr:row>
      <xdr:rowOff>70786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87314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25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53161</xdr:rowOff>
    </xdr:from>
    <xdr:to>
      <xdr:col>71</xdr:col>
      <xdr:colOff>177800</xdr:colOff>
      <xdr:row>38</xdr:row>
      <xdr:rowOff>65739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568261"/>
          <a:ext cx="889000" cy="1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115029</xdr:rowOff>
    </xdr:from>
    <xdr:to>
      <xdr:col>72</xdr:col>
      <xdr:colOff>38100</xdr:colOff>
      <xdr:row>38</xdr:row>
      <xdr:rowOff>45179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61706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133921</xdr:rowOff>
    </xdr:from>
    <xdr:to>
      <xdr:col>67</xdr:col>
      <xdr:colOff>101600</xdr:colOff>
      <xdr:row>38</xdr:row>
      <xdr:rowOff>64071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7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80598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5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165838</xdr:rowOff>
    </xdr:from>
    <xdr:to>
      <xdr:col>85</xdr:col>
      <xdr:colOff>177800</xdr:colOff>
      <xdr:row>38</xdr:row>
      <xdr:rowOff>95988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50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90160</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3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161270</xdr:rowOff>
    </xdr:from>
    <xdr:to>
      <xdr:col>81</xdr:col>
      <xdr:colOff>101600</xdr:colOff>
      <xdr:row>38</xdr:row>
      <xdr:rowOff>91420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82547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9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164018</xdr:rowOff>
    </xdr:from>
    <xdr:to>
      <xdr:col>76</xdr:col>
      <xdr:colOff>165100</xdr:colOff>
      <xdr:row>38</xdr:row>
      <xdr:rowOff>94168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0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85295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60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2361</xdr:rowOff>
    </xdr:from>
    <xdr:to>
      <xdr:col>72</xdr:col>
      <xdr:colOff>38100</xdr:colOff>
      <xdr:row>38</xdr:row>
      <xdr:rowOff>103961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1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95088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6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14939</xdr:rowOff>
    </xdr:from>
    <xdr:to>
      <xdr:col>67</xdr:col>
      <xdr:colOff>101600</xdr:colOff>
      <xdr:row>38</xdr:row>
      <xdr:rowOff>116539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3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107666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62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37579</xdr:rowOff>
    </xdr:from>
    <xdr:to>
      <xdr:col>85</xdr:col>
      <xdr:colOff>126364</xdr:colOff>
      <xdr:row>58</xdr:row>
      <xdr:rowOff>129197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10079"/>
          <a:ext cx="1269" cy="146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133024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129197</xdr:rowOff>
    </xdr:from>
    <xdr:to>
      <xdr:col>86</xdr:col>
      <xdr:colOff>25400</xdr:colOff>
      <xdr:row>58</xdr:row>
      <xdr:rowOff>129197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155706</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8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37579</xdr:rowOff>
    </xdr:from>
    <xdr:to>
      <xdr:col>86</xdr:col>
      <xdr:colOff>25400</xdr:colOff>
      <xdr:row>50</xdr:row>
      <xdr:rowOff>37579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1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36437</xdr:rowOff>
    </xdr:from>
    <xdr:to>
      <xdr:col>85</xdr:col>
      <xdr:colOff>127000</xdr:colOff>
      <xdr:row>56</xdr:row>
      <xdr:rowOff>38836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466187"/>
          <a:ext cx="838200" cy="17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113301</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3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134874</xdr:rowOff>
    </xdr:from>
    <xdr:to>
      <xdr:col>85</xdr:col>
      <xdr:colOff>177800</xdr:colOff>
      <xdr:row>56</xdr:row>
      <xdr:rowOff>65024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6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38836</xdr:rowOff>
    </xdr:from>
    <xdr:to>
      <xdr:col>81</xdr:col>
      <xdr:colOff>50800</xdr:colOff>
      <xdr:row>57</xdr:row>
      <xdr:rowOff>53010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640036"/>
          <a:ext cx="889000" cy="18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34213</xdr:rowOff>
    </xdr:from>
    <xdr:to>
      <xdr:col>81</xdr:col>
      <xdr:colOff>101600</xdr:colOff>
      <xdr:row>56</xdr:row>
      <xdr:rowOff>135813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3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126940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2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53010</xdr:rowOff>
    </xdr:from>
    <xdr:to>
      <xdr:col>76</xdr:col>
      <xdr:colOff>114300</xdr:colOff>
      <xdr:row>58</xdr:row>
      <xdr:rowOff>141262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825660"/>
          <a:ext cx="889000" cy="25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59563</xdr:rowOff>
    </xdr:from>
    <xdr:to>
      <xdr:col>76</xdr:col>
      <xdr:colOff>165100</xdr:colOff>
      <xdr:row>56</xdr:row>
      <xdr:rowOff>161163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6240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119786</xdr:rowOff>
    </xdr:from>
    <xdr:to>
      <xdr:col>71</xdr:col>
      <xdr:colOff>177800</xdr:colOff>
      <xdr:row>58</xdr:row>
      <xdr:rowOff>141262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10063886"/>
          <a:ext cx="889000" cy="2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151578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78740</xdr:rowOff>
    </xdr:from>
    <xdr:to>
      <xdr:col>67</xdr:col>
      <xdr:colOff>101600</xdr:colOff>
      <xdr:row>57</xdr:row>
      <xdr:rowOff>8890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25417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157087</xdr:rowOff>
    </xdr:from>
    <xdr:to>
      <xdr:col>85</xdr:col>
      <xdr:colOff>177800</xdr:colOff>
      <xdr:row>55</xdr:row>
      <xdr:rowOff>87237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41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8514</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26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159486</xdr:rowOff>
    </xdr:from>
    <xdr:to>
      <xdr:col>81</xdr:col>
      <xdr:colOff>101600</xdr:colOff>
      <xdr:row>56</xdr:row>
      <xdr:rowOff>89636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8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106163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36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2210</xdr:rowOff>
    </xdr:from>
    <xdr:to>
      <xdr:col>76</xdr:col>
      <xdr:colOff>165100</xdr:colOff>
      <xdr:row>57</xdr:row>
      <xdr:rowOff>103810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7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94937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6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90462</xdr:rowOff>
    </xdr:from>
    <xdr:to>
      <xdr:col>72</xdr:col>
      <xdr:colOff>38100</xdr:colOff>
      <xdr:row>59</xdr:row>
      <xdr:rowOff>20612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1003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11739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12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68986</xdr:rowOff>
    </xdr:from>
    <xdr:to>
      <xdr:col>67</xdr:col>
      <xdr:colOff>101600</xdr:colOff>
      <xdr:row>58</xdr:row>
      <xdr:rowOff>170586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01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161713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10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52439</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5389"/>
          <a:ext cx="1269" cy="1363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170566</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52439</xdr:rowOff>
    </xdr:from>
    <xdr:to>
      <xdr:col>86</xdr:col>
      <xdr:colOff>25400</xdr:colOff>
      <xdr:row>71</xdr:row>
      <xdr:rowOff>52439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34683</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579233"/>
          <a:ext cx="8382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69397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71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46520</xdr:rowOff>
    </xdr:from>
    <xdr:to>
      <xdr:col>85</xdr:col>
      <xdr:colOff>177800</xdr:colOff>
      <xdr:row>78</xdr:row>
      <xdr:rowOff>148120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35637</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0187"/>
          <a:ext cx="889000" cy="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95314</xdr:rowOff>
    </xdr:from>
    <xdr:to>
      <xdr:col>81</xdr:col>
      <xdr:colOff>101600</xdr:colOff>
      <xdr:row>79</xdr:row>
      <xdr:rowOff>25464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41991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2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35637</xdr:rowOff>
    </xdr:from>
    <xdr:to>
      <xdr:col>76</xdr:col>
      <xdr:colOff>114300</xdr:colOff>
      <xdr:row>79</xdr:row>
      <xdr:rowOff>36043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580187"/>
          <a:ext cx="8890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48277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36043</xdr:rowOff>
    </xdr:from>
    <xdr:to>
      <xdr:col>71</xdr:col>
      <xdr:colOff>177800</xdr:colOff>
      <xdr:row>79</xdr:row>
      <xdr:rowOff>39979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80593"/>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74307</xdr:rowOff>
    </xdr:from>
    <xdr:to>
      <xdr:col>72</xdr:col>
      <xdr:colOff>38100</xdr:colOff>
      <xdr:row>79</xdr:row>
      <xdr:rowOff>4457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20984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22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50178</xdr:rowOff>
    </xdr:from>
    <xdr:to>
      <xdr:col>67</xdr:col>
      <xdr:colOff>101600</xdr:colOff>
      <xdr:row>78</xdr:row>
      <xdr:rowOff>151778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168305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9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155333</xdr:rowOff>
    </xdr:from>
    <xdr:to>
      <xdr:col>85</xdr:col>
      <xdr:colOff>177800</xdr:colOff>
      <xdr:row>79</xdr:row>
      <xdr:rowOff>85483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2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70260</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43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156287</xdr:rowOff>
    </xdr:from>
    <xdr:to>
      <xdr:col>76</xdr:col>
      <xdr:colOff>165100</xdr:colOff>
      <xdr:row>79</xdr:row>
      <xdr:rowOff>86437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2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77564</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622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156693</xdr:rowOff>
    </xdr:from>
    <xdr:to>
      <xdr:col>72</xdr:col>
      <xdr:colOff>38100</xdr:colOff>
      <xdr:row>79</xdr:row>
      <xdr:rowOff>86843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2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77970</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622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160629</xdr:rowOff>
    </xdr:from>
    <xdr:to>
      <xdr:col>67</xdr:col>
      <xdr:colOff>101600</xdr:colOff>
      <xdr:row>79</xdr:row>
      <xdr:rowOff>90779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3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81906</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626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16675</xdr:rowOff>
    </xdr:from>
    <xdr:to>
      <xdr:col>85</xdr:col>
      <xdr:colOff>126364</xdr:colOff>
      <xdr:row>99</xdr:row>
      <xdr:rowOff>12548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47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16375</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8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12548</xdr:rowOff>
    </xdr:from>
    <xdr:to>
      <xdr:col>86</xdr:col>
      <xdr:colOff>25400</xdr:colOff>
      <xdr:row>99</xdr:row>
      <xdr:rowOff>12548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8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134802</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2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16675</xdr:rowOff>
    </xdr:from>
    <xdr:to>
      <xdr:col>86</xdr:col>
      <xdr:colOff>25400</xdr:colOff>
      <xdr:row>90</xdr:row>
      <xdr:rowOff>16675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107023</xdr:rowOff>
    </xdr:from>
    <xdr:to>
      <xdr:col>85</xdr:col>
      <xdr:colOff>127000</xdr:colOff>
      <xdr:row>96</xdr:row>
      <xdr:rowOff>120256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566223"/>
          <a:ext cx="838200" cy="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134447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079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111570</xdr:rowOff>
    </xdr:from>
    <xdr:to>
      <xdr:col>85</xdr:col>
      <xdr:colOff>177800</xdr:colOff>
      <xdr:row>95</xdr:row>
      <xdr:rowOff>41720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117056</xdr:rowOff>
    </xdr:from>
    <xdr:to>
      <xdr:col>81</xdr:col>
      <xdr:colOff>50800</xdr:colOff>
      <xdr:row>96</xdr:row>
      <xdr:rowOff>120256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57625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88316</xdr:rowOff>
    </xdr:from>
    <xdr:to>
      <xdr:col>81</xdr:col>
      <xdr:colOff>101600</xdr:colOff>
      <xdr:row>95</xdr:row>
      <xdr:rowOff>18466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34993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117056</xdr:rowOff>
    </xdr:from>
    <xdr:to>
      <xdr:col>76</xdr:col>
      <xdr:colOff>114300</xdr:colOff>
      <xdr:row>96</xdr:row>
      <xdr:rowOff>130493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576256"/>
          <a:ext cx="889000" cy="1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112319</xdr:rowOff>
    </xdr:from>
    <xdr:to>
      <xdr:col>76</xdr:col>
      <xdr:colOff>165100</xdr:colOff>
      <xdr:row>95</xdr:row>
      <xdr:rowOff>42469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58996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130493</xdr:rowOff>
    </xdr:from>
    <xdr:to>
      <xdr:col>71</xdr:col>
      <xdr:colOff>177800</xdr:colOff>
      <xdr:row>96</xdr:row>
      <xdr:rowOff>160643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589693"/>
          <a:ext cx="889000" cy="3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139661</xdr:rowOff>
    </xdr:from>
    <xdr:to>
      <xdr:col>72</xdr:col>
      <xdr:colOff>38100</xdr:colOff>
      <xdr:row>95</xdr:row>
      <xdr:rowOff>69811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86338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148019</xdr:rowOff>
    </xdr:from>
    <xdr:to>
      <xdr:col>67</xdr:col>
      <xdr:colOff>101600</xdr:colOff>
      <xdr:row>95</xdr:row>
      <xdr:rowOff>78169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94696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3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56223</xdr:rowOff>
    </xdr:from>
    <xdr:to>
      <xdr:col>85</xdr:col>
      <xdr:colOff>177800</xdr:colOff>
      <xdr:row>96</xdr:row>
      <xdr:rowOff>157823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5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34650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49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69456</xdr:rowOff>
    </xdr:from>
    <xdr:to>
      <xdr:col>81</xdr:col>
      <xdr:colOff>101600</xdr:colOff>
      <xdr:row>96</xdr:row>
      <xdr:rowOff>171056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2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162183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2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66256</xdr:rowOff>
    </xdr:from>
    <xdr:to>
      <xdr:col>76</xdr:col>
      <xdr:colOff>165100</xdr:colOff>
      <xdr:row>96</xdr:row>
      <xdr:rowOff>167856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52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158983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61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79693</xdr:rowOff>
    </xdr:from>
    <xdr:to>
      <xdr:col>72</xdr:col>
      <xdr:colOff>38100</xdr:colOff>
      <xdr:row>97</xdr:row>
      <xdr:rowOff>9843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5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970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63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109843</xdr:rowOff>
    </xdr:from>
    <xdr:to>
      <xdr:col>67</xdr:col>
      <xdr:colOff>101600</xdr:colOff>
      <xdr:row>97</xdr:row>
      <xdr:rowOff>39993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31120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66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569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3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101871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132334</xdr:rowOff>
    </xdr:from>
    <xdr:to>
      <xdr:col>98</xdr:col>
      <xdr:colOff>38100</xdr:colOff>
      <xdr:row>36</xdr:row>
      <xdr:rowOff>62484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79011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全体的に類似団体の平均を下回っておりますが、教育費に関しては、中学校統合規模適正化事業に係る工事費が主な要因となり、前年と比較し大きく増加しています。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年度は、学校統合及び学校屋内運動場整備事業に係る基金を取り崩し、単年度収支は大幅に減少しました。令和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年度は、中学校統廃合に係る通学路及び街路灯整備に充てるため</a:t>
          </a:r>
          <a:r>
            <a:rPr kumimoji="1" lang="en-US" altLang="ja-JP" sz="1400">
              <a:latin typeface="ＭＳ ゴシック" pitchFamily="49" charset="-128"/>
              <a:ea typeface="ＭＳ ゴシック" pitchFamily="49" charset="-128"/>
            </a:rPr>
            <a:t>134</a:t>
          </a:r>
          <a:r>
            <a:rPr kumimoji="1" lang="ja-JP" altLang="en-US" sz="1400">
              <a:latin typeface="ＭＳ ゴシック" pitchFamily="49" charset="-128"/>
              <a:ea typeface="ＭＳ ゴシック" pitchFamily="49" charset="-128"/>
            </a:rPr>
            <a:t>百万円を基金から取り崩しましたが、積立て額がより大きかったため、基金残高は増加しています。</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年度は、全会計黒字となっているため、引き続き健全な財政運営に取り組んでまいります。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9264910</v>
      </c>
      <c r="BO4" s="384"/>
      <c r="BP4" s="384"/>
      <c r="BQ4" s="384"/>
      <c r="BR4" s="384"/>
      <c r="BS4" s="384"/>
      <c r="BT4" s="384"/>
      <c r="BU4" s="385"/>
      <c r="BV4" s="383">
        <v>8920174</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4.2</v>
      </c>
      <c r="CU4" s="390"/>
      <c r="CV4" s="390"/>
      <c r="CW4" s="390"/>
      <c r="CX4" s="390"/>
      <c r="CY4" s="390"/>
      <c r="CZ4" s="390"/>
      <c r="DA4" s="391"/>
      <c r="DB4" s="389">
        <v>4.2</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9072091</v>
      </c>
      <c r="BO5" s="421"/>
      <c r="BP5" s="421"/>
      <c r="BQ5" s="421"/>
      <c r="BR5" s="421"/>
      <c r="BS5" s="421"/>
      <c r="BT5" s="421"/>
      <c r="BU5" s="422"/>
      <c r="BV5" s="420">
        <v>8624591</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93.5</v>
      </c>
      <c r="CU5" s="418"/>
      <c r="CV5" s="418"/>
      <c r="CW5" s="418"/>
      <c r="CX5" s="418"/>
      <c r="CY5" s="418"/>
      <c r="CZ5" s="418"/>
      <c r="DA5" s="419"/>
      <c r="DB5" s="417">
        <v>93.9</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192819</v>
      </c>
      <c r="BO6" s="421"/>
      <c r="BP6" s="421"/>
      <c r="BQ6" s="421"/>
      <c r="BR6" s="421"/>
      <c r="BS6" s="421"/>
      <c r="BT6" s="421"/>
      <c r="BU6" s="422"/>
      <c r="BV6" s="420">
        <v>295583</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93.7</v>
      </c>
      <c r="CU6" s="458"/>
      <c r="CV6" s="458"/>
      <c r="CW6" s="458"/>
      <c r="CX6" s="458"/>
      <c r="CY6" s="458"/>
      <c r="CZ6" s="458"/>
      <c r="DA6" s="459"/>
      <c r="DB6" s="457">
        <v>95.6</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11589</v>
      </c>
      <c r="BO7" s="421"/>
      <c r="BP7" s="421"/>
      <c r="BQ7" s="421"/>
      <c r="BR7" s="421"/>
      <c r="BS7" s="421"/>
      <c r="BT7" s="421"/>
      <c r="BU7" s="422"/>
      <c r="BV7" s="420">
        <v>117570</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4350747</v>
      </c>
      <c r="CU7" s="421"/>
      <c r="CV7" s="421"/>
      <c r="CW7" s="421"/>
      <c r="CX7" s="421"/>
      <c r="CY7" s="421"/>
      <c r="CZ7" s="421"/>
      <c r="DA7" s="422"/>
      <c r="DB7" s="420">
        <v>4247758</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181230</v>
      </c>
      <c r="BO8" s="421"/>
      <c r="BP8" s="421"/>
      <c r="BQ8" s="421"/>
      <c r="BR8" s="421"/>
      <c r="BS8" s="421"/>
      <c r="BT8" s="421"/>
      <c r="BU8" s="422"/>
      <c r="BV8" s="420">
        <v>178013</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0.51</v>
      </c>
      <c r="CU8" s="461"/>
      <c r="CV8" s="461"/>
      <c r="CW8" s="461"/>
      <c r="CX8" s="461"/>
      <c r="CY8" s="461"/>
      <c r="CZ8" s="461"/>
      <c r="DA8" s="462"/>
      <c r="DB8" s="460">
        <v>0.52</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15372</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3217</v>
      </c>
      <c r="BO9" s="421"/>
      <c r="BP9" s="421"/>
      <c r="BQ9" s="421"/>
      <c r="BR9" s="421"/>
      <c r="BS9" s="421"/>
      <c r="BT9" s="421"/>
      <c r="BU9" s="422"/>
      <c r="BV9" s="420">
        <v>-101365</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9</v>
      </c>
      <c r="CU9" s="418"/>
      <c r="CV9" s="418"/>
      <c r="CW9" s="418"/>
      <c r="CX9" s="418"/>
      <c r="CY9" s="418"/>
      <c r="CZ9" s="418"/>
      <c r="DA9" s="419"/>
      <c r="DB9" s="417">
        <v>9.3000000000000007</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15889</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195154</v>
      </c>
      <c r="BO10" s="421"/>
      <c r="BP10" s="421"/>
      <c r="BQ10" s="421"/>
      <c r="BR10" s="421"/>
      <c r="BS10" s="421"/>
      <c r="BT10" s="421"/>
      <c r="BU10" s="422"/>
      <c r="BV10" s="420">
        <v>183700</v>
      </c>
      <c r="BW10" s="421"/>
      <c r="BX10" s="421"/>
      <c r="BY10" s="421"/>
      <c r="BZ10" s="421"/>
      <c r="CA10" s="421"/>
      <c r="CB10" s="421"/>
      <c r="CC10" s="422"/>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2">
      <c r="A12" s="175"/>
      <c r="B12" s="480" t="s">
        <v>122</v>
      </c>
      <c r="C12" s="481"/>
      <c r="D12" s="481"/>
      <c r="E12" s="481"/>
      <c r="F12" s="481"/>
      <c r="G12" s="481"/>
      <c r="H12" s="481"/>
      <c r="I12" s="481"/>
      <c r="J12" s="481"/>
      <c r="K12" s="482"/>
      <c r="L12" s="489" t="s">
        <v>123</v>
      </c>
      <c r="M12" s="490"/>
      <c r="N12" s="490"/>
      <c r="O12" s="490"/>
      <c r="P12" s="490"/>
      <c r="Q12" s="491"/>
      <c r="R12" s="492">
        <v>15456</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90</v>
      </c>
      <c r="AV12" s="453"/>
      <c r="AW12" s="453"/>
      <c r="AX12" s="453"/>
      <c r="AY12" s="454" t="s">
        <v>127</v>
      </c>
      <c r="AZ12" s="455"/>
      <c r="BA12" s="455"/>
      <c r="BB12" s="455"/>
      <c r="BC12" s="455"/>
      <c r="BD12" s="455"/>
      <c r="BE12" s="455"/>
      <c r="BF12" s="455"/>
      <c r="BG12" s="455"/>
      <c r="BH12" s="455"/>
      <c r="BI12" s="455"/>
      <c r="BJ12" s="455"/>
      <c r="BK12" s="455"/>
      <c r="BL12" s="455"/>
      <c r="BM12" s="456"/>
      <c r="BN12" s="420">
        <v>134000</v>
      </c>
      <c r="BO12" s="421"/>
      <c r="BP12" s="421"/>
      <c r="BQ12" s="421"/>
      <c r="BR12" s="421"/>
      <c r="BS12" s="421"/>
      <c r="BT12" s="421"/>
      <c r="BU12" s="422"/>
      <c r="BV12" s="420">
        <v>280000</v>
      </c>
      <c r="BW12" s="421"/>
      <c r="BX12" s="421"/>
      <c r="BY12" s="421"/>
      <c r="BZ12" s="421"/>
      <c r="CA12" s="421"/>
      <c r="CB12" s="421"/>
      <c r="CC12" s="422"/>
      <c r="CD12" s="423" t="s">
        <v>128</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129</v>
      </c>
      <c r="N13" s="512"/>
      <c r="O13" s="512"/>
      <c r="P13" s="512"/>
      <c r="Q13" s="513"/>
      <c r="R13" s="504">
        <v>14699</v>
      </c>
      <c r="S13" s="505"/>
      <c r="T13" s="505"/>
      <c r="U13" s="505"/>
      <c r="V13" s="506"/>
      <c r="W13" s="436" t="s">
        <v>130</v>
      </c>
      <c r="X13" s="437"/>
      <c r="Y13" s="437"/>
      <c r="Z13" s="437"/>
      <c r="AA13" s="437"/>
      <c r="AB13" s="427"/>
      <c r="AC13" s="471">
        <v>391</v>
      </c>
      <c r="AD13" s="472"/>
      <c r="AE13" s="472"/>
      <c r="AF13" s="472"/>
      <c r="AG13" s="514"/>
      <c r="AH13" s="471">
        <v>393</v>
      </c>
      <c r="AI13" s="472"/>
      <c r="AJ13" s="472"/>
      <c r="AK13" s="472"/>
      <c r="AL13" s="473"/>
      <c r="AM13" s="449" t="s">
        <v>131</v>
      </c>
      <c r="AN13" s="450"/>
      <c r="AO13" s="450"/>
      <c r="AP13" s="450"/>
      <c r="AQ13" s="450"/>
      <c r="AR13" s="450"/>
      <c r="AS13" s="450"/>
      <c r="AT13" s="451"/>
      <c r="AU13" s="452" t="s">
        <v>132</v>
      </c>
      <c r="AV13" s="453"/>
      <c r="AW13" s="453"/>
      <c r="AX13" s="453"/>
      <c r="AY13" s="454" t="s">
        <v>133</v>
      </c>
      <c r="AZ13" s="455"/>
      <c r="BA13" s="455"/>
      <c r="BB13" s="455"/>
      <c r="BC13" s="455"/>
      <c r="BD13" s="455"/>
      <c r="BE13" s="455"/>
      <c r="BF13" s="455"/>
      <c r="BG13" s="455"/>
      <c r="BH13" s="455"/>
      <c r="BI13" s="455"/>
      <c r="BJ13" s="455"/>
      <c r="BK13" s="455"/>
      <c r="BL13" s="455"/>
      <c r="BM13" s="456"/>
      <c r="BN13" s="420">
        <v>64371</v>
      </c>
      <c r="BO13" s="421"/>
      <c r="BP13" s="421"/>
      <c r="BQ13" s="421"/>
      <c r="BR13" s="421"/>
      <c r="BS13" s="421"/>
      <c r="BT13" s="421"/>
      <c r="BU13" s="422"/>
      <c r="BV13" s="420">
        <v>-197665</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6.4</v>
      </c>
      <c r="CU13" s="418"/>
      <c r="CV13" s="418"/>
      <c r="CW13" s="418"/>
      <c r="CX13" s="418"/>
      <c r="CY13" s="418"/>
      <c r="CZ13" s="418"/>
      <c r="DA13" s="419"/>
      <c r="DB13" s="417">
        <v>6.6</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15506</v>
      </c>
      <c r="S14" s="505"/>
      <c r="T14" s="505"/>
      <c r="U14" s="505"/>
      <c r="V14" s="506"/>
      <c r="W14" s="410"/>
      <c r="X14" s="411"/>
      <c r="Y14" s="411"/>
      <c r="Z14" s="411"/>
      <c r="AA14" s="411"/>
      <c r="AB14" s="400"/>
      <c r="AC14" s="507">
        <v>5.3</v>
      </c>
      <c r="AD14" s="508"/>
      <c r="AE14" s="508"/>
      <c r="AF14" s="508"/>
      <c r="AG14" s="509"/>
      <c r="AH14" s="507">
        <v>5.5</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44.2</v>
      </c>
      <c r="CU14" s="519"/>
      <c r="CV14" s="519"/>
      <c r="CW14" s="519"/>
      <c r="CX14" s="519"/>
      <c r="CY14" s="519"/>
      <c r="CZ14" s="519"/>
      <c r="DA14" s="520"/>
      <c r="DB14" s="518">
        <v>35.6</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129</v>
      </c>
      <c r="N15" s="512"/>
      <c r="O15" s="512"/>
      <c r="P15" s="512"/>
      <c r="Q15" s="513"/>
      <c r="R15" s="504">
        <v>14898</v>
      </c>
      <c r="S15" s="505"/>
      <c r="T15" s="505"/>
      <c r="U15" s="505"/>
      <c r="V15" s="506"/>
      <c r="W15" s="436" t="s">
        <v>137</v>
      </c>
      <c r="X15" s="437"/>
      <c r="Y15" s="437"/>
      <c r="Z15" s="437"/>
      <c r="AA15" s="437"/>
      <c r="AB15" s="427"/>
      <c r="AC15" s="471">
        <v>2873</v>
      </c>
      <c r="AD15" s="472"/>
      <c r="AE15" s="472"/>
      <c r="AF15" s="472"/>
      <c r="AG15" s="514"/>
      <c r="AH15" s="471">
        <v>2787</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1924277</v>
      </c>
      <c r="BO15" s="384"/>
      <c r="BP15" s="384"/>
      <c r="BQ15" s="384"/>
      <c r="BR15" s="384"/>
      <c r="BS15" s="384"/>
      <c r="BT15" s="384"/>
      <c r="BU15" s="385"/>
      <c r="BV15" s="383">
        <v>1871128</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39.299999999999997</v>
      </c>
      <c r="AD16" s="508"/>
      <c r="AE16" s="508"/>
      <c r="AF16" s="508"/>
      <c r="AG16" s="509"/>
      <c r="AH16" s="507">
        <v>38.799999999999997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3815884</v>
      </c>
      <c r="BO16" s="421"/>
      <c r="BP16" s="421"/>
      <c r="BQ16" s="421"/>
      <c r="BR16" s="421"/>
      <c r="BS16" s="421"/>
      <c r="BT16" s="421"/>
      <c r="BU16" s="422"/>
      <c r="BV16" s="420">
        <v>3683357</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4052</v>
      </c>
      <c r="AD17" s="472"/>
      <c r="AE17" s="472"/>
      <c r="AF17" s="472"/>
      <c r="AG17" s="514"/>
      <c r="AH17" s="471">
        <v>4007</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2426308</v>
      </c>
      <c r="BO17" s="421"/>
      <c r="BP17" s="421"/>
      <c r="BQ17" s="421"/>
      <c r="BR17" s="421"/>
      <c r="BS17" s="421"/>
      <c r="BT17" s="421"/>
      <c r="BU17" s="422"/>
      <c r="BV17" s="420">
        <v>2360038</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19.440000000000001</v>
      </c>
      <c r="M18" s="544"/>
      <c r="N18" s="544"/>
      <c r="O18" s="544"/>
      <c r="P18" s="544"/>
      <c r="Q18" s="544"/>
      <c r="R18" s="545"/>
      <c r="S18" s="545"/>
      <c r="T18" s="545"/>
      <c r="U18" s="545"/>
      <c r="V18" s="546"/>
      <c r="W18" s="438"/>
      <c r="X18" s="439"/>
      <c r="Y18" s="439"/>
      <c r="Z18" s="439"/>
      <c r="AA18" s="439"/>
      <c r="AB18" s="430"/>
      <c r="AC18" s="547">
        <v>55.4</v>
      </c>
      <c r="AD18" s="548"/>
      <c r="AE18" s="548"/>
      <c r="AF18" s="548"/>
      <c r="AG18" s="549"/>
      <c r="AH18" s="547">
        <v>55.8</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4074457</v>
      </c>
      <c r="BO18" s="421"/>
      <c r="BP18" s="421"/>
      <c r="BQ18" s="421"/>
      <c r="BR18" s="421"/>
      <c r="BS18" s="421"/>
      <c r="BT18" s="421"/>
      <c r="BU18" s="422"/>
      <c r="BV18" s="420">
        <v>4092911</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791</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6012012</v>
      </c>
      <c r="BO19" s="421"/>
      <c r="BP19" s="421"/>
      <c r="BQ19" s="421"/>
      <c r="BR19" s="421"/>
      <c r="BS19" s="421"/>
      <c r="BT19" s="421"/>
      <c r="BU19" s="422"/>
      <c r="BV19" s="420">
        <v>5775414</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6434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7385232</v>
      </c>
      <c r="BO22" s="384"/>
      <c r="BP22" s="384"/>
      <c r="BQ22" s="384"/>
      <c r="BR22" s="384"/>
      <c r="BS22" s="384"/>
      <c r="BT22" s="384"/>
      <c r="BU22" s="385"/>
      <c r="BV22" s="383">
        <v>6845336</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6516507</v>
      </c>
      <c r="BO23" s="421"/>
      <c r="BP23" s="421"/>
      <c r="BQ23" s="421"/>
      <c r="BR23" s="421"/>
      <c r="BS23" s="421"/>
      <c r="BT23" s="421"/>
      <c r="BU23" s="422"/>
      <c r="BV23" s="420">
        <v>6140163</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7500</v>
      </c>
      <c r="R24" s="472"/>
      <c r="S24" s="472"/>
      <c r="T24" s="472"/>
      <c r="U24" s="472"/>
      <c r="V24" s="514"/>
      <c r="W24" s="566"/>
      <c r="X24" s="567"/>
      <c r="Y24" s="568"/>
      <c r="Z24" s="470" t="s">
        <v>162</v>
      </c>
      <c r="AA24" s="450"/>
      <c r="AB24" s="450"/>
      <c r="AC24" s="450"/>
      <c r="AD24" s="450"/>
      <c r="AE24" s="450"/>
      <c r="AF24" s="450"/>
      <c r="AG24" s="451"/>
      <c r="AH24" s="471">
        <v>122</v>
      </c>
      <c r="AI24" s="472"/>
      <c r="AJ24" s="472"/>
      <c r="AK24" s="472"/>
      <c r="AL24" s="514"/>
      <c r="AM24" s="471">
        <v>374296</v>
      </c>
      <c r="AN24" s="472"/>
      <c r="AO24" s="472"/>
      <c r="AP24" s="472"/>
      <c r="AQ24" s="472"/>
      <c r="AR24" s="514"/>
      <c r="AS24" s="471">
        <v>3068</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4675382</v>
      </c>
      <c r="BO24" s="421"/>
      <c r="BP24" s="421"/>
      <c r="BQ24" s="421"/>
      <c r="BR24" s="421"/>
      <c r="BS24" s="421"/>
      <c r="BT24" s="421"/>
      <c r="BU24" s="422"/>
      <c r="BV24" s="420">
        <v>3863082</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5500</v>
      </c>
      <c r="R25" s="472"/>
      <c r="S25" s="472"/>
      <c r="T25" s="472"/>
      <c r="U25" s="472"/>
      <c r="V25" s="514"/>
      <c r="W25" s="566"/>
      <c r="X25" s="567"/>
      <c r="Y25" s="568"/>
      <c r="Z25" s="470" t="s">
        <v>165</v>
      </c>
      <c r="AA25" s="450"/>
      <c r="AB25" s="450"/>
      <c r="AC25" s="450"/>
      <c r="AD25" s="450"/>
      <c r="AE25" s="450"/>
      <c r="AF25" s="450"/>
      <c r="AG25" s="451"/>
      <c r="AH25" s="471" t="s">
        <v>121</v>
      </c>
      <c r="AI25" s="472"/>
      <c r="AJ25" s="472"/>
      <c r="AK25" s="472"/>
      <c r="AL25" s="514"/>
      <c r="AM25" s="471" t="s">
        <v>121</v>
      </c>
      <c r="AN25" s="472"/>
      <c r="AO25" s="472"/>
      <c r="AP25" s="472"/>
      <c r="AQ25" s="472"/>
      <c r="AR25" s="514"/>
      <c r="AS25" s="471" t="s">
        <v>121</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5118592</v>
      </c>
      <c r="BO25" s="384"/>
      <c r="BP25" s="384"/>
      <c r="BQ25" s="384"/>
      <c r="BR25" s="384"/>
      <c r="BS25" s="384"/>
      <c r="BT25" s="384"/>
      <c r="BU25" s="385"/>
      <c r="BV25" s="383">
        <v>4979406</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5000</v>
      </c>
      <c r="R26" s="472"/>
      <c r="S26" s="472"/>
      <c r="T26" s="472"/>
      <c r="U26" s="472"/>
      <c r="V26" s="514"/>
      <c r="W26" s="566"/>
      <c r="X26" s="567"/>
      <c r="Y26" s="568"/>
      <c r="Z26" s="470" t="s">
        <v>168</v>
      </c>
      <c r="AA26" s="572"/>
      <c r="AB26" s="572"/>
      <c r="AC26" s="572"/>
      <c r="AD26" s="572"/>
      <c r="AE26" s="572"/>
      <c r="AF26" s="572"/>
      <c r="AG26" s="573"/>
      <c r="AH26" s="471">
        <v>1</v>
      </c>
      <c r="AI26" s="472"/>
      <c r="AJ26" s="472"/>
      <c r="AK26" s="472"/>
      <c r="AL26" s="514"/>
      <c r="AM26" s="471" t="s">
        <v>169</v>
      </c>
      <c r="AN26" s="472"/>
      <c r="AO26" s="472"/>
      <c r="AP26" s="472"/>
      <c r="AQ26" s="472"/>
      <c r="AR26" s="514"/>
      <c r="AS26" s="471" t="s">
        <v>169</v>
      </c>
      <c r="AT26" s="472"/>
      <c r="AU26" s="472"/>
      <c r="AV26" s="472"/>
      <c r="AW26" s="472"/>
      <c r="AX26" s="473"/>
      <c r="AY26" s="423" t="s">
        <v>170</v>
      </c>
      <c r="AZ26" s="424"/>
      <c r="BA26" s="424"/>
      <c r="BB26" s="424"/>
      <c r="BC26" s="424"/>
      <c r="BD26" s="424"/>
      <c r="BE26" s="424"/>
      <c r="BF26" s="424"/>
      <c r="BG26" s="424"/>
      <c r="BH26" s="424"/>
      <c r="BI26" s="424"/>
      <c r="BJ26" s="424"/>
      <c r="BK26" s="424"/>
      <c r="BL26" s="424"/>
      <c r="BM26" s="425"/>
      <c r="BN26" s="420" t="s">
        <v>121</v>
      </c>
      <c r="BO26" s="421"/>
      <c r="BP26" s="421"/>
      <c r="BQ26" s="421"/>
      <c r="BR26" s="421"/>
      <c r="BS26" s="421"/>
      <c r="BT26" s="421"/>
      <c r="BU26" s="422"/>
      <c r="BV26" s="420" t="s">
        <v>121</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171</v>
      </c>
      <c r="F27" s="450"/>
      <c r="G27" s="450"/>
      <c r="H27" s="450"/>
      <c r="I27" s="450"/>
      <c r="J27" s="450"/>
      <c r="K27" s="451"/>
      <c r="L27" s="471">
        <v>1</v>
      </c>
      <c r="M27" s="472"/>
      <c r="N27" s="472"/>
      <c r="O27" s="472"/>
      <c r="P27" s="514"/>
      <c r="Q27" s="471">
        <v>3340</v>
      </c>
      <c r="R27" s="472"/>
      <c r="S27" s="472"/>
      <c r="T27" s="472"/>
      <c r="U27" s="472"/>
      <c r="V27" s="514"/>
      <c r="W27" s="566"/>
      <c r="X27" s="567"/>
      <c r="Y27" s="568"/>
      <c r="Z27" s="470" t="s">
        <v>172</v>
      </c>
      <c r="AA27" s="450"/>
      <c r="AB27" s="450"/>
      <c r="AC27" s="450"/>
      <c r="AD27" s="450"/>
      <c r="AE27" s="450"/>
      <c r="AF27" s="450"/>
      <c r="AG27" s="451"/>
      <c r="AH27" s="471" t="s">
        <v>121</v>
      </c>
      <c r="AI27" s="472"/>
      <c r="AJ27" s="472"/>
      <c r="AK27" s="472"/>
      <c r="AL27" s="514"/>
      <c r="AM27" s="471" t="s">
        <v>121</v>
      </c>
      <c r="AN27" s="472"/>
      <c r="AO27" s="472"/>
      <c r="AP27" s="472"/>
      <c r="AQ27" s="472"/>
      <c r="AR27" s="514"/>
      <c r="AS27" s="471" t="s">
        <v>121</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t="s">
        <v>121</v>
      </c>
      <c r="BO27" s="540"/>
      <c r="BP27" s="540"/>
      <c r="BQ27" s="540"/>
      <c r="BR27" s="540"/>
      <c r="BS27" s="540"/>
      <c r="BT27" s="540"/>
      <c r="BU27" s="541"/>
      <c r="BV27" s="539" t="s">
        <v>121</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174</v>
      </c>
      <c r="F28" s="450"/>
      <c r="G28" s="450"/>
      <c r="H28" s="450"/>
      <c r="I28" s="450"/>
      <c r="J28" s="450"/>
      <c r="K28" s="451"/>
      <c r="L28" s="471">
        <v>1</v>
      </c>
      <c r="M28" s="472"/>
      <c r="N28" s="472"/>
      <c r="O28" s="472"/>
      <c r="P28" s="514"/>
      <c r="Q28" s="471">
        <v>2760</v>
      </c>
      <c r="R28" s="472"/>
      <c r="S28" s="472"/>
      <c r="T28" s="472"/>
      <c r="U28" s="472"/>
      <c r="V28" s="514"/>
      <c r="W28" s="566"/>
      <c r="X28" s="567"/>
      <c r="Y28" s="568"/>
      <c r="Z28" s="470" t="s">
        <v>175</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1241785</v>
      </c>
      <c r="BO28" s="384"/>
      <c r="BP28" s="384"/>
      <c r="BQ28" s="384"/>
      <c r="BR28" s="384"/>
      <c r="BS28" s="384"/>
      <c r="BT28" s="384"/>
      <c r="BU28" s="385"/>
      <c r="BV28" s="383">
        <v>1080631</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177</v>
      </c>
      <c r="F29" s="450"/>
      <c r="G29" s="450"/>
      <c r="H29" s="450"/>
      <c r="I29" s="450"/>
      <c r="J29" s="450"/>
      <c r="K29" s="451"/>
      <c r="L29" s="471">
        <v>12</v>
      </c>
      <c r="M29" s="472"/>
      <c r="N29" s="472"/>
      <c r="O29" s="472"/>
      <c r="P29" s="514"/>
      <c r="Q29" s="471">
        <v>2510</v>
      </c>
      <c r="R29" s="472"/>
      <c r="S29" s="472"/>
      <c r="T29" s="472"/>
      <c r="U29" s="472"/>
      <c r="V29" s="514"/>
      <c r="W29" s="569"/>
      <c r="X29" s="570"/>
      <c r="Y29" s="571"/>
      <c r="Z29" s="470" t="s">
        <v>178</v>
      </c>
      <c r="AA29" s="450"/>
      <c r="AB29" s="450"/>
      <c r="AC29" s="450"/>
      <c r="AD29" s="450"/>
      <c r="AE29" s="450"/>
      <c r="AF29" s="450"/>
      <c r="AG29" s="451"/>
      <c r="AH29" s="471">
        <v>122</v>
      </c>
      <c r="AI29" s="472"/>
      <c r="AJ29" s="472"/>
      <c r="AK29" s="472"/>
      <c r="AL29" s="514"/>
      <c r="AM29" s="471">
        <v>374296</v>
      </c>
      <c r="AN29" s="472"/>
      <c r="AO29" s="472"/>
      <c r="AP29" s="472"/>
      <c r="AQ29" s="472"/>
      <c r="AR29" s="514"/>
      <c r="AS29" s="471">
        <v>3068</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83814</v>
      </c>
      <c r="BO29" s="421"/>
      <c r="BP29" s="421"/>
      <c r="BQ29" s="421"/>
      <c r="BR29" s="421"/>
      <c r="BS29" s="421"/>
      <c r="BT29" s="421"/>
      <c r="BU29" s="422"/>
      <c r="BV29" s="420">
        <v>53797</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93.6</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130873</v>
      </c>
      <c r="BO30" s="540"/>
      <c r="BP30" s="540"/>
      <c r="BQ30" s="540"/>
      <c r="BR30" s="540"/>
      <c r="BS30" s="540"/>
      <c r="BT30" s="540"/>
      <c r="BU30" s="541"/>
      <c r="BV30" s="539">
        <v>135394</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187</v>
      </c>
      <c r="D33" s="444"/>
      <c r="E33" s="409" t="s">
        <v>188</v>
      </c>
      <c r="F33" s="409"/>
      <c r="G33" s="409"/>
      <c r="H33" s="409"/>
      <c r="I33" s="409"/>
      <c r="J33" s="409"/>
      <c r="K33" s="409"/>
      <c r="L33" s="409"/>
      <c r="M33" s="409"/>
      <c r="N33" s="409"/>
      <c r="O33" s="409"/>
      <c r="P33" s="409"/>
      <c r="Q33" s="409"/>
      <c r="R33" s="409"/>
      <c r="S33" s="409"/>
      <c r="T33" s="179"/>
      <c r="U33" s="444" t="s">
        <v>187</v>
      </c>
      <c r="V33" s="444"/>
      <c r="W33" s="409" t="s">
        <v>188</v>
      </c>
      <c r="X33" s="409"/>
      <c r="Y33" s="409"/>
      <c r="Z33" s="409"/>
      <c r="AA33" s="409"/>
      <c r="AB33" s="409"/>
      <c r="AC33" s="409"/>
      <c r="AD33" s="409"/>
      <c r="AE33" s="409"/>
      <c r="AF33" s="409"/>
      <c r="AG33" s="409"/>
      <c r="AH33" s="409"/>
      <c r="AI33" s="409"/>
      <c r="AJ33" s="409"/>
      <c r="AK33" s="409"/>
      <c r="AL33" s="179"/>
      <c r="AM33" s="444" t="s">
        <v>187</v>
      </c>
      <c r="AN33" s="444"/>
      <c r="AO33" s="409" t="s">
        <v>188</v>
      </c>
      <c r="AP33" s="409"/>
      <c r="AQ33" s="409"/>
      <c r="AR33" s="409"/>
      <c r="AS33" s="409"/>
      <c r="AT33" s="409"/>
      <c r="AU33" s="409"/>
      <c r="AV33" s="409"/>
      <c r="AW33" s="409"/>
      <c r="AX33" s="409"/>
      <c r="AY33" s="409"/>
      <c r="AZ33" s="409"/>
      <c r="BA33" s="409"/>
      <c r="BB33" s="409"/>
      <c r="BC33" s="409"/>
      <c r="BD33" s="185"/>
      <c r="BE33" s="409" t="s">
        <v>189</v>
      </c>
      <c r="BF33" s="409"/>
      <c r="BG33" s="409" t="s">
        <v>190</v>
      </c>
      <c r="BH33" s="409"/>
      <c r="BI33" s="409"/>
      <c r="BJ33" s="409"/>
      <c r="BK33" s="409"/>
      <c r="BL33" s="409"/>
      <c r="BM33" s="409"/>
      <c r="BN33" s="409"/>
      <c r="BO33" s="409"/>
      <c r="BP33" s="409"/>
      <c r="BQ33" s="409"/>
      <c r="BR33" s="409"/>
      <c r="BS33" s="409"/>
      <c r="BT33" s="409"/>
      <c r="BU33" s="409"/>
      <c r="BV33" s="185"/>
      <c r="BW33" s="444" t="s">
        <v>189</v>
      </c>
      <c r="BX33" s="444"/>
      <c r="BY33" s="409" t="s">
        <v>191</v>
      </c>
      <c r="BZ33" s="409"/>
      <c r="CA33" s="409"/>
      <c r="CB33" s="409"/>
      <c r="CC33" s="409"/>
      <c r="CD33" s="409"/>
      <c r="CE33" s="409"/>
      <c r="CF33" s="409"/>
      <c r="CG33" s="409"/>
      <c r="CH33" s="409"/>
      <c r="CI33" s="409"/>
      <c r="CJ33" s="409"/>
      <c r="CK33" s="409"/>
      <c r="CL33" s="409"/>
      <c r="CM33" s="409"/>
      <c r="CN33" s="179"/>
      <c r="CO33" s="444" t="s">
        <v>187</v>
      </c>
      <c r="CP33" s="444"/>
      <c r="CQ33" s="409" t="s">
        <v>192</v>
      </c>
      <c r="CR33" s="409"/>
      <c r="CS33" s="409"/>
      <c r="CT33" s="409"/>
      <c r="CU33" s="409"/>
      <c r="CV33" s="409"/>
      <c r="CW33" s="409"/>
      <c r="CX33" s="409"/>
      <c r="CY33" s="409"/>
      <c r="CZ33" s="409"/>
      <c r="DA33" s="409"/>
      <c r="DB33" s="409"/>
      <c r="DC33" s="409"/>
      <c r="DD33" s="409"/>
      <c r="DE33" s="409"/>
      <c r="DF33" s="179"/>
      <c r="DG33" s="609" t="s">
        <v>193</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有明広域行政事務組合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t="str">
        <f t="shared" ref="BW35:BW43" si="2">IF(BY35="","",BW34+1)</f>
        <v/>
      </c>
      <c r="BX35" s="610"/>
      <c r="BY35" s="611" t="str">
        <f>IF('各会計、関係団体の財政状況及び健全化判断比率'!B69="","",'各会計、関係団体の財政状況及び健全化判断比率'!B69)</f>
        <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t="str">
        <f t="shared" si="2"/>
        <v/>
      </c>
      <c r="BX36" s="610"/>
      <c r="BY36" s="611" t="str">
        <f>IF('各会計、関係団体の財政状況及び健全化判断比率'!B70="","",'各会計、関係団体の財政状況及び健全化判断比率'!B70)</f>
        <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t="str">
        <f t="shared" si="2"/>
        <v/>
      </c>
      <c r="BX37" s="610"/>
      <c r="BY37" s="611" t="str">
        <f>IF('各会計、関係団体の財政状況及び健全化判断比率'!B71="","",'各会計、関係団体の財政状況及び健全化判断比率'!B71)</f>
        <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t="str">
        <f t="shared" si="2"/>
        <v/>
      </c>
      <c r="BX38" s="610"/>
      <c r="BY38" s="611" t="str">
        <f>IF('各会計、関係団体の財政状況及び健全化判断比率'!B72="","",'各会計、関係団体の財政状況及び健全化判断比率'!B72)</f>
        <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8fpR6kJp8WB4a/mIXCbPJuCUYnoKRjf/GGJpuhY1X9jWHGSG7eFPPgUnSJISAS0q5M+BYJgNrGs2uehh0BAmAQ==" saltValue="eF6S5ocviXdNB+4JqwNAA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2" t="s">
        <v>531</v>
      </c>
      <c r="D34" s="1162"/>
      <c r="E34" s="1163"/>
      <c r="F34" s="32">
        <v>2.4</v>
      </c>
      <c r="G34" s="33">
        <v>3.02</v>
      </c>
      <c r="H34" s="33">
        <v>3.36</v>
      </c>
      <c r="I34" s="33">
        <v>3.57</v>
      </c>
      <c r="J34" s="34">
        <v>9.58</v>
      </c>
      <c r="K34" s="22"/>
      <c r="L34" s="22"/>
      <c r="M34" s="22"/>
      <c r="N34" s="22"/>
      <c r="O34" s="22"/>
      <c r="P34" s="22"/>
    </row>
    <row r="35" spans="1:16" ht="39" customHeight="1" x14ac:dyDescent="0.2">
      <c r="A35" s="22"/>
      <c r="B35" s="35"/>
      <c r="C35" s="1158" t="s">
        <v>532</v>
      </c>
      <c r="D35" s="1158"/>
      <c r="E35" s="1159"/>
      <c r="F35" s="36">
        <v>11.51</v>
      </c>
      <c r="G35" s="37">
        <v>11.62</v>
      </c>
      <c r="H35" s="37">
        <v>10.18</v>
      </c>
      <c r="I35" s="37">
        <v>10.47</v>
      </c>
      <c r="J35" s="38">
        <v>4.33</v>
      </c>
      <c r="K35" s="22"/>
      <c r="L35" s="22"/>
      <c r="M35" s="22"/>
      <c r="N35" s="22"/>
      <c r="O35" s="22"/>
      <c r="P35" s="22"/>
    </row>
    <row r="36" spans="1:16" ht="39" customHeight="1" x14ac:dyDescent="0.2">
      <c r="A36" s="22"/>
      <c r="B36" s="35"/>
      <c r="C36" s="1158" t="s">
        <v>533</v>
      </c>
      <c r="D36" s="1158"/>
      <c r="E36" s="1159"/>
      <c r="F36" s="36">
        <v>1.78</v>
      </c>
      <c r="G36" s="37">
        <v>1.82</v>
      </c>
      <c r="H36" s="37">
        <v>6.39</v>
      </c>
      <c r="I36" s="37">
        <v>4.1900000000000004</v>
      </c>
      <c r="J36" s="38">
        <v>4.16</v>
      </c>
      <c r="K36" s="22"/>
      <c r="L36" s="22"/>
      <c r="M36" s="22"/>
      <c r="N36" s="22"/>
      <c r="O36" s="22"/>
      <c r="P36" s="22"/>
    </row>
    <row r="37" spans="1:16" ht="39" customHeight="1" x14ac:dyDescent="0.2">
      <c r="A37" s="22"/>
      <c r="B37" s="35"/>
      <c r="C37" s="1158" t="s">
        <v>534</v>
      </c>
      <c r="D37" s="1158"/>
      <c r="E37" s="1159"/>
      <c r="F37" s="36">
        <v>0.67</v>
      </c>
      <c r="G37" s="37">
        <v>0.56999999999999995</v>
      </c>
      <c r="H37" s="37">
        <v>1.86</v>
      </c>
      <c r="I37" s="37">
        <v>2.15</v>
      </c>
      <c r="J37" s="38">
        <v>1.44</v>
      </c>
      <c r="K37" s="22"/>
      <c r="L37" s="22"/>
      <c r="M37" s="22"/>
      <c r="N37" s="22"/>
      <c r="O37" s="22"/>
      <c r="P37" s="22"/>
    </row>
    <row r="38" spans="1:16" ht="39" customHeight="1" x14ac:dyDescent="0.2">
      <c r="A38" s="22"/>
      <c r="B38" s="35"/>
      <c r="C38" s="1158" t="s">
        <v>535</v>
      </c>
      <c r="D38" s="1158"/>
      <c r="E38" s="1159"/>
      <c r="F38" s="36">
        <v>1.52</v>
      </c>
      <c r="G38" s="37">
        <v>0.84</v>
      </c>
      <c r="H38" s="37">
        <v>0.78</v>
      </c>
      <c r="I38" s="37">
        <v>0.23</v>
      </c>
      <c r="J38" s="38">
        <v>0.12</v>
      </c>
      <c r="K38" s="22"/>
      <c r="L38" s="22"/>
      <c r="M38" s="22"/>
      <c r="N38" s="22"/>
      <c r="O38" s="22"/>
      <c r="P38" s="22"/>
    </row>
    <row r="39" spans="1:16" ht="39" customHeight="1" x14ac:dyDescent="0.2">
      <c r="A39" s="22"/>
      <c r="B39" s="35"/>
      <c r="C39" s="1158" t="s">
        <v>536</v>
      </c>
      <c r="D39" s="1158"/>
      <c r="E39" s="1159"/>
      <c r="F39" s="36">
        <v>0.01</v>
      </c>
      <c r="G39" s="37">
        <v>0.01</v>
      </c>
      <c r="H39" s="37">
        <v>0.01</v>
      </c>
      <c r="I39" s="37">
        <v>0.01</v>
      </c>
      <c r="J39" s="38">
        <v>0.02</v>
      </c>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537</v>
      </c>
      <c r="D42" s="1158"/>
      <c r="E42" s="1159"/>
      <c r="F42" s="36" t="s">
        <v>501</v>
      </c>
      <c r="G42" s="37" t="s">
        <v>501</v>
      </c>
      <c r="H42" s="37" t="s">
        <v>501</v>
      </c>
      <c r="I42" s="37" t="s">
        <v>501</v>
      </c>
      <c r="J42" s="38" t="s">
        <v>501</v>
      </c>
      <c r="K42" s="22"/>
      <c r="L42" s="22"/>
      <c r="M42" s="22"/>
      <c r="N42" s="22"/>
      <c r="O42" s="22"/>
      <c r="P42" s="22"/>
    </row>
    <row r="43" spans="1:16" ht="39" customHeight="1" thickBot="1" x14ac:dyDescent="0.25">
      <c r="A43" s="22"/>
      <c r="B43" s="40"/>
      <c r="C43" s="1160" t="s">
        <v>538</v>
      </c>
      <c r="D43" s="1160"/>
      <c r="E43" s="1161"/>
      <c r="F43" s="41" t="s">
        <v>501</v>
      </c>
      <c r="G43" s="42" t="s">
        <v>501</v>
      </c>
      <c r="H43" s="42" t="s">
        <v>501</v>
      </c>
      <c r="I43" s="42" t="s">
        <v>501</v>
      </c>
      <c r="J43" s="43" t="s">
        <v>501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eygId5ybvWX/VQT9BK1rMSI8YhcCYXbK2f0ai4bFLzaHcnYJMYxzMmPXjck3DNtKy1USUjkdKPMetg+xsCIEnw==" saltValue="BIYcuK2FrY0djozochR3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9" zoomScale="55" zoomScaleNormal="55"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504</v>
      </c>
      <c r="L45" s="58">
        <v>536</v>
      </c>
      <c r="M45" s="58">
        <v>542</v>
      </c>
      <c r="N45" s="58">
        <v>535</v>
      </c>
      <c r="O45" s="59">
        <v>550</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501</v>
      </c>
      <c r="L46" s="62" t="s">
        <v>501</v>
      </c>
      <c r="M46" s="62" t="s">
        <v>501</v>
      </c>
      <c r="N46" s="62" t="s">
        <v>501</v>
      </c>
      <c r="O46" s="63" t="s">
        <v>501</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501</v>
      </c>
      <c r="L47" s="62" t="s">
        <v>501</v>
      </c>
      <c r="M47" s="62" t="s">
        <v>501</v>
      </c>
      <c r="N47" s="62" t="s">
        <v>501</v>
      </c>
      <c r="O47" s="63" t="s">
        <v>501</v>
      </c>
      <c r="P47" s="46"/>
      <c r="Q47" s="46"/>
      <c r="R47" s="46"/>
      <c r="S47" s="46"/>
      <c r="T47" s="46"/>
      <c r="U47" s="46"/>
    </row>
    <row r="48" spans="1:21" ht="30.75" customHeight="1" x14ac:dyDescent="0.2">
      <c r="A48" s="46"/>
      <c r="B48" s="1166"/>
      <c r="C48" s="1167"/>
      <c r="D48" s="60"/>
      <c r="E48" s="1172" t="s">
        <v>13</v>
      </c>
      <c r="F48" s="1172"/>
      <c r="G48" s="1172"/>
      <c r="H48" s="1172"/>
      <c r="I48" s="1172"/>
      <c r="J48" s="1173"/>
      <c r="K48" s="61">
        <v>322</v>
      </c>
      <c r="L48" s="62">
        <v>306</v>
      </c>
      <c r="M48" s="62">
        <v>286</v>
      </c>
      <c r="N48" s="62">
        <v>296</v>
      </c>
      <c r="O48" s="63">
        <v>306</v>
      </c>
      <c r="P48" s="46"/>
      <c r="Q48" s="46"/>
      <c r="R48" s="46"/>
      <c r="S48" s="46"/>
      <c r="T48" s="46"/>
      <c r="U48" s="46"/>
    </row>
    <row r="49" spans="1:21" ht="30.75" customHeight="1" x14ac:dyDescent="0.2">
      <c r="A49" s="46"/>
      <c r="B49" s="1166"/>
      <c r="C49" s="1167"/>
      <c r="D49" s="60"/>
      <c r="E49" s="1172" t="s">
        <v>14</v>
      </c>
      <c r="F49" s="1172"/>
      <c r="G49" s="1172"/>
      <c r="H49" s="1172"/>
      <c r="I49" s="1172"/>
      <c r="J49" s="1173"/>
      <c r="K49" s="61">
        <v>192</v>
      </c>
      <c r="L49" s="62">
        <v>166</v>
      </c>
      <c r="M49" s="62">
        <v>35</v>
      </c>
      <c r="N49" s="62">
        <v>41</v>
      </c>
      <c r="O49" s="63">
        <v>48</v>
      </c>
      <c r="P49" s="46"/>
      <c r="Q49" s="46"/>
      <c r="R49" s="46"/>
      <c r="S49" s="46"/>
      <c r="T49" s="46"/>
      <c r="U49" s="46"/>
    </row>
    <row r="50" spans="1:21" ht="30.75" customHeight="1" x14ac:dyDescent="0.2">
      <c r="A50" s="46"/>
      <c r="B50" s="1166"/>
      <c r="C50" s="1167"/>
      <c r="D50" s="60"/>
      <c r="E50" s="1172" t="s">
        <v>15</v>
      </c>
      <c r="F50" s="1172"/>
      <c r="G50" s="1172"/>
      <c r="H50" s="1172"/>
      <c r="I50" s="1172"/>
      <c r="J50" s="1173"/>
      <c r="K50" s="61">
        <v>1366</v>
      </c>
      <c r="L50" s="62">
        <v>103</v>
      </c>
      <c r="M50" s="62">
        <v>101</v>
      </c>
      <c r="N50" s="62">
        <v>103</v>
      </c>
      <c r="O50" s="63">
        <v>118</v>
      </c>
      <c r="P50" s="46"/>
      <c r="Q50" s="46"/>
      <c r="R50" s="46"/>
      <c r="S50" s="46"/>
      <c r="T50" s="46"/>
      <c r="U50" s="46"/>
    </row>
    <row r="51" spans="1:21" ht="30.75" customHeight="1" x14ac:dyDescent="0.2">
      <c r="A51" s="46"/>
      <c r="B51" s="1168"/>
      <c r="C51" s="1169"/>
      <c r="D51" s="64"/>
      <c r="E51" s="1172" t="s">
        <v>16</v>
      </c>
      <c r="F51" s="1172"/>
      <c r="G51" s="1172"/>
      <c r="H51" s="1172"/>
      <c r="I51" s="1172"/>
      <c r="J51" s="1173"/>
      <c r="K51" s="61">
        <v>0</v>
      </c>
      <c r="L51" s="62">
        <v>0</v>
      </c>
      <c r="M51" s="62">
        <v>0</v>
      </c>
      <c r="N51" s="62">
        <v>0</v>
      </c>
      <c r="O51" s="63">
        <v>0</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2128</v>
      </c>
      <c r="L52" s="62">
        <v>839</v>
      </c>
      <c r="M52" s="62">
        <v>751</v>
      </c>
      <c r="N52" s="62">
        <v>739</v>
      </c>
      <c r="O52" s="63">
        <v>759</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256</v>
      </c>
      <c r="L53" s="67">
        <v>272</v>
      </c>
      <c r="M53" s="67">
        <v>213</v>
      </c>
      <c r="N53" s="67">
        <v>236</v>
      </c>
      <c r="O53" s="68">
        <v>263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r2kXucfOs4Rx7ZBrHzkRXmfyP7NZ3wxc3sry0r3DWfweMExebTkfoyr5T5ywMWgNe2Kh9FfSA1s2o+n5Ztneg==" saltValue="kYkupRWsNBXbsDMlfgZ63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95" t="s">
        <v>30</v>
      </c>
      <c r="C41" s="1196"/>
      <c r="D41" s="103"/>
      <c r="E41" s="1201" t="s">
        <v>31</v>
      </c>
      <c r="F41" s="1201"/>
      <c r="G41" s="1201"/>
      <c r="H41" s="1202"/>
      <c r="I41" s="342">
        <v>5829</v>
      </c>
      <c r="J41" s="343">
        <v>5938</v>
      </c>
      <c r="K41" s="343">
        <v>6303</v>
      </c>
      <c r="L41" s="343">
        <v>6845</v>
      </c>
      <c r="M41" s="344">
        <v>7385</v>
      </c>
    </row>
    <row r="42" spans="2:13" ht="27.75" customHeight="1" x14ac:dyDescent="0.2">
      <c r="B42" s="1197"/>
      <c r="C42" s="1198"/>
      <c r="D42" s="104"/>
      <c r="E42" s="1203" t="s">
        <v>32</v>
      </c>
      <c r="F42" s="1203"/>
      <c r="G42" s="1203"/>
      <c r="H42" s="1204"/>
      <c r="I42" s="345">
        <v>4435</v>
      </c>
      <c r="J42" s="346">
        <v>4271</v>
      </c>
      <c r="K42" s="346">
        <v>4107</v>
      </c>
      <c r="L42" s="346">
        <v>3942</v>
      </c>
      <c r="M42" s="347">
        <v>3778</v>
      </c>
    </row>
    <row r="43" spans="2:13" ht="27.75" customHeight="1" x14ac:dyDescent="0.2">
      <c r="B43" s="1197"/>
      <c r="C43" s="1198"/>
      <c r="D43" s="104"/>
      <c r="E43" s="1203" t="s">
        <v>33</v>
      </c>
      <c r="F43" s="1203"/>
      <c r="G43" s="1203"/>
      <c r="H43" s="1204"/>
      <c r="I43" s="345">
        <v>2829</v>
      </c>
      <c r="J43" s="346">
        <v>2773</v>
      </c>
      <c r="K43" s="346">
        <v>2504</v>
      </c>
      <c r="L43" s="346">
        <v>2269</v>
      </c>
      <c r="M43" s="347">
        <v>2056</v>
      </c>
    </row>
    <row r="44" spans="2:13" ht="27.75" customHeight="1" x14ac:dyDescent="0.2">
      <c r="B44" s="1197"/>
      <c r="C44" s="1198"/>
      <c r="D44" s="104"/>
      <c r="E44" s="1203" t="s">
        <v>34</v>
      </c>
      <c r="F44" s="1203"/>
      <c r="G44" s="1203"/>
      <c r="H44" s="1204"/>
      <c r="I44" s="345">
        <v>633</v>
      </c>
      <c r="J44" s="346">
        <v>776</v>
      </c>
      <c r="K44" s="346">
        <v>766</v>
      </c>
      <c r="L44" s="346">
        <v>733</v>
      </c>
      <c r="M44" s="347">
        <v>801</v>
      </c>
    </row>
    <row r="45" spans="2:13" ht="27.75" customHeight="1" x14ac:dyDescent="0.2">
      <c r="B45" s="1197"/>
      <c r="C45" s="1198"/>
      <c r="D45" s="104"/>
      <c r="E45" s="1203" t="s">
        <v>35</v>
      </c>
      <c r="F45" s="1203"/>
      <c r="G45" s="1203"/>
      <c r="H45" s="1204"/>
      <c r="I45" s="345">
        <v>883</v>
      </c>
      <c r="J45" s="346">
        <v>706</v>
      </c>
      <c r="K45" s="346">
        <v>536</v>
      </c>
      <c r="L45" s="346">
        <v>520</v>
      </c>
      <c r="M45" s="347">
        <v>557</v>
      </c>
    </row>
    <row r="46" spans="2:13" ht="27.75" customHeight="1" x14ac:dyDescent="0.2">
      <c r="B46" s="1197"/>
      <c r="C46" s="1198"/>
      <c r="D46" s="105"/>
      <c r="E46" s="1203" t="s">
        <v>36</v>
      </c>
      <c r="F46" s="1203"/>
      <c r="G46" s="1203"/>
      <c r="H46" s="1204"/>
      <c r="I46" s="345" t="s">
        <v>501</v>
      </c>
      <c r="J46" s="346" t="s">
        <v>501</v>
      </c>
      <c r="K46" s="346" t="s">
        <v>501</v>
      </c>
      <c r="L46" s="346" t="s">
        <v>501</v>
      </c>
      <c r="M46" s="347" t="s">
        <v>501</v>
      </c>
    </row>
    <row r="47" spans="2:13" ht="27.75" customHeight="1" x14ac:dyDescent="0.2">
      <c r="B47" s="1197"/>
      <c r="C47" s="1198"/>
      <c r="D47" s="106"/>
      <c r="E47" s="1205" t="s">
        <v>37</v>
      </c>
      <c r="F47" s="1206"/>
      <c r="G47" s="1206"/>
      <c r="H47" s="1207"/>
      <c r="I47" s="345" t="s">
        <v>501</v>
      </c>
      <c r="J47" s="346" t="s">
        <v>501</v>
      </c>
      <c r="K47" s="346" t="s">
        <v>501</v>
      </c>
      <c r="L47" s="346" t="s">
        <v>501</v>
      </c>
      <c r="M47" s="347" t="s">
        <v>501</v>
      </c>
    </row>
    <row r="48" spans="2:13" ht="27.75" customHeight="1" x14ac:dyDescent="0.2">
      <c r="B48" s="1197"/>
      <c r="C48" s="1198"/>
      <c r="D48" s="104"/>
      <c r="E48" s="1203" t="s">
        <v>38</v>
      </c>
      <c r="F48" s="1203"/>
      <c r="G48" s="1203"/>
      <c r="H48" s="1204"/>
      <c r="I48" s="345" t="s">
        <v>501</v>
      </c>
      <c r="J48" s="346" t="s">
        <v>501</v>
      </c>
      <c r="K48" s="346" t="s">
        <v>501</v>
      </c>
      <c r="L48" s="346" t="s">
        <v>501</v>
      </c>
      <c r="M48" s="347" t="s">
        <v>501</v>
      </c>
    </row>
    <row r="49" spans="2:13" ht="27.75" customHeight="1" x14ac:dyDescent="0.2">
      <c r="B49" s="1199"/>
      <c r="C49" s="1200"/>
      <c r="D49" s="104"/>
      <c r="E49" s="1203" t="s">
        <v>39</v>
      </c>
      <c r="F49" s="1203"/>
      <c r="G49" s="1203"/>
      <c r="H49" s="1204"/>
      <c r="I49" s="345" t="s">
        <v>501</v>
      </c>
      <c r="J49" s="346" t="s">
        <v>501</v>
      </c>
      <c r="K49" s="346" t="s">
        <v>501</v>
      </c>
      <c r="L49" s="346" t="s">
        <v>501</v>
      </c>
      <c r="M49" s="347" t="s">
        <v>501</v>
      </c>
    </row>
    <row r="50" spans="2:13" ht="27.75" customHeight="1" x14ac:dyDescent="0.2">
      <c r="B50" s="1208" t="s">
        <v>40</v>
      </c>
      <c r="C50" s="1209"/>
      <c r="D50" s="107"/>
      <c r="E50" s="1203" t="s">
        <v>41</v>
      </c>
      <c r="F50" s="1203"/>
      <c r="G50" s="1203"/>
      <c r="H50" s="1204"/>
      <c r="I50" s="345">
        <v>989</v>
      </c>
      <c r="J50" s="346">
        <v>1226</v>
      </c>
      <c r="K50" s="346">
        <v>1533</v>
      </c>
      <c r="L50" s="346">
        <v>1618</v>
      </c>
      <c r="M50" s="347">
        <v>1802</v>
      </c>
    </row>
    <row r="51" spans="2:13" ht="27.75" customHeight="1" x14ac:dyDescent="0.2">
      <c r="B51" s="1197"/>
      <c r="C51" s="1198"/>
      <c r="D51" s="104"/>
      <c r="E51" s="1203" t="s">
        <v>42</v>
      </c>
      <c r="F51" s="1203"/>
      <c r="G51" s="1203"/>
      <c r="H51" s="1204"/>
      <c r="I51" s="345">
        <v>4509</v>
      </c>
      <c r="J51" s="346">
        <v>4347</v>
      </c>
      <c r="K51" s="346">
        <v>4300</v>
      </c>
      <c r="L51" s="346">
        <v>4127</v>
      </c>
      <c r="M51" s="347">
        <v>3968</v>
      </c>
    </row>
    <row r="52" spans="2:13" ht="27.75" customHeight="1" x14ac:dyDescent="0.2">
      <c r="B52" s="1199"/>
      <c r="C52" s="1200"/>
      <c r="D52" s="104"/>
      <c r="E52" s="1203" t="s">
        <v>43</v>
      </c>
      <c r="F52" s="1203"/>
      <c r="G52" s="1203"/>
      <c r="H52" s="1204"/>
      <c r="I52" s="345">
        <v>7503</v>
      </c>
      <c r="J52" s="346">
        <v>7433</v>
      </c>
      <c r="K52" s="346">
        <v>7291</v>
      </c>
      <c r="L52" s="346">
        <v>7274</v>
      </c>
      <c r="M52" s="347">
        <v>7160</v>
      </c>
    </row>
    <row r="53" spans="2:13" ht="27.75" customHeight="1" thickBot="1" x14ac:dyDescent="0.25">
      <c r="B53" s="1210" t="s">
        <v>19</v>
      </c>
      <c r="C53" s="1211"/>
      <c r="D53" s="108"/>
      <c r="E53" s="1212" t="s">
        <v>44</v>
      </c>
      <c r="F53" s="1212"/>
      <c r="G53" s="1212"/>
      <c r="H53" s="1213"/>
      <c r="I53" s="348">
        <v>1607</v>
      </c>
      <c r="J53" s="349">
        <v>1459</v>
      </c>
      <c r="K53" s="349">
        <v>1093</v>
      </c>
      <c r="L53" s="349">
        <v>1291</v>
      </c>
      <c r="M53" s="350">
        <v>1646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EQ9nG0cHfWS53Awh3PtDgwfxzcu+gn8CVuK7F+Dl9G4HjWLG6SKZhPXJuzQ6R96ltCUDcG8dbnCp5XgT4T+haQ==" saltValue="yZCIrV6LUIx72w9BpJdJ1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9" zoomScale="55" zoomScaleNormal="55"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222" t="s">
        <v>46</v>
      </c>
      <c r="D55" s="1222"/>
      <c r="E55" s="1223"/>
      <c r="F55" s="120">
        <v>1037</v>
      </c>
      <c r="G55" s="120">
        <v>1081</v>
      </c>
      <c r="H55" s="121">
        <v>1242</v>
      </c>
    </row>
    <row r="56" spans="2:8" ht="52.5" customHeight="1" x14ac:dyDescent="0.2">
      <c r="B56" s="122"/>
      <c r="C56" s="1224" t="s">
        <v>47</v>
      </c>
      <c r="D56" s="1224"/>
      <c r="E56" s="1225"/>
      <c r="F56" s="123">
        <v>54</v>
      </c>
      <c r="G56" s="123">
        <v>54</v>
      </c>
      <c r="H56" s="124">
        <v>84</v>
      </c>
    </row>
    <row r="57" spans="2:8" ht="53.25" customHeight="1" x14ac:dyDescent="0.2">
      <c r="B57" s="122"/>
      <c r="C57" s="1226" t="s">
        <v>48</v>
      </c>
      <c r="D57" s="1226"/>
      <c r="E57" s="1227"/>
      <c r="F57" s="125">
        <v>128</v>
      </c>
      <c r="G57" s="125">
        <v>135</v>
      </c>
      <c r="H57" s="126">
        <v>131</v>
      </c>
    </row>
    <row r="58" spans="2:8" ht="45.75" customHeight="1" x14ac:dyDescent="0.2">
      <c r="B58" s="127"/>
      <c r="C58" s="1214" t="s">
        <v>545</v>
      </c>
      <c r="D58" s="1215"/>
      <c r="E58" s="1216"/>
      <c r="F58" s="128">
        <v>50</v>
      </c>
      <c r="G58" s="128">
        <v>47</v>
      </c>
      <c r="H58" s="129">
        <v>47</v>
      </c>
    </row>
    <row r="59" spans="2:8" ht="45.75" customHeight="1" x14ac:dyDescent="0.2">
      <c r="B59" s="127"/>
      <c r="C59" s="1214" t="s">
        <v>549</v>
      </c>
      <c r="D59" s="1215"/>
      <c r="E59" s="1216"/>
      <c r="F59" s="128">
        <v>38</v>
      </c>
      <c r="G59" s="128">
        <v>27</v>
      </c>
      <c r="H59" s="129">
        <v>41</v>
      </c>
    </row>
    <row r="60" spans="2:8" ht="45.75" customHeight="1" x14ac:dyDescent="0.2">
      <c r="B60" s="127"/>
      <c r="C60" s="1214" t="s">
        <v>548</v>
      </c>
      <c r="D60" s="1215"/>
      <c r="E60" s="1216"/>
      <c r="F60" s="128">
        <v>17</v>
      </c>
      <c r="G60" s="128">
        <v>40</v>
      </c>
      <c r="H60" s="129">
        <v>33</v>
      </c>
    </row>
    <row r="61" spans="2:8" ht="45.75" customHeight="1" x14ac:dyDescent="0.2">
      <c r="B61" s="127"/>
      <c r="C61" s="1214" t="s">
        <v>546</v>
      </c>
      <c r="D61" s="1215"/>
      <c r="E61" s="1216"/>
      <c r="F61" s="128">
        <v>8</v>
      </c>
      <c r="G61" s="128">
        <v>8</v>
      </c>
      <c r="H61" s="129">
        <v>8</v>
      </c>
    </row>
    <row r="62" spans="2:8" ht="45.75" customHeight="1" thickBot="1" x14ac:dyDescent="0.25">
      <c r="B62" s="130"/>
      <c r="C62" s="1217" t="s">
        <v>547</v>
      </c>
      <c r="D62" s="1218"/>
      <c r="E62" s="1219"/>
      <c r="F62" s="131">
        <v>2</v>
      </c>
      <c r="G62" s="131">
        <v>2</v>
      </c>
      <c r="H62" s="132">
        <v>2</v>
      </c>
    </row>
    <row r="63" spans="2:8" ht="52.5" customHeight="1" thickBot="1" x14ac:dyDescent="0.25">
      <c r="B63" s="133"/>
      <c r="C63" s="1220" t="s">
        <v>49</v>
      </c>
      <c r="D63" s="1220"/>
      <c r="E63" s="1221"/>
      <c r="F63" s="134">
        <v>1219</v>
      </c>
      <c r="G63" s="134">
        <v>1270</v>
      </c>
      <c r="H63" s="135">
        <v>1456</v>
      </c>
    </row>
    <row r="64" spans="2:8" ht="13" x14ac:dyDescent="0.2"/>
  </sheetData>
  <sheetProtection algorithmName="SHA-512" hashValue="SF5pm0KQp6viBA/h2m2+jXFTIPMfugIJBG7CV9q+UoSVYykKGlOff9g3tgOnl872nWU4aupbs2NkMJ7bI8VIIw==" saltValue="Ywsy+wZRU5F0GLYRR57E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B3D33-BD03-4A30-82F6-214D523259A5}">
  <sheetPr>
    <pageSetUpPr fitToPage="1"/>
  </sheetPr>
  <dimension ref="A1:DE85"/>
  <sheetViews>
    <sheetView showGridLines="0" tabSelected="1" topLeftCell="A28" zoomScale="85" zoomScaleNormal="85" zoomScaleSheetLayoutView="55" workbookViewId="0">
      <selection activeCell="AN65" sqref="AN65:DC69"/>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551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552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553</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554</v>
      </c>
    </row>
    <row r="50" spans="1:109" ht="13"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525</v>
      </c>
      <c r="BQ50" s="1233"/>
      <c r="BR50" s="1233"/>
      <c r="BS50" s="1233"/>
      <c r="BT50" s="1233"/>
      <c r="BU50" s="1233"/>
      <c r="BV50" s="1233"/>
      <c r="BW50" s="1233"/>
      <c r="BX50" s="1233" t="s">
        <v>526</v>
      </c>
      <c r="BY50" s="1233"/>
      <c r="BZ50" s="1233"/>
      <c r="CA50" s="1233"/>
      <c r="CB50" s="1233"/>
      <c r="CC50" s="1233"/>
      <c r="CD50" s="1233"/>
      <c r="CE50" s="1233"/>
      <c r="CF50" s="1233" t="s">
        <v>527</v>
      </c>
      <c r="CG50" s="1233"/>
      <c r="CH50" s="1233"/>
      <c r="CI50" s="1233"/>
      <c r="CJ50" s="1233"/>
      <c r="CK50" s="1233"/>
      <c r="CL50" s="1233"/>
      <c r="CM50" s="1233"/>
      <c r="CN50" s="1233" t="s">
        <v>528</v>
      </c>
      <c r="CO50" s="1233"/>
      <c r="CP50" s="1233"/>
      <c r="CQ50" s="1233"/>
      <c r="CR50" s="1233"/>
      <c r="CS50" s="1233"/>
      <c r="CT50" s="1233"/>
      <c r="CU50" s="1233"/>
      <c r="CV50" s="1233" t="s">
        <v>529</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555</v>
      </c>
      <c r="AO51" s="1231"/>
      <c r="AP51" s="1231"/>
      <c r="AQ51" s="1231"/>
      <c r="AR51" s="1231"/>
      <c r="AS51" s="1231"/>
      <c r="AT51" s="1231"/>
      <c r="AU51" s="1231"/>
      <c r="AV51" s="1231"/>
      <c r="AW51" s="1231"/>
      <c r="AX51" s="1231"/>
      <c r="AY51" s="1231"/>
      <c r="AZ51" s="1231"/>
      <c r="BA51" s="1231"/>
      <c r="BB51" s="1231" t="s">
        <v>556</v>
      </c>
      <c r="BC51" s="1231"/>
      <c r="BD51" s="1231"/>
      <c r="BE51" s="1231"/>
      <c r="BF51" s="1231"/>
      <c r="BG51" s="1231"/>
      <c r="BH51" s="1231"/>
      <c r="BI51" s="1231"/>
      <c r="BJ51" s="1231"/>
      <c r="BK51" s="1231"/>
      <c r="BL51" s="1231"/>
      <c r="BM51" s="1231"/>
      <c r="BN51" s="1231"/>
      <c r="BO51" s="1231"/>
      <c r="BP51" s="1228">
        <v>47</v>
      </c>
      <c r="BQ51" s="1228"/>
      <c r="BR51" s="1228"/>
      <c r="BS51" s="1228"/>
      <c r="BT51" s="1228"/>
      <c r="BU51" s="1228"/>
      <c r="BV51" s="1228"/>
      <c r="BW51" s="1228"/>
      <c r="BX51" s="1228">
        <v>41.5</v>
      </c>
      <c r="BY51" s="1228"/>
      <c r="BZ51" s="1228"/>
      <c r="CA51" s="1228"/>
      <c r="CB51" s="1228"/>
      <c r="CC51" s="1228"/>
      <c r="CD51" s="1228"/>
      <c r="CE51" s="1228"/>
      <c r="CF51" s="1228">
        <v>29.3</v>
      </c>
      <c r="CG51" s="1228"/>
      <c r="CH51" s="1228"/>
      <c r="CI51" s="1228"/>
      <c r="CJ51" s="1228"/>
      <c r="CK51" s="1228"/>
      <c r="CL51" s="1228"/>
      <c r="CM51" s="1228"/>
      <c r="CN51" s="1228">
        <v>35.6</v>
      </c>
      <c r="CO51" s="1228"/>
      <c r="CP51" s="1228"/>
      <c r="CQ51" s="1228"/>
      <c r="CR51" s="1228"/>
      <c r="CS51" s="1228"/>
      <c r="CT51" s="1228"/>
      <c r="CU51" s="1228"/>
      <c r="CV51" s="1228">
        <v>44.2</v>
      </c>
      <c r="CW51" s="1228"/>
      <c r="CX51" s="1228"/>
      <c r="CY51" s="1228"/>
      <c r="CZ51" s="1228"/>
      <c r="DA51" s="1228"/>
      <c r="DB51" s="1228"/>
      <c r="DC51" s="1228"/>
    </row>
    <row r="52" spans="1:109" ht="13"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557</v>
      </c>
      <c r="BC53" s="1231"/>
      <c r="BD53" s="1231"/>
      <c r="BE53" s="1231"/>
      <c r="BF53" s="1231"/>
      <c r="BG53" s="1231"/>
      <c r="BH53" s="1231"/>
      <c r="BI53" s="1231"/>
      <c r="BJ53" s="1231"/>
      <c r="BK53" s="1231"/>
      <c r="BL53" s="1231"/>
      <c r="BM53" s="1231"/>
      <c r="BN53" s="1231"/>
      <c r="BO53" s="1231"/>
      <c r="BP53" s="1228">
        <v>62</v>
      </c>
      <c r="BQ53" s="1228"/>
      <c r="BR53" s="1228"/>
      <c r="BS53" s="1228"/>
      <c r="BT53" s="1228"/>
      <c r="BU53" s="1228"/>
      <c r="BV53" s="1228"/>
      <c r="BW53" s="1228"/>
      <c r="BX53" s="1228">
        <v>57.7</v>
      </c>
      <c r="BY53" s="1228"/>
      <c r="BZ53" s="1228"/>
      <c r="CA53" s="1228"/>
      <c r="CB53" s="1228"/>
      <c r="CC53" s="1228"/>
      <c r="CD53" s="1228"/>
      <c r="CE53" s="1228"/>
      <c r="CF53" s="1228">
        <v>64.099999999999994</v>
      </c>
      <c r="CG53" s="1228"/>
      <c r="CH53" s="1228"/>
      <c r="CI53" s="1228"/>
      <c r="CJ53" s="1228"/>
      <c r="CK53" s="1228"/>
      <c r="CL53" s="1228"/>
      <c r="CM53" s="1228"/>
      <c r="CN53" s="1228">
        <v>64.599999999999994</v>
      </c>
      <c r="CO53" s="1228"/>
      <c r="CP53" s="1228"/>
      <c r="CQ53" s="1228"/>
      <c r="CR53" s="1228"/>
      <c r="CS53" s="1228"/>
      <c r="CT53" s="1228"/>
      <c r="CU53" s="1228"/>
      <c r="CV53" s="1228">
        <v>62.7</v>
      </c>
      <c r="CW53" s="1228"/>
      <c r="CX53" s="1228"/>
      <c r="CY53" s="1228"/>
      <c r="CZ53" s="1228"/>
      <c r="DA53" s="1228"/>
      <c r="DB53" s="1228"/>
      <c r="DC53" s="1228"/>
    </row>
    <row r="54" spans="1:109" ht="13"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58"/>
      <c r="B55" s="259"/>
      <c r="G55" s="1234"/>
      <c r="H55" s="1234"/>
      <c r="I55" s="1234"/>
      <c r="J55" s="1234"/>
      <c r="K55" s="1235"/>
      <c r="L55" s="1235"/>
      <c r="M55" s="1235"/>
      <c r="N55" s="1235"/>
      <c r="AN55" s="1233" t="s">
        <v>558</v>
      </c>
      <c r="AO55" s="1233"/>
      <c r="AP55" s="1233"/>
      <c r="AQ55" s="1233"/>
      <c r="AR55" s="1233"/>
      <c r="AS55" s="1233"/>
      <c r="AT55" s="1233"/>
      <c r="AU55" s="1233"/>
      <c r="AV55" s="1233"/>
      <c r="AW55" s="1233"/>
      <c r="AX55" s="1233"/>
      <c r="AY55" s="1233"/>
      <c r="AZ55" s="1233"/>
      <c r="BA55" s="1233"/>
      <c r="BB55" s="1231" t="s">
        <v>556</v>
      </c>
      <c r="BC55" s="1231"/>
      <c r="BD55" s="1231"/>
      <c r="BE55" s="1231"/>
      <c r="BF55" s="1231"/>
      <c r="BG55" s="1231"/>
      <c r="BH55" s="1231"/>
      <c r="BI55" s="1231"/>
      <c r="BJ55" s="1231"/>
      <c r="BK55" s="1231"/>
      <c r="BL55" s="1231"/>
      <c r="BM55" s="1231"/>
      <c r="BN55" s="1231"/>
      <c r="BO55" s="1231"/>
      <c r="BP55" s="1228">
        <v>35.4</v>
      </c>
      <c r="BQ55" s="1228"/>
      <c r="BR55" s="1228"/>
      <c r="BS55" s="1228"/>
      <c r="BT55" s="1228"/>
      <c r="BU55" s="1228"/>
      <c r="BV55" s="1228"/>
      <c r="BW55" s="1228"/>
      <c r="BX55" s="1228">
        <v>13.4</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557</v>
      </c>
      <c r="BC57" s="1231"/>
      <c r="BD57" s="1231"/>
      <c r="BE57" s="1231"/>
      <c r="BF57" s="1231"/>
      <c r="BG57" s="1231"/>
      <c r="BH57" s="1231"/>
      <c r="BI57" s="1231"/>
      <c r="BJ57" s="1231"/>
      <c r="BK57" s="1231"/>
      <c r="BL57" s="1231"/>
      <c r="BM57" s="1231"/>
      <c r="BN57" s="1231"/>
      <c r="BO57" s="1231"/>
      <c r="BP57" s="1228">
        <v>66</v>
      </c>
      <c r="BQ57" s="1228"/>
      <c r="BR57" s="1228"/>
      <c r="BS57" s="1228"/>
      <c r="BT57" s="1228"/>
      <c r="BU57" s="1228"/>
      <c r="BV57" s="1228"/>
      <c r="BW57" s="1228"/>
      <c r="BX57" s="1228">
        <v>65.099999999999994</v>
      </c>
      <c r="BY57" s="1228"/>
      <c r="BZ57" s="1228"/>
      <c r="CA57" s="1228"/>
      <c r="CB57" s="1228"/>
      <c r="CC57" s="1228"/>
      <c r="CD57" s="1228"/>
      <c r="CE57" s="1228"/>
      <c r="CF57" s="1228">
        <v>64.3</v>
      </c>
      <c r="CG57" s="1228"/>
      <c r="CH57" s="1228"/>
      <c r="CI57" s="1228"/>
      <c r="CJ57" s="1228"/>
      <c r="CK57" s="1228"/>
      <c r="CL57" s="1228"/>
      <c r="CM57" s="1228"/>
      <c r="CN57" s="1228">
        <v>65.7</v>
      </c>
      <c r="CO57" s="1228"/>
      <c r="CP57" s="1228"/>
      <c r="CQ57" s="1228"/>
      <c r="CR57" s="1228"/>
      <c r="CS57" s="1228"/>
      <c r="CT57" s="1228"/>
      <c r="CU57" s="1228"/>
      <c r="CV57" s="1228">
        <v>66.3</v>
      </c>
      <c r="CW57" s="1228"/>
      <c r="CX57" s="1228"/>
      <c r="CY57" s="1228"/>
      <c r="CZ57" s="1228"/>
      <c r="DA57" s="1228"/>
      <c r="DB57" s="1228"/>
      <c r="DC57" s="1228"/>
      <c r="DD57" s="363"/>
      <c r="DE57" s="362"/>
    </row>
    <row r="58" spans="1:109" s="358" customFormat="1" ht="13"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559</v>
      </c>
    </row>
    <row r="64" spans="1:109" ht="13" x14ac:dyDescent="0.2">
      <c r="B64" s="259"/>
      <c r="G64" s="357"/>
      <c r="I64" s="369"/>
      <c r="J64" s="369"/>
      <c r="K64" s="369"/>
      <c r="L64" s="369"/>
      <c r="M64" s="369"/>
      <c r="N64" s="370"/>
      <c r="AM64" s="357"/>
      <c r="AN64" s="357" t="s">
        <v>552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40" t="s">
        <v>560</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554</v>
      </c>
    </row>
    <row r="72" spans="2:107" ht="13"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525</v>
      </c>
      <c r="BQ72" s="1233"/>
      <c r="BR72" s="1233"/>
      <c r="BS72" s="1233"/>
      <c r="BT72" s="1233"/>
      <c r="BU72" s="1233"/>
      <c r="BV72" s="1233"/>
      <c r="BW72" s="1233"/>
      <c r="BX72" s="1233" t="s">
        <v>526</v>
      </c>
      <c r="BY72" s="1233"/>
      <c r="BZ72" s="1233"/>
      <c r="CA72" s="1233"/>
      <c r="CB72" s="1233"/>
      <c r="CC72" s="1233"/>
      <c r="CD72" s="1233"/>
      <c r="CE72" s="1233"/>
      <c r="CF72" s="1233" t="s">
        <v>527</v>
      </c>
      <c r="CG72" s="1233"/>
      <c r="CH72" s="1233"/>
      <c r="CI72" s="1233"/>
      <c r="CJ72" s="1233"/>
      <c r="CK72" s="1233"/>
      <c r="CL72" s="1233"/>
      <c r="CM72" s="1233"/>
      <c r="CN72" s="1233" t="s">
        <v>528</v>
      </c>
      <c r="CO72" s="1233"/>
      <c r="CP72" s="1233"/>
      <c r="CQ72" s="1233"/>
      <c r="CR72" s="1233"/>
      <c r="CS72" s="1233"/>
      <c r="CT72" s="1233"/>
      <c r="CU72" s="1233"/>
      <c r="CV72" s="1233" t="s">
        <v>529</v>
      </c>
      <c r="CW72" s="1233"/>
      <c r="CX72" s="1233"/>
      <c r="CY72" s="1233"/>
      <c r="CZ72" s="1233"/>
      <c r="DA72" s="1233"/>
      <c r="DB72" s="1233"/>
      <c r="DC72" s="1233"/>
    </row>
    <row r="73" spans="2:107" ht="13" x14ac:dyDescent="0.2">
      <c r="B73" s="259"/>
      <c r="G73" s="1236"/>
      <c r="H73" s="1236"/>
      <c r="I73" s="1236"/>
      <c r="J73" s="1236"/>
      <c r="K73" s="1232"/>
      <c r="L73" s="1232"/>
      <c r="M73" s="1232"/>
      <c r="N73" s="1232"/>
      <c r="AM73" s="359"/>
      <c r="AN73" s="1231" t="s">
        <v>555</v>
      </c>
      <c r="AO73" s="1231"/>
      <c r="AP73" s="1231"/>
      <c r="AQ73" s="1231"/>
      <c r="AR73" s="1231"/>
      <c r="AS73" s="1231"/>
      <c r="AT73" s="1231"/>
      <c r="AU73" s="1231"/>
      <c r="AV73" s="1231"/>
      <c r="AW73" s="1231"/>
      <c r="AX73" s="1231"/>
      <c r="AY73" s="1231"/>
      <c r="AZ73" s="1231"/>
      <c r="BA73" s="1231"/>
      <c r="BB73" s="1231" t="s">
        <v>556</v>
      </c>
      <c r="BC73" s="1231"/>
      <c r="BD73" s="1231"/>
      <c r="BE73" s="1231"/>
      <c r="BF73" s="1231"/>
      <c r="BG73" s="1231"/>
      <c r="BH73" s="1231"/>
      <c r="BI73" s="1231"/>
      <c r="BJ73" s="1231"/>
      <c r="BK73" s="1231"/>
      <c r="BL73" s="1231"/>
      <c r="BM73" s="1231"/>
      <c r="BN73" s="1231"/>
      <c r="BO73" s="1231"/>
      <c r="BP73" s="1228">
        <v>47</v>
      </c>
      <c r="BQ73" s="1228"/>
      <c r="BR73" s="1228"/>
      <c r="BS73" s="1228"/>
      <c r="BT73" s="1228"/>
      <c r="BU73" s="1228"/>
      <c r="BV73" s="1228"/>
      <c r="BW73" s="1228"/>
      <c r="BX73" s="1228">
        <v>41.5</v>
      </c>
      <c r="BY73" s="1228"/>
      <c r="BZ73" s="1228"/>
      <c r="CA73" s="1228"/>
      <c r="CB73" s="1228"/>
      <c r="CC73" s="1228"/>
      <c r="CD73" s="1228"/>
      <c r="CE73" s="1228"/>
      <c r="CF73" s="1228">
        <v>29.3</v>
      </c>
      <c r="CG73" s="1228"/>
      <c r="CH73" s="1228"/>
      <c r="CI73" s="1228"/>
      <c r="CJ73" s="1228"/>
      <c r="CK73" s="1228"/>
      <c r="CL73" s="1228"/>
      <c r="CM73" s="1228"/>
      <c r="CN73" s="1228">
        <v>35.6</v>
      </c>
      <c r="CO73" s="1228"/>
      <c r="CP73" s="1228"/>
      <c r="CQ73" s="1228"/>
      <c r="CR73" s="1228"/>
      <c r="CS73" s="1228"/>
      <c r="CT73" s="1228"/>
      <c r="CU73" s="1228"/>
      <c r="CV73" s="1228">
        <v>44.2</v>
      </c>
      <c r="CW73" s="1228"/>
      <c r="CX73" s="1228"/>
      <c r="CY73" s="1228"/>
      <c r="CZ73" s="1228"/>
      <c r="DA73" s="1228"/>
      <c r="DB73" s="1228"/>
      <c r="DC73" s="1228"/>
    </row>
    <row r="74" spans="2:107" ht="13"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561</v>
      </c>
      <c r="BC75" s="1231"/>
      <c r="BD75" s="1231"/>
      <c r="BE75" s="1231"/>
      <c r="BF75" s="1231"/>
      <c r="BG75" s="1231"/>
      <c r="BH75" s="1231"/>
      <c r="BI75" s="1231"/>
      <c r="BJ75" s="1231"/>
      <c r="BK75" s="1231"/>
      <c r="BL75" s="1231"/>
      <c r="BM75" s="1231"/>
      <c r="BN75" s="1231"/>
      <c r="BO75" s="1231"/>
      <c r="BP75" s="1228">
        <v>7.6</v>
      </c>
      <c r="BQ75" s="1228"/>
      <c r="BR75" s="1228"/>
      <c r="BS75" s="1228"/>
      <c r="BT75" s="1228"/>
      <c r="BU75" s="1228"/>
      <c r="BV75" s="1228"/>
      <c r="BW75" s="1228"/>
      <c r="BX75" s="1228">
        <v>7.6</v>
      </c>
      <c r="BY75" s="1228"/>
      <c r="BZ75" s="1228"/>
      <c r="CA75" s="1228"/>
      <c r="CB75" s="1228"/>
      <c r="CC75" s="1228"/>
      <c r="CD75" s="1228"/>
      <c r="CE75" s="1228"/>
      <c r="CF75" s="1228">
        <v>6.9</v>
      </c>
      <c r="CG75" s="1228"/>
      <c r="CH75" s="1228"/>
      <c r="CI75" s="1228"/>
      <c r="CJ75" s="1228"/>
      <c r="CK75" s="1228"/>
      <c r="CL75" s="1228"/>
      <c r="CM75" s="1228"/>
      <c r="CN75" s="1228">
        <v>6.6</v>
      </c>
      <c r="CO75" s="1228"/>
      <c r="CP75" s="1228"/>
      <c r="CQ75" s="1228"/>
      <c r="CR75" s="1228"/>
      <c r="CS75" s="1228"/>
      <c r="CT75" s="1228"/>
      <c r="CU75" s="1228"/>
      <c r="CV75" s="1228">
        <v>6.4</v>
      </c>
      <c r="CW75" s="1228"/>
      <c r="CX75" s="1228"/>
      <c r="CY75" s="1228"/>
      <c r="CZ75" s="1228"/>
      <c r="DA75" s="1228"/>
      <c r="DB75" s="1228"/>
      <c r="DC75" s="1228"/>
    </row>
    <row r="76" spans="2:107" ht="13"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4"/>
      <c r="H77" s="1234"/>
      <c r="I77" s="1234"/>
      <c r="J77" s="1234"/>
      <c r="K77" s="1232"/>
      <c r="L77" s="1232"/>
      <c r="M77" s="1232"/>
      <c r="N77" s="1232"/>
      <c r="AN77" s="1233" t="s">
        <v>558</v>
      </c>
      <c r="AO77" s="1233"/>
      <c r="AP77" s="1233"/>
      <c r="AQ77" s="1233"/>
      <c r="AR77" s="1233"/>
      <c r="AS77" s="1233"/>
      <c r="AT77" s="1233"/>
      <c r="AU77" s="1233"/>
      <c r="AV77" s="1233"/>
      <c r="AW77" s="1233"/>
      <c r="AX77" s="1233"/>
      <c r="AY77" s="1233"/>
      <c r="AZ77" s="1233"/>
      <c r="BA77" s="1233"/>
      <c r="BB77" s="1231" t="s">
        <v>556</v>
      </c>
      <c r="BC77" s="1231"/>
      <c r="BD77" s="1231"/>
      <c r="BE77" s="1231"/>
      <c r="BF77" s="1231"/>
      <c r="BG77" s="1231"/>
      <c r="BH77" s="1231"/>
      <c r="BI77" s="1231"/>
      <c r="BJ77" s="1231"/>
      <c r="BK77" s="1231"/>
      <c r="BL77" s="1231"/>
      <c r="BM77" s="1231"/>
      <c r="BN77" s="1231"/>
      <c r="BO77" s="1231"/>
      <c r="BP77" s="1228">
        <v>35.4</v>
      </c>
      <c r="BQ77" s="1228"/>
      <c r="BR77" s="1228"/>
      <c r="BS77" s="1228"/>
      <c r="BT77" s="1228"/>
      <c r="BU77" s="1228"/>
      <c r="BV77" s="1228"/>
      <c r="BW77" s="1228"/>
      <c r="BX77" s="1228">
        <v>13.4</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561</v>
      </c>
      <c r="BC79" s="1231"/>
      <c r="BD79" s="1231"/>
      <c r="BE79" s="1231"/>
      <c r="BF79" s="1231"/>
      <c r="BG79" s="1231"/>
      <c r="BH79" s="1231"/>
      <c r="BI79" s="1231"/>
      <c r="BJ79" s="1231"/>
      <c r="BK79" s="1231"/>
      <c r="BL79" s="1231"/>
      <c r="BM79" s="1231"/>
      <c r="BN79" s="1231"/>
      <c r="BO79" s="1231"/>
      <c r="BP79" s="1228">
        <v>8.8000000000000007</v>
      </c>
      <c r="BQ79" s="1228"/>
      <c r="BR79" s="1228"/>
      <c r="BS79" s="1228"/>
      <c r="BT79" s="1228"/>
      <c r="BU79" s="1228"/>
      <c r="BV79" s="1228"/>
      <c r="BW79" s="1228"/>
      <c r="BX79" s="1228">
        <v>8.3000000000000007</v>
      </c>
      <c r="BY79" s="1228"/>
      <c r="BZ79" s="1228"/>
      <c r="CA79" s="1228"/>
      <c r="CB79" s="1228"/>
      <c r="CC79" s="1228"/>
      <c r="CD79" s="1228"/>
      <c r="CE79" s="1228"/>
      <c r="CF79" s="1228">
        <v>8</v>
      </c>
      <c r="CG79" s="1228"/>
      <c r="CH79" s="1228"/>
      <c r="CI79" s="1228"/>
      <c r="CJ79" s="1228"/>
      <c r="CK79" s="1228"/>
      <c r="CL79" s="1228"/>
      <c r="CM79" s="1228"/>
      <c r="CN79" s="1228">
        <v>8</v>
      </c>
      <c r="CO79" s="1228"/>
      <c r="CP79" s="1228"/>
      <c r="CQ79" s="1228"/>
      <c r="CR79" s="1228"/>
      <c r="CS79" s="1228"/>
      <c r="CT79" s="1228"/>
      <c r="CU79" s="1228"/>
      <c r="CV79" s="1228">
        <v>8</v>
      </c>
      <c r="CW79" s="1228"/>
      <c r="CX79" s="1228"/>
      <c r="CY79" s="1228"/>
      <c r="CZ79" s="1228"/>
      <c r="DA79" s="1228"/>
      <c r="DB79" s="1228"/>
      <c r="DC79" s="1228"/>
    </row>
    <row r="80" spans="2:107" ht="13"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hHDqg/sv3icYsOHuavg/HZ3f4VoJpP30kPez074XhlAO/mIGVx7TTPDM1GCFEKeb8ogg/bVIWNDlOGkwjvu51A==" saltValue="ih6mw6Bl6P0DD7mvhD7Ry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7073B-A331-465A-9390-E640EC29AF76}">
  <sheetPr>
    <pageSetUpPr fitToPage="1"/>
  </sheetPr>
  <dimension ref="A1:DR125"/>
  <sheetViews>
    <sheetView showGridLines="0" topLeftCell="A91" zoomScale="85" zoomScaleNormal="85" zoomScaleSheetLayoutView="70" workbookViewId="0">
      <selection activeCell="BJ86" sqref="BJ86"/>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zhBiMharh29EErTYLW/Ev8fwUlH74Wv/rVc9R0CAsEs6j+GJg9PNK0gvxUhw5JjXJDO8LOJCtwTNfU6IlTDXAg==" saltValue="icCx23IMHEle6rU+nB3xI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29020-A9E4-443D-82CA-478BDD1B46A1}">
  <sheetPr>
    <pageSetUpPr fitToPage="1"/>
  </sheetPr>
  <dimension ref="A1:DR125"/>
  <sheetViews>
    <sheetView showGridLines="0" topLeftCell="E98" zoomScaleNormal="100" zoomScaleSheetLayoutView="55" workbookViewId="0">
      <selection activeCell="AH90" sqref="AH90"/>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pBdzvHGSOhsr1mggbYM9WYIeJHOx08+OueOb3M6MfkfYaWQN2wjqRhDbs5GxReCbNO1M5a4auXIPfpwmW4bdgw==" saltValue="Ze7tYLCDBZEYJ0XE3S1T5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123872</v>
      </c>
      <c r="E3" s="154"/>
      <c r="F3" s="155">
        <v>83103</v>
      </c>
      <c r="G3" s="156"/>
      <c r="H3" s="157"/>
    </row>
    <row r="4" spans="1:8" x14ac:dyDescent="0.2">
      <c r="A4" s="158"/>
      <c r="B4" s="159"/>
      <c r="C4" s="160"/>
      <c r="D4" s="161">
        <v>24768</v>
      </c>
      <c r="E4" s="162"/>
      <c r="F4" s="163">
        <v>41378</v>
      </c>
      <c r="G4" s="164"/>
      <c r="H4" s="165"/>
    </row>
    <row r="5" spans="1:8" x14ac:dyDescent="0.2">
      <c r="A5" s="146" t="s">
        <v>519</v>
      </c>
      <c r="B5" s="151"/>
      <c r="C5" s="152"/>
      <c r="D5" s="153">
        <v>90374</v>
      </c>
      <c r="E5" s="154"/>
      <c r="F5" s="155">
        <v>84459</v>
      </c>
      <c r="G5" s="156"/>
      <c r="H5" s="157"/>
    </row>
    <row r="6" spans="1:8" x14ac:dyDescent="0.2">
      <c r="A6" s="158"/>
      <c r="B6" s="159"/>
      <c r="C6" s="160"/>
      <c r="D6" s="161">
        <v>20250</v>
      </c>
      <c r="E6" s="162"/>
      <c r="F6" s="163">
        <v>47314</v>
      </c>
      <c r="G6" s="164"/>
      <c r="H6" s="165"/>
    </row>
    <row r="7" spans="1:8" x14ac:dyDescent="0.2">
      <c r="A7" s="146" t="s">
        <v>520</v>
      </c>
      <c r="B7" s="151"/>
      <c r="C7" s="152"/>
      <c r="D7" s="153">
        <v>86394</v>
      </c>
      <c r="E7" s="154"/>
      <c r="F7" s="155">
        <v>74568</v>
      </c>
      <c r="G7" s="156"/>
      <c r="H7" s="157"/>
    </row>
    <row r="8" spans="1:8" x14ac:dyDescent="0.2">
      <c r="A8" s="158"/>
      <c r="B8" s="159"/>
      <c r="C8" s="160"/>
      <c r="D8" s="161">
        <v>32440</v>
      </c>
      <c r="E8" s="162"/>
      <c r="F8" s="163">
        <v>42558</v>
      </c>
      <c r="G8" s="164"/>
      <c r="H8" s="165"/>
    </row>
    <row r="9" spans="1:8" x14ac:dyDescent="0.2">
      <c r="A9" s="146" t="s">
        <v>521</v>
      </c>
      <c r="B9" s="151"/>
      <c r="C9" s="152"/>
      <c r="D9" s="153">
        <v>99892</v>
      </c>
      <c r="E9" s="154"/>
      <c r="F9" s="155">
        <v>73693</v>
      </c>
      <c r="G9" s="156"/>
      <c r="H9" s="157"/>
    </row>
    <row r="10" spans="1:8" x14ac:dyDescent="0.2">
      <c r="A10" s="158"/>
      <c r="B10" s="159"/>
      <c r="C10" s="160"/>
      <c r="D10" s="161">
        <v>57657</v>
      </c>
      <c r="E10" s="162"/>
      <c r="F10" s="163">
        <v>44203</v>
      </c>
      <c r="G10" s="164"/>
      <c r="H10" s="165"/>
    </row>
    <row r="11" spans="1:8" x14ac:dyDescent="0.2">
      <c r="A11" s="146" t="s">
        <v>522</v>
      </c>
      <c r="B11" s="151"/>
      <c r="C11" s="152"/>
      <c r="D11" s="153">
        <v>122464</v>
      </c>
      <c r="E11" s="154"/>
      <c r="F11" s="155">
        <v>79401</v>
      </c>
      <c r="G11" s="156"/>
      <c r="H11" s="157"/>
    </row>
    <row r="12" spans="1:8" x14ac:dyDescent="0.2">
      <c r="A12" s="158"/>
      <c r="B12" s="159"/>
      <c r="C12" s="166"/>
      <c r="D12" s="161">
        <v>26571</v>
      </c>
      <c r="E12" s="162"/>
      <c r="F12" s="163">
        <v>49347</v>
      </c>
      <c r="G12" s="164"/>
      <c r="H12" s="165"/>
    </row>
    <row r="13" spans="1:8" x14ac:dyDescent="0.2">
      <c r="A13" s="146"/>
      <c r="B13" s="151"/>
      <c r="C13" s="152"/>
      <c r="D13" s="153">
        <v>104599</v>
      </c>
      <c r="E13" s="154"/>
      <c r="F13" s="155">
        <v>79045</v>
      </c>
      <c r="G13" s="167"/>
      <c r="H13" s="157"/>
    </row>
    <row r="14" spans="1:8" x14ac:dyDescent="0.2">
      <c r="A14" s="158"/>
      <c r="B14" s="159"/>
      <c r="C14" s="160"/>
      <c r="D14" s="161">
        <v>32337</v>
      </c>
      <c r="E14" s="162"/>
      <c r="F14" s="163">
        <v>44960</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1.79</v>
      </c>
      <c r="C19" s="168">
        <f>ROUND(VALUE(SUBSTITUTE(実質収支比率等に係る経年分析!G$48,"▲","-")),2)</f>
        <v>1.83</v>
      </c>
      <c r="D19" s="168">
        <f>ROUND(VALUE(SUBSTITUTE(実質収支比率等に係る経年分析!H$48,"▲","-")),2)</f>
        <v>6.39</v>
      </c>
      <c r="E19" s="168">
        <f>ROUND(VALUE(SUBSTITUTE(実質収支比率等に係る経年分析!I$48,"▲","-")),2)</f>
        <v>4.1900000000000004</v>
      </c>
      <c r="F19" s="168">
        <f>ROUND(VALUE(SUBSTITUTE(実質収支比率等に係る経年分析!J$48,"▲","-")),2)</f>
        <v>4.17</v>
      </c>
    </row>
    <row r="20" spans="1:11" x14ac:dyDescent="0.2">
      <c r="A20" s="168" t="s">
        <v>53</v>
      </c>
      <c r="B20" s="168">
        <f>ROUND(VALUE(SUBSTITUTE(実質収支比率等に係る経年分析!F$47,"▲","-")),2)</f>
        <v>13.79</v>
      </c>
      <c r="C20" s="168">
        <f>ROUND(VALUE(SUBSTITUTE(実質収支比率等に係る経年分析!G$47,"▲","-")),2)</f>
        <v>18.03</v>
      </c>
      <c r="D20" s="168">
        <f>ROUND(VALUE(SUBSTITUTE(実質収支比率等に係る経年分析!H$47,"▲","-")),2)</f>
        <v>23.73</v>
      </c>
      <c r="E20" s="168">
        <f>ROUND(VALUE(SUBSTITUTE(実質収支比率等に係る経年分析!I$47,"▲","-")),2)</f>
        <v>25.44</v>
      </c>
      <c r="F20" s="168">
        <f>ROUND(VALUE(SUBSTITUTE(実質収支比率等に係る経年分析!J$47,"▲","-")),2)</f>
        <v>28.54</v>
      </c>
    </row>
    <row r="21" spans="1:11" x14ac:dyDescent="0.2">
      <c r="A21" s="168" t="s">
        <v>54</v>
      </c>
      <c r="B21" s="168">
        <f>IF(ISNUMBER(VALUE(SUBSTITUTE(実質収支比率等に係る経年分析!F$49,"▲","-"))),ROUND(VALUE(SUBSTITUTE(実質収支比率等に係る経年分析!F$49,"▲","-")),2),NA())</f>
        <v>2.0099999999999998</v>
      </c>
      <c r="C21" s="168">
        <f>IF(ISNUMBER(VALUE(SUBSTITUTE(実質収支比率等に係る経年分析!G$49,"▲","-"))),ROUND(VALUE(SUBSTITUTE(実質収支比率等に係る経年分析!G$49,"▲","-")),2),NA())</f>
        <v>3.6</v>
      </c>
      <c r="D21" s="168">
        <f>IF(ISNUMBER(VALUE(SUBSTITUTE(実質収支比率等に係る経年分析!H$49,"▲","-"))),ROUND(VALUE(SUBSTITUTE(実質収支比率等に係る経年分析!H$49,"▲","-")),2),NA())</f>
        <v>9.93</v>
      </c>
      <c r="E21" s="168">
        <f>IF(ISNUMBER(VALUE(SUBSTITUTE(実質収支比率等に係る経年分析!I$49,"▲","-"))),ROUND(VALUE(SUBSTITUTE(実質収支比率等に係る経年分析!I$49,"▲","-")),2),NA())</f>
        <v>-4.6500000000000004</v>
      </c>
      <c r="F21" s="168">
        <f>IF(ISNUMBER(VALUE(SUBSTITUTE(実質収支比率等に係る経年分析!J$49,"▲","-"))),ROUND(VALUE(SUBSTITUTE(実質収支比率等に係る経年分析!J$49,"▲","-")),2),NA())</f>
        <v>1.48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1.52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0.84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0.12</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0.56999999999999995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1.86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2.15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1.44</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1.78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1.82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6.39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4.1900000000000004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4.16</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11.51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11.62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10.18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10.47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4.33</v>
      </c>
    </row>
    <row r="36" spans="1:16" x14ac:dyDescent="0.2">
      <c r="A36" s="169" t="str">
        <f>IF(連結実質赤字比率に係る赤字・黒字の構成分析!C$34="",NA(),連結実質赤字比率に係る赤字・黒字の構成分析!C$34)</f>
        <v>下水道事業会計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3.02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3.36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3.57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9.58</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2128</v>
      </c>
      <c r="E42" s="170"/>
      <c r="F42" s="170"/>
      <c r="G42" s="170">
        <f>'実質公債費比率（分子）の構造'!L$52</f>
        <v>839</v>
      </c>
      <c r="H42" s="170"/>
      <c r="I42" s="170"/>
      <c r="J42" s="170">
        <f>'実質公債費比率（分子）の構造'!M$52</f>
        <v>751</v>
      </c>
      <c r="K42" s="170"/>
      <c r="L42" s="170"/>
      <c r="M42" s="170">
        <f>'実質公債費比率（分子）の構造'!N$52</f>
        <v>739</v>
      </c>
      <c r="N42" s="170"/>
      <c r="O42" s="170"/>
      <c r="P42" s="170">
        <f>'実質公債費比率（分子）の構造'!O$52</f>
        <v>759</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2">
      <c r="A44" s="170" t="s">
        <v>62</v>
      </c>
      <c r="B44" s="170">
        <f>'実質公債費比率（分子）の構造'!K$50</f>
        <v>1366</v>
      </c>
      <c r="C44" s="170"/>
      <c r="D44" s="170"/>
      <c r="E44" s="170">
        <f>'実質公債費比率（分子）の構造'!L$50</f>
        <v>103</v>
      </c>
      <c r="F44" s="170"/>
      <c r="G44" s="170"/>
      <c r="H44" s="170">
        <f>'実質公債費比率（分子）の構造'!M$50</f>
        <v>101</v>
      </c>
      <c r="I44" s="170"/>
      <c r="J44" s="170"/>
      <c r="K44" s="170">
        <f>'実質公債費比率（分子）の構造'!N$50</f>
        <v>103</v>
      </c>
      <c r="L44" s="170"/>
      <c r="M44" s="170"/>
      <c r="N44" s="170">
        <f>'実質公債費比率（分子）の構造'!O$50</f>
        <v>118</v>
      </c>
      <c r="O44" s="170"/>
      <c r="P44" s="170"/>
    </row>
    <row r="45" spans="1:16" x14ac:dyDescent="0.2">
      <c r="A45" s="170" t="s">
        <v>63</v>
      </c>
      <c r="B45" s="170">
        <f>'実質公債費比率（分子）の構造'!K$49</f>
        <v>192</v>
      </c>
      <c r="C45" s="170"/>
      <c r="D45" s="170"/>
      <c r="E45" s="170">
        <f>'実質公債費比率（分子）の構造'!L$49</f>
        <v>166</v>
      </c>
      <c r="F45" s="170"/>
      <c r="G45" s="170"/>
      <c r="H45" s="170">
        <f>'実質公債費比率（分子）の構造'!M$49</f>
        <v>35</v>
      </c>
      <c r="I45" s="170"/>
      <c r="J45" s="170"/>
      <c r="K45" s="170">
        <f>'実質公債費比率（分子）の構造'!N$49</f>
        <v>41</v>
      </c>
      <c r="L45" s="170"/>
      <c r="M45" s="170"/>
      <c r="N45" s="170">
        <f>'実質公債費比率（分子）の構造'!O$49</f>
        <v>48</v>
      </c>
      <c r="O45" s="170"/>
      <c r="P45" s="170"/>
    </row>
    <row r="46" spans="1:16" x14ac:dyDescent="0.2">
      <c r="A46" s="170" t="s">
        <v>64</v>
      </c>
      <c r="B46" s="170">
        <f>'実質公債費比率（分子）の構造'!K$48</f>
        <v>322</v>
      </c>
      <c r="C46" s="170"/>
      <c r="D46" s="170"/>
      <c r="E46" s="170">
        <f>'実質公債費比率（分子）の構造'!L$48</f>
        <v>306</v>
      </c>
      <c r="F46" s="170"/>
      <c r="G46" s="170"/>
      <c r="H46" s="170">
        <f>'実質公債費比率（分子）の構造'!M$48</f>
        <v>286</v>
      </c>
      <c r="I46" s="170"/>
      <c r="J46" s="170"/>
      <c r="K46" s="170">
        <f>'実質公債費比率（分子）の構造'!N$48</f>
        <v>296</v>
      </c>
      <c r="L46" s="170"/>
      <c r="M46" s="170"/>
      <c r="N46" s="170">
        <f>'実質公債費比率（分子）の構造'!O$48</f>
        <v>306</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504</v>
      </c>
      <c r="C49" s="170"/>
      <c r="D49" s="170"/>
      <c r="E49" s="170">
        <f>'実質公債費比率（分子）の構造'!L$45</f>
        <v>536</v>
      </c>
      <c r="F49" s="170"/>
      <c r="G49" s="170"/>
      <c r="H49" s="170">
        <f>'実質公債費比率（分子）の構造'!M$45</f>
        <v>542</v>
      </c>
      <c r="I49" s="170"/>
      <c r="J49" s="170"/>
      <c r="K49" s="170">
        <f>'実質公債費比率（分子）の構造'!N$45</f>
        <v>535</v>
      </c>
      <c r="L49" s="170"/>
      <c r="M49" s="170"/>
      <c r="N49" s="170">
        <f>'実質公債費比率（分子）の構造'!O$45</f>
        <v>550</v>
      </c>
      <c r="O49" s="170"/>
      <c r="P49" s="170"/>
    </row>
    <row r="50" spans="1:16" x14ac:dyDescent="0.2">
      <c r="A50" s="170" t="s">
        <v>67</v>
      </c>
      <c r="B50" s="170" t="e">
        <f>NA()</f>
        <v>#N/A</v>
      </c>
      <c r="C50" s="170">
        <f>IF(ISNUMBER('実質公債費比率（分子）の構造'!K$53),'実質公債費比率（分子）の構造'!K$53,NA())</f>
        <v>256</v>
      </c>
      <c r="D50" s="170" t="e">
        <f>NA()</f>
        <v>#N/A</v>
      </c>
      <c r="E50" s="170" t="e">
        <f>NA()</f>
        <v>#N/A</v>
      </c>
      <c r="F50" s="170">
        <f>IF(ISNUMBER('実質公債費比率（分子）の構造'!L$53),'実質公債費比率（分子）の構造'!L$53,NA())</f>
        <v>272</v>
      </c>
      <c r="G50" s="170" t="e">
        <f>NA()</f>
        <v>#N/A</v>
      </c>
      <c r="H50" s="170" t="e">
        <f>NA()</f>
        <v>#N/A</v>
      </c>
      <c r="I50" s="170">
        <f>IF(ISNUMBER('実質公債費比率（分子）の構造'!M$53),'実質公債費比率（分子）の構造'!M$53,NA())</f>
        <v>213</v>
      </c>
      <c r="J50" s="170" t="e">
        <f>NA()</f>
        <v>#N/A</v>
      </c>
      <c r="K50" s="170" t="e">
        <f>NA()</f>
        <v>#N/A</v>
      </c>
      <c r="L50" s="170">
        <f>IF(ISNUMBER('実質公債費比率（分子）の構造'!N$53),'実質公債費比率（分子）の構造'!N$53,NA())</f>
        <v>236</v>
      </c>
      <c r="M50" s="170" t="e">
        <f>NA()</f>
        <v>#N/A</v>
      </c>
      <c r="N50" s="170" t="e">
        <f>NA()</f>
        <v>#N/A</v>
      </c>
      <c r="O50" s="170">
        <f>IF(ISNUMBER('実質公債費比率（分子）の構造'!O$53),'実質公債費比率（分子）の構造'!O$53,NA())</f>
        <v>263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7503</v>
      </c>
      <c r="E56" s="169"/>
      <c r="F56" s="169"/>
      <c r="G56" s="169">
        <f>'将来負担比率（分子）の構造'!J$52</f>
        <v>7433</v>
      </c>
      <c r="H56" s="169"/>
      <c r="I56" s="169"/>
      <c r="J56" s="169">
        <f>'将来負担比率（分子）の構造'!K$52</f>
        <v>7291</v>
      </c>
      <c r="K56" s="169"/>
      <c r="L56" s="169"/>
      <c r="M56" s="169">
        <f>'将来負担比率（分子）の構造'!L$52</f>
        <v>7274</v>
      </c>
      <c r="N56" s="169"/>
      <c r="O56" s="169"/>
      <c r="P56" s="169">
        <f>'将来負担比率（分子）の構造'!M$52</f>
        <v>7160</v>
      </c>
    </row>
    <row r="57" spans="1:16" x14ac:dyDescent="0.2">
      <c r="A57" s="169" t="s">
        <v>42</v>
      </c>
      <c r="B57" s="169"/>
      <c r="C57" s="169"/>
      <c r="D57" s="169">
        <f>'将来負担比率（分子）の構造'!I$51</f>
        <v>4509</v>
      </c>
      <c r="E57" s="169"/>
      <c r="F57" s="169"/>
      <c r="G57" s="169">
        <f>'将来負担比率（分子）の構造'!J$51</f>
        <v>4347</v>
      </c>
      <c r="H57" s="169"/>
      <c r="I57" s="169"/>
      <c r="J57" s="169">
        <f>'将来負担比率（分子）の構造'!K$51</f>
        <v>4300</v>
      </c>
      <c r="K57" s="169"/>
      <c r="L57" s="169"/>
      <c r="M57" s="169">
        <f>'将来負担比率（分子）の構造'!L$51</f>
        <v>4127</v>
      </c>
      <c r="N57" s="169"/>
      <c r="O57" s="169"/>
      <c r="P57" s="169">
        <f>'将来負担比率（分子）の構造'!M$51</f>
        <v>3968</v>
      </c>
    </row>
    <row r="58" spans="1:16" x14ac:dyDescent="0.2">
      <c r="A58" s="169" t="s">
        <v>41</v>
      </c>
      <c r="B58" s="169"/>
      <c r="C58" s="169"/>
      <c r="D58" s="169">
        <f>'将来負担比率（分子）の構造'!I$50</f>
        <v>989</v>
      </c>
      <c r="E58" s="169"/>
      <c r="F58" s="169"/>
      <c r="G58" s="169">
        <f>'将来負担比率（分子）の構造'!J$50</f>
        <v>1226</v>
      </c>
      <c r="H58" s="169"/>
      <c r="I58" s="169"/>
      <c r="J58" s="169">
        <f>'将来負担比率（分子）の構造'!K$50</f>
        <v>1533</v>
      </c>
      <c r="K58" s="169"/>
      <c r="L58" s="169"/>
      <c r="M58" s="169">
        <f>'将来負担比率（分子）の構造'!L$50</f>
        <v>1618</v>
      </c>
      <c r="N58" s="169"/>
      <c r="O58" s="169"/>
      <c r="P58" s="169">
        <f>'将来負担比率（分子）の構造'!M$50</f>
        <v>1802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883</v>
      </c>
      <c r="C62" s="169"/>
      <c r="D62" s="169"/>
      <c r="E62" s="169">
        <f>'将来負担比率（分子）の構造'!J$45</f>
        <v>706</v>
      </c>
      <c r="F62" s="169"/>
      <c r="G62" s="169"/>
      <c r="H62" s="169">
        <f>'将来負担比率（分子）の構造'!K$45</f>
        <v>536</v>
      </c>
      <c r="I62" s="169"/>
      <c r="J62" s="169"/>
      <c r="K62" s="169">
        <f>'将来負担比率（分子）の構造'!L$45</f>
        <v>520</v>
      </c>
      <c r="L62" s="169"/>
      <c r="M62" s="169"/>
      <c r="N62" s="169">
        <f>'将来負担比率（分子）の構造'!M$45</f>
        <v>557</v>
      </c>
      <c r="O62" s="169"/>
      <c r="P62" s="169"/>
    </row>
    <row r="63" spans="1:16" x14ac:dyDescent="0.2">
      <c r="A63" s="169" t="s">
        <v>34</v>
      </c>
      <c r="B63" s="169">
        <f>'将来負担比率（分子）の構造'!I$44</f>
        <v>633</v>
      </c>
      <c r="C63" s="169"/>
      <c r="D63" s="169"/>
      <c r="E63" s="169">
        <f>'将来負担比率（分子）の構造'!J$44</f>
        <v>776</v>
      </c>
      <c r="F63" s="169"/>
      <c r="G63" s="169"/>
      <c r="H63" s="169">
        <f>'将来負担比率（分子）の構造'!K$44</f>
        <v>766</v>
      </c>
      <c r="I63" s="169"/>
      <c r="J63" s="169"/>
      <c r="K63" s="169">
        <f>'将来負担比率（分子）の構造'!L$44</f>
        <v>733</v>
      </c>
      <c r="L63" s="169"/>
      <c r="M63" s="169"/>
      <c r="N63" s="169">
        <f>'将来負担比率（分子）の構造'!M$44</f>
        <v>801</v>
      </c>
      <c r="O63" s="169"/>
      <c r="P63" s="169"/>
    </row>
    <row r="64" spans="1:16" x14ac:dyDescent="0.2">
      <c r="A64" s="169" t="s">
        <v>33</v>
      </c>
      <c r="B64" s="169">
        <f>'将来負担比率（分子）の構造'!I$43</f>
        <v>2829</v>
      </c>
      <c r="C64" s="169"/>
      <c r="D64" s="169"/>
      <c r="E64" s="169">
        <f>'将来負担比率（分子）の構造'!J$43</f>
        <v>2773</v>
      </c>
      <c r="F64" s="169"/>
      <c r="G64" s="169"/>
      <c r="H64" s="169">
        <f>'将来負担比率（分子）の構造'!K$43</f>
        <v>2504</v>
      </c>
      <c r="I64" s="169"/>
      <c r="J64" s="169"/>
      <c r="K64" s="169">
        <f>'将来負担比率（分子）の構造'!L$43</f>
        <v>2269</v>
      </c>
      <c r="L64" s="169"/>
      <c r="M64" s="169"/>
      <c r="N64" s="169">
        <f>'将来負担比率（分子）の構造'!M$43</f>
        <v>2056</v>
      </c>
      <c r="O64" s="169"/>
      <c r="P64" s="169"/>
    </row>
    <row r="65" spans="1:16" x14ac:dyDescent="0.2">
      <c r="A65" s="169" t="s">
        <v>32</v>
      </c>
      <c r="B65" s="169">
        <f>'将来負担比率（分子）の構造'!I$42</f>
        <v>4435</v>
      </c>
      <c r="C65" s="169"/>
      <c r="D65" s="169"/>
      <c r="E65" s="169">
        <f>'将来負担比率（分子）の構造'!J$42</f>
        <v>4271</v>
      </c>
      <c r="F65" s="169"/>
      <c r="G65" s="169"/>
      <c r="H65" s="169">
        <f>'将来負担比率（分子）の構造'!K$42</f>
        <v>4107</v>
      </c>
      <c r="I65" s="169"/>
      <c r="J65" s="169"/>
      <c r="K65" s="169">
        <f>'将来負担比率（分子）の構造'!L$42</f>
        <v>3942</v>
      </c>
      <c r="L65" s="169"/>
      <c r="M65" s="169"/>
      <c r="N65" s="169">
        <f>'将来負担比率（分子）の構造'!M$42</f>
        <v>3778</v>
      </c>
      <c r="O65" s="169"/>
      <c r="P65" s="169"/>
    </row>
    <row r="66" spans="1:16" x14ac:dyDescent="0.2">
      <c r="A66" s="169" t="s">
        <v>31</v>
      </c>
      <c r="B66" s="169">
        <f>'将来負担比率（分子）の構造'!I$41</f>
        <v>5829</v>
      </c>
      <c r="C66" s="169"/>
      <c r="D66" s="169"/>
      <c r="E66" s="169">
        <f>'将来負担比率（分子）の構造'!J$41</f>
        <v>5938</v>
      </c>
      <c r="F66" s="169"/>
      <c r="G66" s="169"/>
      <c r="H66" s="169">
        <f>'将来負担比率（分子）の構造'!K$41</f>
        <v>6303</v>
      </c>
      <c r="I66" s="169"/>
      <c r="J66" s="169"/>
      <c r="K66" s="169">
        <f>'将来負担比率（分子）の構造'!L$41</f>
        <v>6845</v>
      </c>
      <c r="L66" s="169"/>
      <c r="M66" s="169"/>
      <c r="N66" s="169">
        <f>'将来負担比率（分子）の構造'!M$41</f>
        <v>7385</v>
      </c>
      <c r="O66" s="169"/>
      <c r="P66" s="169"/>
    </row>
    <row r="67" spans="1:16" x14ac:dyDescent="0.2">
      <c r="A67" s="169" t="s">
        <v>71</v>
      </c>
      <c r="B67" s="169" t="e">
        <f>NA()</f>
        <v>#N/A</v>
      </c>
      <c r="C67" s="169">
        <f>IF(ISNUMBER('将来負担比率（分子）の構造'!I$53), IF('将来負担比率（分子）の構造'!I$53 &lt; 0, 0, '将来負担比率（分子）の構造'!I$53), NA())</f>
        <v>1607</v>
      </c>
      <c r="D67" s="169" t="e">
        <f>NA()</f>
        <v>#N/A</v>
      </c>
      <c r="E67" s="169" t="e">
        <f>NA()</f>
        <v>#N/A</v>
      </c>
      <c r="F67" s="169">
        <f>IF(ISNUMBER('将来負担比率（分子）の構造'!J$53), IF('将来負担比率（分子）の構造'!J$53 &lt; 0, 0, '将来負担比率（分子）の構造'!J$53), NA())</f>
        <v>1459</v>
      </c>
      <c r="G67" s="169" t="e">
        <f>NA()</f>
        <v>#N/A</v>
      </c>
      <c r="H67" s="169" t="e">
        <f>NA()</f>
        <v>#N/A</v>
      </c>
      <c r="I67" s="169">
        <f>IF(ISNUMBER('将来負担比率（分子）の構造'!K$53), IF('将来負担比率（分子）の構造'!K$53 &lt; 0, 0, '将来負担比率（分子）の構造'!K$53), NA())</f>
        <v>1093</v>
      </c>
      <c r="J67" s="169" t="e">
        <f>NA()</f>
        <v>#N/A</v>
      </c>
      <c r="K67" s="169" t="e">
        <f>NA()</f>
        <v>#N/A</v>
      </c>
      <c r="L67" s="169">
        <f>IF(ISNUMBER('将来負担比率（分子）の構造'!L$53), IF('将来負担比率（分子）の構造'!L$53 &lt; 0, 0, '将来負担比率（分子）の構造'!L$53), NA())</f>
        <v>1291</v>
      </c>
      <c r="M67" s="169" t="e">
        <f>NA()</f>
        <v>#N/A</v>
      </c>
      <c r="N67" s="169" t="e">
        <f>NA()</f>
        <v>#N/A</v>
      </c>
      <c r="O67" s="169">
        <f>IF(ISNUMBER('将来負担比率（分子）の構造'!M$53), IF('将来負担比率（分子）の構造'!M$53 &lt; 0, 0, '将来負担比率（分子）の構造'!M$53), NA())</f>
        <v>1646</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1037</v>
      </c>
      <c r="C72" s="173">
        <f>基金残高に係る経年分析!G55</f>
        <v>1081</v>
      </c>
      <c r="D72" s="173">
        <f>基金残高に係る経年分析!H55</f>
        <v>1242</v>
      </c>
    </row>
    <row r="73" spans="1:16" x14ac:dyDescent="0.2">
      <c r="A73" s="172" t="s">
        <v>74</v>
      </c>
      <c r="B73" s="173">
        <f>基金残高に係る経年分析!F56</f>
        <v>54</v>
      </c>
      <c r="C73" s="173">
        <f>基金残高に係る経年分析!G56</f>
        <v>54</v>
      </c>
      <c r="D73" s="173">
        <f>基金残高に係る経年分析!H56</f>
        <v>84</v>
      </c>
    </row>
    <row r="74" spans="1:16" x14ac:dyDescent="0.2">
      <c r="A74" s="172" t="s">
        <v>75</v>
      </c>
      <c r="B74" s="173">
        <f>基金残高に係る経年分析!F57</f>
        <v>128</v>
      </c>
      <c r="C74" s="173">
        <f>基金残高に係る経年分析!G57</f>
        <v>135</v>
      </c>
      <c r="D74" s="173">
        <f>基金残高に係る経年分析!H57</f>
        <v>131</v>
      </c>
    </row>
  </sheetData>
  <sheetProtection algorithmName="SHA-512" hashValue="tp3aWR5JSOVTjq1O3jhXJmAWz4bsKq9iCP4EuLk6r37igqI9/e/qsrmlYSeASe7LHacbsd4OsnT9VUDBjFWCvQ==" saltValue="9e81IK6zExcCJb7TrNcC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216</v>
      </c>
      <c r="C5" s="623"/>
      <c r="D5" s="623"/>
      <c r="E5" s="623"/>
      <c r="F5" s="623"/>
      <c r="G5" s="623"/>
      <c r="H5" s="623"/>
      <c r="I5" s="623"/>
      <c r="J5" s="623"/>
      <c r="K5" s="623"/>
      <c r="L5" s="623"/>
      <c r="M5" s="623"/>
      <c r="N5" s="623"/>
      <c r="O5" s="623"/>
      <c r="P5" s="623"/>
      <c r="Q5" s="624"/>
      <c r="R5" s="625">
        <v>1942697</v>
      </c>
      <c r="S5" s="626"/>
      <c r="T5" s="626"/>
      <c r="U5" s="626"/>
      <c r="V5" s="626"/>
      <c r="W5" s="626"/>
      <c r="X5" s="626"/>
      <c r="Y5" s="627"/>
      <c r="Z5" s="628">
        <v>21</v>
      </c>
      <c r="AA5" s="628"/>
      <c r="AB5" s="628"/>
      <c r="AC5" s="628"/>
      <c r="AD5" s="629">
        <v>1942697</v>
      </c>
      <c r="AE5" s="629"/>
      <c r="AF5" s="629"/>
      <c r="AG5" s="629"/>
      <c r="AH5" s="629"/>
      <c r="AI5" s="629"/>
      <c r="AJ5" s="629"/>
      <c r="AK5" s="629"/>
      <c r="AL5" s="630">
        <v>44.7</v>
      </c>
      <c r="AM5" s="631"/>
      <c r="AN5" s="631"/>
      <c r="AO5" s="632"/>
      <c r="AP5" s="622" t="s">
        <v>217</v>
      </c>
      <c r="AQ5" s="623"/>
      <c r="AR5" s="623"/>
      <c r="AS5" s="623"/>
      <c r="AT5" s="623"/>
      <c r="AU5" s="623"/>
      <c r="AV5" s="623"/>
      <c r="AW5" s="623"/>
      <c r="AX5" s="623"/>
      <c r="AY5" s="623"/>
      <c r="AZ5" s="623"/>
      <c r="BA5" s="623"/>
      <c r="BB5" s="623"/>
      <c r="BC5" s="623"/>
      <c r="BD5" s="623"/>
      <c r="BE5" s="623"/>
      <c r="BF5" s="624"/>
      <c r="BG5" s="636">
        <v>1942697</v>
      </c>
      <c r="BH5" s="637"/>
      <c r="BI5" s="637"/>
      <c r="BJ5" s="637"/>
      <c r="BK5" s="637"/>
      <c r="BL5" s="637"/>
      <c r="BM5" s="637"/>
      <c r="BN5" s="638"/>
      <c r="BO5" s="639">
        <v>100</v>
      </c>
      <c r="BP5" s="639"/>
      <c r="BQ5" s="639"/>
      <c r="BR5" s="639"/>
      <c r="BS5" s="640">
        <v>33449</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2">
      <c r="B6" s="633" t="s">
        <v>221</v>
      </c>
      <c r="C6" s="634"/>
      <c r="D6" s="634"/>
      <c r="E6" s="634"/>
      <c r="F6" s="634"/>
      <c r="G6" s="634"/>
      <c r="H6" s="634"/>
      <c r="I6" s="634"/>
      <c r="J6" s="634"/>
      <c r="K6" s="634"/>
      <c r="L6" s="634"/>
      <c r="M6" s="634"/>
      <c r="N6" s="634"/>
      <c r="O6" s="634"/>
      <c r="P6" s="634"/>
      <c r="Q6" s="635"/>
      <c r="R6" s="636">
        <v>50222</v>
      </c>
      <c r="S6" s="637"/>
      <c r="T6" s="637"/>
      <c r="U6" s="637"/>
      <c r="V6" s="637"/>
      <c r="W6" s="637"/>
      <c r="X6" s="637"/>
      <c r="Y6" s="638"/>
      <c r="Z6" s="639">
        <v>0.5</v>
      </c>
      <c r="AA6" s="639"/>
      <c r="AB6" s="639"/>
      <c r="AC6" s="639"/>
      <c r="AD6" s="640">
        <v>50222</v>
      </c>
      <c r="AE6" s="640"/>
      <c r="AF6" s="640"/>
      <c r="AG6" s="640"/>
      <c r="AH6" s="640"/>
      <c r="AI6" s="640"/>
      <c r="AJ6" s="640"/>
      <c r="AK6" s="640"/>
      <c r="AL6" s="641">
        <v>1.2</v>
      </c>
      <c r="AM6" s="642"/>
      <c r="AN6" s="642"/>
      <c r="AO6" s="643"/>
      <c r="AP6" s="633" t="s">
        <v>222</v>
      </c>
      <c r="AQ6" s="634"/>
      <c r="AR6" s="634"/>
      <c r="AS6" s="634"/>
      <c r="AT6" s="634"/>
      <c r="AU6" s="634"/>
      <c r="AV6" s="634"/>
      <c r="AW6" s="634"/>
      <c r="AX6" s="634"/>
      <c r="AY6" s="634"/>
      <c r="AZ6" s="634"/>
      <c r="BA6" s="634"/>
      <c r="BB6" s="634"/>
      <c r="BC6" s="634"/>
      <c r="BD6" s="634"/>
      <c r="BE6" s="634"/>
      <c r="BF6" s="635"/>
      <c r="BG6" s="636">
        <v>1942697</v>
      </c>
      <c r="BH6" s="637"/>
      <c r="BI6" s="637"/>
      <c r="BJ6" s="637"/>
      <c r="BK6" s="637"/>
      <c r="BL6" s="637"/>
      <c r="BM6" s="637"/>
      <c r="BN6" s="638"/>
      <c r="BO6" s="639">
        <v>100</v>
      </c>
      <c r="BP6" s="639"/>
      <c r="BQ6" s="639"/>
      <c r="BR6" s="639"/>
      <c r="BS6" s="640">
        <v>33449</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101828</v>
      </c>
      <c r="CS6" s="637"/>
      <c r="CT6" s="637"/>
      <c r="CU6" s="637"/>
      <c r="CV6" s="637"/>
      <c r="CW6" s="637"/>
      <c r="CX6" s="637"/>
      <c r="CY6" s="638"/>
      <c r="CZ6" s="630">
        <v>1.1000000000000001</v>
      </c>
      <c r="DA6" s="631"/>
      <c r="DB6" s="631"/>
      <c r="DC6" s="647"/>
      <c r="DD6" s="645" t="s">
        <v>121</v>
      </c>
      <c r="DE6" s="637"/>
      <c r="DF6" s="637"/>
      <c r="DG6" s="637"/>
      <c r="DH6" s="637"/>
      <c r="DI6" s="637"/>
      <c r="DJ6" s="637"/>
      <c r="DK6" s="637"/>
      <c r="DL6" s="637"/>
      <c r="DM6" s="637"/>
      <c r="DN6" s="637"/>
      <c r="DO6" s="637"/>
      <c r="DP6" s="638"/>
      <c r="DQ6" s="645">
        <v>101828</v>
      </c>
      <c r="DR6" s="637"/>
      <c r="DS6" s="637"/>
      <c r="DT6" s="637"/>
      <c r="DU6" s="637"/>
      <c r="DV6" s="637"/>
      <c r="DW6" s="637"/>
      <c r="DX6" s="637"/>
      <c r="DY6" s="637"/>
      <c r="DZ6" s="637"/>
      <c r="EA6" s="637"/>
      <c r="EB6" s="637"/>
      <c r="EC6" s="646"/>
    </row>
    <row r="7" spans="2:143" ht="11.25" customHeight="1" x14ac:dyDescent="0.2">
      <c r="B7" s="633" t="s">
        <v>224</v>
      </c>
      <c r="C7" s="634"/>
      <c r="D7" s="634"/>
      <c r="E7" s="634"/>
      <c r="F7" s="634"/>
      <c r="G7" s="634"/>
      <c r="H7" s="634"/>
      <c r="I7" s="634"/>
      <c r="J7" s="634"/>
      <c r="K7" s="634"/>
      <c r="L7" s="634"/>
      <c r="M7" s="634"/>
      <c r="N7" s="634"/>
      <c r="O7" s="634"/>
      <c r="P7" s="634"/>
      <c r="Q7" s="635"/>
      <c r="R7" s="636">
        <v>317</v>
      </c>
      <c r="S7" s="637"/>
      <c r="T7" s="637"/>
      <c r="U7" s="637"/>
      <c r="V7" s="637"/>
      <c r="W7" s="637"/>
      <c r="X7" s="637"/>
      <c r="Y7" s="638"/>
      <c r="Z7" s="639">
        <v>0</v>
      </c>
      <c r="AA7" s="639"/>
      <c r="AB7" s="639"/>
      <c r="AC7" s="639"/>
      <c r="AD7" s="640">
        <v>317</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654632</v>
      </c>
      <c r="BH7" s="637"/>
      <c r="BI7" s="637"/>
      <c r="BJ7" s="637"/>
      <c r="BK7" s="637"/>
      <c r="BL7" s="637"/>
      <c r="BM7" s="637"/>
      <c r="BN7" s="638"/>
      <c r="BO7" s="639">
        <v>33.700000000000003</v>
      </c>
      <c r="BP7" s="639"/>
      <c r="BQ7" s="639"/>
      <c r="BR7" s="639"/>
      <c r="BS7" s="640">
        <v>33449</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1512286</v>
      </c>
      <c r="CS7" s="637"/>
      <c r="CT7" s="637"/>
      <c r="CU7" s="637"/>
      <c r="CV7" s="637"/>
      <c r="CW7" s="637"/>
      <c r="CX7" s="637"/>
      <c r="CY7" s="638"/>
      <c r="CZ7" s="639">
        <v>16.7</v>
      </c>
      <c r="DA7" s="639"/>
      <c r="DB7" s="639"/>
      <c r="DC7" s="639"/>
      <c r="DD7" s="645">
        <v>157035</v>
      </c>
      <c r="DE7" s="637"/>
      <c r="DF7" s="637"/>
      <c r="DG7" s="637"/>
      <c r="DH7" s="637"/>
      <c r="DI7" s="637"/>
      <c r="DJ7" s="637"/>
      <c r="DK7" s="637"/>
      <c r="DL7" s="637"/>
      <c r="DM7" s="637"/>
      <c r="DN7" s="637"/>
      <c r="DO7" s="637"/>
      <c r="DP7" s="638"/>
      <c r="DQ7" s="645">
        <v>1230588</v>
      </c>
      <c r="DR7" s="637"/>
      <c r="DS7" s="637"/>
      <c r="DT7" s="637"/>
      <c r="DU7" s="637"/>
      <c r="DV7" s="637"/>
      <c r="DW7" s="637"/>
      <c r="DX7" s="637"/>
      <c r="DY7" s="637"/>
      <c r="DZ7" s="637"/>
      <c r="EA7" s="637"/>
      <c r="EB7" s="637"/>
      <c r="EC7" s="646"/>
    </row>
    <row r="8" spans="2:143" ht="11.25" customHeight="1" x14ac:dyDescent="0.2">
      <c r="B8" s="633" t="s">
        <v>227</v>
      </c>
      <c r="C8" s="634"/>
      <c r="D8" s="634"/>
      <c r="E8" s="634"/>
      <c r="F8" s="634"/>
      <c r="G8" s="634"/>
      <c r="H8" s="634"/>
      <c r="I8" s="634"/>
      <c r="J8" s="634"/>
      <c r="K8" s="634"/>
      <c r="L8" s="634"/>
      <c r="M8" s="634"/>
      <c r="N8" s="634"/>
      <c r="O8" s="634"/>
      <c r="P8" s="634"/>
      <c r="Q8" s="635"/>
      <c r="R8" s="636">
        <v>4817</v>
      </c>
      <c r="S8" s="637"/>
      <c r="T8" s="637"/>
      <c r="U8" s="637"/>
      <c r="V8" s="637"/>
      <c r="W8" s="637"/>
      <c r="X8" s="637"/>
      <c r="Y8" s="638"/>
      <c r="Z8" s="639">
        <v>0.1</v>
      </c>
      <c r="AA8" s="639"/>
      <c r="AB8" s="639"/>
      <c r="AC8" s="639"/>
      <c r="AD8" s="640">
        <v>4817</v>
      </c>
      <c r="AE8" s="640"/>
      <c r="AF8" s="640"/>
      <c r="AG8" s="640"/>
      <c r="AH8" s="640"/>
      <c r="AI8" s="640"/>
      <c r="AJ8" s="640"/>
      <c r="AK8" s="640"/>
      <c r="AL8" s="641">
        <v>0.1</v>
      </c>
      <c r="AM8" s="642"/>
      <c r="AN8" s="642"/>
      <c r="AO8" s="643"/>
      <c r="AP8" s="633" t="s">
        <v>228</v>
      </c>
      <c r="AQ8" s="634"/>
      <c r="AR8" s="634"/>
      <c r="AS8" s="634"/>
      <c r="AT8" s="634"/>
      <c r="AU8" s="634"/>
      <c r="AV8" s="634"/>
      <c r="AW8" s="634"/>
      <c r="AX8" s="634"/>
      <c r="AY8" s="634"/>
      <c r="AZ8" s="634"/>
      <c r="BA8" s="634"/>
      <c r="BB8" s="634"/>
      <c r="BC8" s="634"/>
      <c r="BD8" s="634"/>
      <c r="BE8" s="634"/>
      <c r="BF8" s="635"/>
      <c r="BG8" s="636">
        <v>25180</v>
      </c>
      <c r="BH8" s="637"/>
      <c r="BI8" s="637"/>
      <c r="BJ8" s="637"/>
      <c r="BK8" s="637"/>
      <c r="BL8" s="637"/>
      <c r="BM8" s="637"/>
      <c r="BN8" s="638"/>
      <c r="BO8" s="639">
        <v>1.3</v>
      </c>
      <c r="BP8" s="639"/>
      <c r="BQ8" s="639"/>
      <c r="BR8" s="639"/>
      <c r="BS8" s="640" t="s">
        <v>121</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2823994</v>
      </c>
      <c r="CS8" s="637"/>
      <c r="CT8" s="637"/>
      <c r="CU8" s="637"/>
      <c r="CV8" s="637"/>
      <c r="CW8" s="637"/>
      <c r="CX8" s="637"/>
      <c r="CY8" s="638"/>
      <c r="CZ8" s="639">
        <v>31.1</v>
      </c>
      <c r="DA8" s="639"/>
      <c r="DB8" s="639"/>
      <c r="DC8" s="639"/>
      <c r="DD8" s="645">
        <v>9090</v>
      </c>
      <c r="DE8" s="637"/>
      <c r="DF8" s="637"/>
      <c r="DG8" s="637"/>
      <c r="DH8" s="637"/>
      <c r="DI8" s="637"/>
      <c r="DJ8" s="637"/>
      <c r="DK8" s="637"/>
      <c r="DL8" s="637"/>
      <c r="DM8" s="637"/>
      <c r="DN8" s="637"/>
      <c r="DO8" s="637"/>
      <c r="DP8" s="638"/>
      <c r="DQ8" s="645">
        <v>1575399</v>
      </c>
      <c r="DR8" s="637"/>
      <c r="DS8" s="637"/>
      <c r="DT8" s="637"/>
      <c r="DU8" s="637"/>
      <c r="DV8" s="637"/>
      <c r="DW8" s="637"/>
      <c r="DX8" s="637"/>
      <c r="DY8" s="637"/>
      <c r="DZ8" s="637"/>
      <c r="EA8" s="637"/>
      <c r="EB8" s="637"/>
      <c r="EC8" s="646"/>
    </row>
    <row r="9" spans="2:143" ht="11.25" customHeight="1" x14ac:dyDescent="0.2">
      <c r="B9" s="633" t="s">
        <v>230</v>
      </c>
      <c r="C9" s="634"/>
      <c r="D9" s="634"/>
      <c r="E9" s="634"/>
      <c r="F9" s="634"/>
      <c r="G9" s="634"/>
      <c r="H9" s="634"/>
      <c r="I9" s="634"/>
      <c r="J9" s="634"/>
      <c r="K9" s="634"/>
      <c r="L9" s="634"/>
      <c r="M9" s="634"/>
      <c r="N9" s="634"/>
      <c r="O9" s="634"/>
      <c r="P9" s="634"/>
      <c r="Q9" s="635"/>
      <c r="R9" s="636">
        <v>4931</v>
      </c>
      <c r="S9" s="637"/>
      <c r="T9" s="637"/>
      <c r="U9" s="637"/>
      <c r="V9" s="637"/>
      <c r="W9" s="637"/>
      <c r="X9" s="637"/>
      <c r="Y9" s="638"/>
      <c r="Z9" s="639">
        <v>0.1</v>
      </c>
      <c r="AA9" s="639"/>
      <c r="AB9" s="639"/>
      <c r="AC9" s="639"/>
      <c r="AD9" s="640">
        <v>4931</v>
      </c>
      <c r="AE9" s="640"/>
      <c r="AF9" s="640"/>
      <c r="AG9" s="640"/>
      <c r="AH9" s="640"/>
      <c r="AI9" s="640"/>
      <c r="AJ9" s="640"/>
      <c r="AK9" s="640"/>
      <c r="AL9" s="641">
        <v>0.1</v>
      </c>
      <c r="AM9" s="642"/>
      <c r="AN9" s="642"/>
      <c r="AO9" s="643"/>
      <c r="AP9" s="633" t="s">
        <v>231</v>
      </c>
      <c r="AQ9" s="634"/>
      <c r="AR9" s="634"/>
      <c r="AS9" s="634"/>
      <c r="AT9" s="634"/>
      <c r="AU9" s="634"/>
      <c r="AV9" s="634"/>
      <c r="AW9" s="634"/>
      <c r="AX9" s="634"/>
      <c r="AY9" s="634"/>
      <c r="AZ9" s="634"/>
      <c r="BA9" s="634"/>
      <c r="BB9" s="634"/>
      <c r="BC9" s="634"/>
      <c r="BD9" s="634"/>
      <c r="BE9" s="634"/>
      <c r="BF9" s="635"/>
      <c r="BG9" s="636">
        <v>512724</v>
      </c>
      <c r="BH9" s="637"/>
      <c r="BI9" s="637"/>
      <c r="BJ9" s="637"/>
      <c r="BK9" s="637"/>
      <c r="BL9" s="637"/>
      <c r="BM9" s="637"/>
      <c r="BN9" s="638"/>
      <c r="BO9" s="639">
        <v>26.4</v>
      </c>
      <c r="BP9" s="639"/>
      <c r="BQ9" s="639"/>
      <c r="BR9" s="639"/>
      <c r="BS9" s="640" t="s">
        <v>121</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701190</v>
      </c>
      <c r="CS9" s="637"/>
      <c r="CT9" s="637"/>
      <c r="CU9" s="637"/>
      <c r="CV9" s="637"/>
      <c r="CW9" s="637"/>
      <c r="CX9" s="637"/>
      <c r="CY9" s="638"/>
      <c r="CZ9" s="639">
        <v>7.7</v>
      </c>
      <c r="DA9" s="639"/>
      <c r="DB9" s="639"/>
      <c r="DC9" s="639"/>
      <c r="DD9" s="645">
        <v>14971</v>
      </c>
      <c r="DE9" s="637"/>
      <c r="DF9" s="637"/>
      <c r="DG9" s="637"/>
      <c r="DH9" s="637"/>
      <c r="DI9" s="637"/>
      <c r="DJ9" s="637"/>
      <c r="DK9" s="637"/>
      <c r="DL9" s="637"/>
      <c r="DM9" s="637"/>
      <c r="DN9" s="637"/>
      <c r="DO9" s="637"/>
      <c r="DP9" s="638"/>
      <c r="DQ9" s="645">
        <v>574348</v>
      </c>
      <c r="DR9" s="637"/>
      <c r="DS9" s="637"/>
      <c r="DT9" s="637"/>
      <c r="DU9" s="637"/>
      <c r="DV9" s="637"/>
      <c r="DW9" s="637"/>
      <c r="DX9" s="637"/>
      <c r="DY9" s="637"/>
      <c r="DZ9" s="637"/>
      <c r="EA9" s="637"/>
      <c r="EB9" s="637"/>
      <c r="EC9" s="646"/>
    </row>
    <row r="10" spans="2:143" ht="11.25" customHeight="1" x14ac:dyDescent="0.2">
      <c r="B10" s="633" t="s">
        <v>233</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48270</v>
      </c>
      <c r="BH10" s="637"/>
      <c r="BI10" s="637"/>
      <c r="BJ10" s="637"/>
      <c r="BK10" s="637"/>
      <c r="BL10" s="637"/>
      <c r="BM10" s="637"/>
      <c r="BN10" s="638"/>
      <c r="BO10" s="639">
        <v>2.5</v>
      </c>
      <c r="BP10" s="639"/>
      <c r="BQ10" s="639"/>
      <c r="BR10" s="639"/>
      <c r="BS10" s="640">
        <v>13850</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t="s">
        <v>121</v>
      </c>
      <c r="CS10" s="637"/>
      <c r="CT10" s="637"/>
      <c r="CU10" s="637"/>
      <c r="CV10" s="637"/>
      <c r="CW10" s="637"/>
      <c r="CX10" s="637"/>
      <c r="CY10" s="638"/>
      <c r="CZ10" s="639" t="s">
        <v>121</v>
      </c>
      <c r="DA10" s="639"/>
      <c r="DB10" s="639"/>
      <c r="DC10" s="639"/>
      <c r="DD10" s="645" t="s">
        <v>121</v>
      </c>
      <c r="DE10" s="637"/>
      <c r="DF10" s="637"/>
      <c r="DG10" s="637"/>
      <c r="DH10" s="637"/>
      <c r="DI10" s="637"/>
      <c r="DJ10" s="637"/>
      <c r="DK10" s="637"/>
      <c r="DL10" s="637"/>
      <c r="DM10" s="637"/>
      <c r="DN10" s="637"/>
      <c r="DO10" s="637"/>
      <c r="DP10" s="638"/>
      <c r="DQ10" s="645" t="s">
        <v>121</v>
      </c>
      <c r="DR10" s="637"/>
      <c r="DS10" s="637"/>
      <c r="DT10" s="637"/>
      <c r="DU10" s="637"/>
      <c r="DV10" s="637"/>
      <c r="DW10" s="637"/>
      <c r="DX10" s="637"/>
      <c r="DY10" s="637"/>
      <c r="DZ10" s="637"/>
      <c r="EA10" s="637"/>
      <c r="EB10" s="637"/>
      <c r="EC10" s="646"/>
    </row>
    <row r="11" spans="2:143" ht="11.25" customHeight="1" x14ac:dyDescent="0.2">
      <c r="B11" s="633" t="s">
        <v>236</v>
      </c>
      <c r="C11" s="634"/>
      <c r="D11" s="634"/>
      <c r="E11" s="634"/>
      <c r="F11" s="634"/>
      <c r="G11" s="634"/>
      <c r="H11" s="634"/>
      <c r="I11" s="634"/>
      <c r="J11" s="634"/>
      <c r="K11" s="634"/>
      <c r="L11" s="634"/>
      <c r="M11" s="634"/>
      <c r="N11" s="634"/>
      <c r="O11" s="634"/>
      <c r="P11" s="634"/>
      <c r="Q11" s="635"/>
      <c r="R11" s="636">
        <v>393495</v>
      </c>
      <c r="S11" s="637"/>
      <c r="T11" s="637"/>
      <c r="U11" s="637"/>
      <c r="V11" s="637"/>
      <c r="W11" s="637"/>
      <c r="X11" s="637"/>
      <c r="Y11" s="638"/>
      <c r="Z11" s="641">
        <v>4.2</v>
      </c>
      <c r="AA11" s="642"/>
      <c r="AB11" s="642"/>
      <c r="AC11" s="648"/>
      <c r="AD11" s="645">
        <v>393495</v>
      </c>
      <c r="AE11" s="637"/>
      <c r="AF11" s="637"/>
      <c r="AG11" s="637"/>
      <c r="AH11" s="637"/>
      <c r="AI11" s="637"/>
      <c r="AJ11" s="637"/>
      <c r="AK11" s="638"/>
      <c r="AL11" s="641">
        <v>9.1</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68458</v>
      </c>
      <c r="BH11" s="637"/>
      <c r="BI11" s="637"/>
      <c r="BJ11" s="637"/>
      <c r="BK11" s="637"/>
      <c r="BL11" s="637"/>
      <c r="BM11" s="637"/>
      <c r="BN11" s="638"/>
      <c r="BO11" s="639">
        <v>3.5</v>
      </c>
      <c r="BP11" s="639"/>
      <c r="BQ11" s="639"/>
      <c r="BR11" s="639"/>
      <c r="BS11" s="640">
        <v>19599</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302895</v>
      </c>
      <c r="CS11" s="637"/>
      <c r="CT11" s="637"/>
      <c r="CU11" s="637"/>
      <c r="CV11" s="637"/>
      <c r="CW11" s="637"/>
      <c r="CX11" s="637"/>
      <c r="CY11" s="638"/>
      <c r="CZ11" s="639">
        <v>3.3</v>
      </c>
      <c r="DA11" s="639"/>
      <c r="DB11" s="639"/>
      <c r="DC11" s="639"/>
      <c r="DD11" s="645">
        <v>131872</v>
      </c>
      <c r="DE11" s="637"/>
      <c r="DF11" s="637"/>
      <c r="DG11" s="637"/>
      <c r="DH11" s="637"/>
      <c r="DI11" s="637"/>
      <c r="DJ11" s="637"/>
      <c r="DK11" s="637"/>
      <c r="DL11" s="637"/>
      <c r="DM11" s="637"/>
      <c r="DN11" s="637"/>
      <c r="DO11" s="637"/>
      <c r="DP11" s="638"/>
      <c r="DQ11" s="645">
        <v>172807</v>
      </c>
      <c r="DR11" s="637"/>
      <c r="DS11" s="637"/>
      <c r="DT11" s="637"/>
      <c r="DU11" s="637"/>
      <c r="DV11" s="637"/>
      <c r="DW11" s="637"/>
      <c r="DX11" s="637"/>
      <c r="DY11" s="637"/>
      <c r="DZ11" s="637"/>
      <c r="EA11" s="637"/>
      <c r="EB11" s="637"/>
      <c r="EC11" s="646"/>
    </row>
    <row r="12" spans="2:143" ht="11.25" customHeight="1" x14ac:dyDescent="0.2">
      <c r="B12" s="633" t="s">
        <v>239</v>
      </c>
      <c r="C12" s="634"/>
      <c r="D12" s="634"/>
      <c r="E12" s="634"/>
      <c r="F12" s="634"/>
      <c r="G12" s="634"/>
      <c r="H12" s="634"/>
      <c r="I12" s="634"/>
      <c r="J12" s="634"/>
      <c r="K12" s="634"/>
      <c r="L12" s="634"/>
      <c r="M12" s="634"/>
      <c r="N12" s="634"/>
      <c r="O12" s="634"/>
      <c r="P12" s="634"/>
      <c r="Q12" s="635"/>
      <c r="R12" s="636" t="s">
        <v>121</v>
      </c>
      <c r="S12" s="637"/>
      <c r="T12" s="637"/>
      <c r="U12" s="637"/>
      <c r="V12" s="637"/>
      <c r="W12" s="637"/>
      <c r="X12" s="637"/>
      <c r="Y12" s="638"/>
      <c r="Z12" s="639" t="s">
        <v>121</v>
      </c>
      <c r="AA12" s="639"/>
      <c r="AB12" s="639"/>
      <c r="AC12" s="639"/>
      <c r="AD12" s="640" t="s">
        <v>121</v>
      </c>
      <c r="AE12" s="640"/>
      <c r="AF12" s="640"/>
      <c r="AG12" s="640"/>
      <c r="AH12" s="640"/>
      <c r="AI12" s="640"/>
      <c r="AJ12" s="640"/>
      <c r="AK12" s="640"/>
      <c r="AL12" s="641" t="s">
        <v>121</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1104391</v>
      </c>
      <c r="BH12" s="637"/>
      <c r="BI12" s="637"/>
      <c r="BJ12" s="637"/>
      <c r="BK12" s="637"/>
      <c r="BL12" s="637"/>
      <c r="BM12" s="637"/>
      <c r="BN12" s="638"/>
      <c r="BO12" s="639">
        <v>56.8</v>
      </c>
      <c r="BP12" s="639"/>
      <c r="BQ12" s="639"/>
      <c r="BR12" s="639"/>
      <c r="BS12" s="640" t="s">
        <v>121</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88096</v>
      </c>
      <c r="CS12" s="637"/>
      <c r="CT12" s="637"/>
      <c r="CU12" s="637"/>
      <c r="CV12" s="637"/>
      <c r="CW12" s="637"/>
      <c r="CX12" s="637"/>
      <c r="CY12" s="638"/>
      <c r="CZ12" s="639">
        <v>1</v>
      </c>
      <c r="DA12" s="639"/>
      <c r="DB12" s="639"/>
      <c r="DC12" s="639"/>
      <c r="DD12" s="645">
        <v>7667</v>
      </c>
      <c r="DE12" s="637"/>
      <c r="DF12" s="637"/>
      <c r="DG12" s="637"/>
      <c r="DH12" s="637"/>
      <c r="DI12" s="637"/>
      <c r="DJ12" s="637"/>
      <c r="DK12" s="637"/>
      <c r="DL12" s="637"/>
      <c r="DM12" s="637"/>
      <c r="DN12" s="637"/>
      <c r="DO12" s="637"/>
      <c r="DP12" s="638"/>
      <c r="DQ12" s="645">
        <v>62945</v>
      </c>
      <c r="DR12" s="637"/>
      <c r="DS12" s="637"/>
      <c r="DT12" s="637"/>
      <c r="DU12" s="637"/>
      <c r="DV12" s="637"/>
      <c r="DW12" s="637"/>
      <c r="DX12" s="637"/>
      <c r="DY12" s="637"/>
      <c r="DZ12" s="637"/>
      <c r="EA12" s="637"/>
      <c r="EB12" s="637"/>
      <c r="EC12" s="646"/>
    </row>
    <row r="13" spans="2:143" ht="11.25" customHeight="1" x14ac:dyDescent="0.2">
      <c r="B13" s="633" t="s">
        <v>242</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1104135</v>
      </c>
      <c r="BH13" s="637"/>
      <c r="BI13" s="637"/>
      <c r="BJ13" s="637"/>
      <c r="BK13" s="637"/>
      <c r="BL13" s="637"/>
      <c r="BM13" s="637"/>
      <c r="BN13" s="638"/>
      <c r="BO13" s="639">
        <v>56.8</v>
      </c>
      <c r="BP13" s="639"/>
      <c r="BQ13" s="639"/>
      <c r="BR13" s="639"/>
      <c r="BS13" s="640" t="s">
        <v>121</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1352550</v>
      </c>
      <c r="CS13" s="637"/>
      <c r="CT13" s="637"/>
      <c r="CU13" s="637"/>
      <c r="CV13" s="637"/>
      <c r="CW13" s="637"/>
      <c r="CX13" s="637"/>
      <c r="CY13" s="638"/>
      <c r="CZ13" s="639">
        <v>14.9</v>
      </c>
      <c r="DA13" s="639"/>
      <c r="DB13" s="639"/>
      <c r="DC13" s="639"/>
      <c r="DD13" s="645">
        <v>733719</v>
      </c>
      <c r="DE13" s="637"/>
      <c r="DF13" s="637"/>
      <c r="DG13" s="637"/>
      <c r="DH13" s="637"/>
      <c r="DI13" s="637"/>
      <c r="DJ13" s="637"/>
      <c r="DK13" s="637"/>
      <c r="DL13" s="637"/>
      <c r="DM13" s="637"/>
      <c r="DN13" s="637"/>
      <c r="DO13" s="637"/>
      <c r="DP13" s="638"/>
      <c r="DQ13" s="645">
        <v>676990</v>
      </c>
      <c r="DR13" s="637"/>
      <c r="DS13" s="637"/>
      <c r="DT13" s="637"/>
      <c r="DU13" s="637"/>
      <c r="DV13" s="637"/>
      <c r="DW13" s="637"/>
      <c r="DX13" s="637"/>
      <c r="DY13" s="637"/>
      <c r="DZ13" s="637"/>
      <c r="EA13" s="637"/>
      <c r="EB13" s="637"/>
      <c r="EC13" s="646"/>
    </row>
    <row r="14" spans="2:143" ht="11.25" customHeight="1" x14ac:dyDescent="0.2">
      <c r="B14" s="633" t="s">
        <v>245</v>
      </c>
      <c r="C14" s="634"/>
      <c r="D14" s="634"/>
      <c r="E14" s="634"/>
      <c r="F14" s="634"/>
      <c r="G14" s="634"/>
      <c r="H14" s="634"/>
      <c r="I14" s="634"/>
      <c r="J14" s="634"/>
      <c r="K14" s="634"/>
      <c r="L14" s="634"/>
      <c r="M14" s="634"/>
      <c r="N14" s="634"/>
      <c r="O14" s="634"/>
      <c r="P14" s="634"/>
      <c r="Q14" s="635"/>
      <c r="R14" s="636">
        <v>318</v>
      </c>
      <c r="S14" s="637"/>
      <c r="T14" s="637"/>
      <c r="U14" s="637"/>
      <c r="V14" s="637"/>
      <c r="W14" s="637"/>
      <c r="X14" s="637"/>
      <c r="Y14" s="638"/>
      <c r="Z14" s="639">
        <v>0</v>
      </c>
      <c r="AA14" s="639"/>
      <c r="AB14" s="639"/>
      <c r="AC14" s="639"/>
      <c r="AD14" s="640">
        <v>318</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60462</v>
      </c>
      <c r="BH14" s="637"/>
      <c r="BI14" s="637"/>
      <c r="BJ14" s="637"/>
      <c r="BK14" s="637"/>
      <c r="BL14" s="637"/>
      <c r="BM14" s="637"/>
      <c r="BN14" s="638"/>
      <c r="BO14" s="639">
        <v>3.1</v>
      </c>
      <c r="BP14" s="639"/>
      <c r="BQ14" s="639"/>
      <c r="BR14" s="639"/>
      <c r="BS14" s="640" t="s">
        <v>121</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319502</v>
      </c>
      <c r="CS14" s="637"/>
      <c r="CT14" s="637"/>
      <c r="CU14" s="637"/>
      <c r="CV14" s="637"/>
      <c r="CW14" s="637"/>
      <c r="CX14" s="637"/>
      <c r="CY14" s="638"/>
      <c r="CZ14" s="639">
        <v>3.5</v>
      </c>
      <c r="DA14" s="639"/>
      <c r="DB14" s="639"/>
      <c r="DC14" s="639"/>
      <c r="DD14" s="645">
        <v>3971</v>
      </c>
      <c r="DE14" s="637"/>
      <c r="DF14" s="637"/>
      <c r="DG14" s="637"/>
      <c r="DH14" s="637"/>
      <c r="DI14" s="637"/>
      <c r="DJ14" s="637"/>
      <c r="DK14" s="637"/>
      <c r="DL14" s="637"/>
      <c r="DM14" s="637"/>
      <c r="DN14" s="637"/>
      <c r="DO14" s="637"/>
      <c r="DP14" s="638"/>
      <c r="DQ14" s="645">
        <v>312729</v>
      </c>
      <c r="DR14" s="637"/>
      <c r="DS14" s="637"/>
      <c r="DT14" s="637"/>
      <c r="DU14" s="637"/>
      <c r="DV14" s="637"/>
      <c r="DW14" s="637"/>
      <c r="DX14" s="637"/>
      <c r="DY14" s="637"/>
      <c r="DZ14" s="637"/>
      <c r="EA14" s="637"/>
      <c r="EB14" s="637"/>
      <c r="EC14" s="646"/>
    </row>
    <row r="15" spans="2:143" ht="11.25" customHeight="1" x14ac:dyDescent="0.2">
      <c r="B15" s="633" t="s">
        <v>248</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123212</v>
      </c>
      <c r="BH15" s="637"/>
      <c r="BI15" s="637"/>
      <c r="BJ15" s="637"/>
      <c r="BK15" s="637"/>
      <c r="BL15" s="637"/>
      <c r="BM15" s="637"/>
      <c r="BN15" s="638"/>
      <c r="BO15" s="639">
        <v>6.3</v>
      </c>
      <c r="BP15" s="639"/>
      <c r="BQ15" s="639"/>
      <c r="BR15" s="639"/>
      <c r="BS15" s="640" t="s">
        <v>121</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1308061</v>
      </c>
      <c r="CS15" s="637"/>
      <c r="CT15" s="637"/>
      <c r="CU15" s="637"/>
      <c r="CV15" s="637"/>
      <c r="CW15" s="637"/>
      <c r="CX15" s="637"/>
      <c r="CY15" s="638"/>
      <c r="CZ15" s="639">
        <v>14.4</v>
      </c>
      <c r="DA15" s="639"/>
      <c r="DB15" s="639"/>
      <c r="DC15" s="639"/>
      <c r="DD15" s="645">
        <v>834485</v>
      </c>
      <c r="DE15" s="637"/>
      <c r="DF15" s="637"/>
      <c r="DG15" s="637"/>
      <c r="DH15" s="637"/>
      <c r="DI15" s="637"/>
      <c r="DJ15" s="637"/>
      <c r="DK15" s="637"/>
      <c r="DL15" s="637"/>
      <c r="DM15" s="637"/>
      <c r="DN15" s="637"/>
      <c r="DO15" s="637"/>
      <c r="DP15" s="638"/>
      <c r="DQ15" s="645">
        <v>569913</v>
      </c>
      <c r="DR15" s="637"/>
      <c r="DS15" s="637"/>
      <c r="DT15" s="637"/>
      <c r="DU15" s="637"/>
      <c r="DV15" s="637"/>
      <c r="DW15" s="637"/>
      <c r="DX15" s="637"/>
      <c r="DY15" s="637"/>
      <c r="DZ15" s="637"/>
      <c r="EA15" s="637"/>
      <c r="EB15" s="637"/>
      <c r="EC15" s="646"/>
    </row>
    <row r="16" spans="2:143" ht="11.25" customHeight="1" x14ac:dyDescent="0.2">
      <c r="B16" s="633" t="s">
        <v>251</v>
      </c>
      <c r="C16" s="634"/>
      <c r="D16" s="634"/>
      <c r="E16" s="634"/>
      <c r="F16" s="634"/>
      <c r="G16" s="634"/>
      <c r="H16" s="634"/>
      <c r="I16" s="634"/>
      <c r="J16" s="634"/>
      <c r="K16" s="634"/>
      <c r="L16" s="634"/>
      <c r="M16" s="634"/>
      <c r="N16" s="634"/>
      <c r="O16" s="634"/>
      <c r="P16" s="634"/>
      <c r="Q16" s="635"/>
      <c r="R16" s="636">
        <v>5286</v>
      </c>
      <c r="S16" s="637"/>
      <c r="T16" s="637"/>
      <c r="U16" s="637"/>
      <c r="V16" s="637"/>
      <c r="W16" s="637"/>
      <c r="X16" s="637"/>
      <c r="Y16" s="638"/>
      <c r="Z16" s="639">
        <v>0.1</v>
      </c>
      <c r="AA16" s="639"/>
      <c r="AB16" s="639"/>
      <c r="AC16" s="639"/>
      <c r="AD16" s="640">
        <v>5286</v>
      </c>
      <c r="AE16" s="640"/>
      <c r="AF16" s="640"/>
      <c r="AG16" s="640"/>
      <c r="AH16" s="640"/>
      <c r="AI16" s="640"/>
      <c r="AJ16" s="640"/>
      <c r="AK16" s="640"/>
      <c r="AL16" s="641">
        <v>0.1</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v>11880</v>
      </c>
      <c r="CS16" s="637"/>
      <c r="CT16" s="637"/>
      <c r="CU16" s="637"/>
      <c r="CV16" s="637"/>
      <c r="CW16" s="637"/>
      <c r="CX16" s="637"/>
      <c r="CY16" s="638"/>
      <c r="CZ16" s="639">
        <v>0.1</v>
      </c>
      <c r="DA16" s="639"/>
      <c r="DB16" s="639"/>
      <c r="DC16" s="639"/>
      <c r="DD16" s="645" t="s">
        <v>121</v>
      </c>
      <c r="DE16" s="637"/>
      <c r="DF16" s="637"/>
      <c r="DG16" s="637"/>
      <c r="DH16" s="637"/>
      <c r="DI16" s="637"/>
      <c r="DJ16" s="637"/>
      <c r="DK16" s="637"/>
      <c r="DL16" s="637"/>
      <c r="DM16" s="637"/>
      <c r="DN16" s="637"/>
      <c r="DO16" s="637"/>
      <c r="DP16" s="638"/>
      <c r="DQ16" s="645">
        <v>675</v>
      </c>
      <c r="DR16" s="637"/>
      <c r="DS16" s="637"/>
      <c r="DT16" s="637"/>
      <c r="DU16" s="637"/>
      <c r="DV16" s="637"/>
      <c r="DW16" s="637"/>
      <c r="DX16" s="637"/>
      <c r="DY16" s="637"/>
      <c r="DZ16" s="637"/>
      <c r="EA16" s="637"/>
      <c r="EB16" s="637"/>
      <c r="EC16" s="646"/>
    </row>
    <row r="17" spans="2:133" ht="11.25" customHeight="1" x14ac:dyDescent="0.2">
      <c r="B17" s="633" t="s">
        <v>254</v>
      </c>
      <c r="C17" s="634"/>
      <c r="D17" s="634"/>
      <c r="E17" s="634"/>
      <c r="F17" s="634"/>
      <c r="G17" s="634"/>
      <c r="H17" s="634"/>
      <c r="I17" s="634"/>
      <c r="J17" s="634"/>
      <c r="K17" s="634"/>
      <c r="L17" s="634"/>
      <c r="M17" s="634"/>
      <c r="N17" s="634"/>
      <c r="O17" s="634"/>
      <c r="P17" s="634"/>
      <c r="Q17" s="635"/>
      <c r="R17" s="636">
        <v>33287</v>
      </c>
      <c r="S17" s="637"/>
      <c r="T17" s="637"/>
      <c r="U17" s="637"/>
      <c r="V17" s="637"/>
      <c r="W17" s="637"/>
      <c r="X17" s="637"/>
      <c r="Y17" s="638"/>
      <c r="Z17" s="639">
        <v>0.4</v>
      </c>
      <c r="AA17" s="639"/>
      <c r="AB17" s="639"/>
      <c r="AC17" s="639"/>
      <c r="AD17" s="640">
        <v>33287</v>
      </c>
      <c r="AE17" s="640"/>
      <c r="AF17" s="640"/>
      <c r="AG17" s="640"/>
      <c r="AH17" s="640"/>
      <c r="AI17" s="640"/>
      <c r="AJ17" s="640"/>
      <c r="AK17" s="640"/>
      <c r="AL17" s="641">
        <v>0.8</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549809</v>
      </c>
      <c r="CS17" s="637"/>
      <c r="CT17" s="637"/>
      <c r="CU17" s="637"/>
      <c r="CV17" s="637"/>
      <c r="CW17" s="637"/>
      <c r="CX17" s="637"/>
      <c r="CY17" s="638"/>
      <c r="CZ17" s="639">
        <v>6.1</v>
      </c>
      <c r="DA17" s="639"/>
      <c r="DB17" s="639"/>
      <c r="DC17" s="639"/>
      <c r="DD17" s="645" t="s">
        <v>121</v>
      </c>
      <c r="DE17" s="637"/>
      <c r="DF17" s="637"/>
      <c r="DG17" s="637"/>
      <c r="DH17" s="637"/>
      <c r="DI17" s="637"/>
      <c r="DJ17" s="637"/>
      <c r="DK17" s="637"/>
      <c r="DL17" s="637"/>
      <c r="DM17" s="637"/>
      <c r="DN17" s="637"/>
      <c r="DO17" s="637"/>
      <c r="DP17" s="638"/>
      <c r="DQ17" s="645">
        <v>540971</v>
      </c>
      <c r="DR17" s="637"/>
      <c r="DS17" s="637"/>
      <c r="DT17" s="637"/>
      <c r="DU17" s="637"/>
      <c r="DV17" s="637"/>
      <c r="DW17" s="637"/>
      <c r="DX17" s="637"/>
      <c r="DY17" s="637"/>
      <c r="DZ17" s="637"/>
      <c r="EA17" s="637"/>
      <c r="EB17" s="637"/>
      <c r="EC17" s="646"/>
    </row>
    <row r="18" spans="2:133" ht="11.25" customHeight="1" x14ac:dyDescent="0.2">
      <c r="B18" s="633" t="s">
        <v>257</v>
      </c>
      <c r="C18" s="634"/>
      <c r="D18" s="634"/>
      <c r="E18" s="634"/>
      <c r="F18" s="634"/>
      <c r="G18" s="634"/>
      <c r="H18" s="634"/>
      <c r="I18" s="634"/>
      <c r="J18" s="634"/>
      <c r="K18" s="634"/>
      <c r="L18" s="634"/>
      <c r="M18" s="634"/>
      <c r="N18" s="634"/>
      <c r="O18" s="634"/>
      <c r="P18" s="634"/>
      <c r="Q18" s="635"/>
      <c r="R18" s="636">
        <v>13765</v>
      </c>
      <c r="S18" s="637"/>
      <c r="T18" s="637"/>
      <c r="U18" s="637"/>
      <c r="V18" s="637"/>
      <c r="W18" s="637"/>
      <c r="X18" s="637"/>
      <c r="Y18" s="638"/>
      <c r="Z18" s="639">
        <v>0.1</v>
      </c>
      <c r="AA18" s="639"/>
      <c r="AB18" s="639"/>
      <c r="AC18" s="639"/>
      <c r="AD18" s="640">
        <v>13765</v>
      </c>
      <c r="AE18" s="640"/>
      <c r="AF18" s="640"/>
      <c r="AG18" s="640"/>
      <c r="AH18" s="640"/>
      <c r="AI18" s="640"/>
      <c r="AJ18" s="640"/>
      <c r="AK18" s="640"/>
      <c r="AL18" s="641">
        <v>0.3</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121</v>
      </c>
      <c r="CS18" s="637"/>
      <c r="CT18" s="637"/>
      <c r="CU18" s="637"/>
      <c r="CV18" s="637"/>
      <c r="CW18" s="637"/>
      <c r="CX18" s="637"/>
      <c r="CY18" s="638"/>
      <c r="CZ18" s="639" t="s">
        <v>121</v>
      </c>
      <c r="DA18" s="639"/>
      <c r="DB18" s="639"/>
      <c r="DC18" s="639"/>
      <c r="DD18" s="645" t="s">
        <v>121</v>
      </c>
      <c r="DE18" s="637"/>
      <c r="DF18" s="637"/>
      <c r="DG18" s="637"/>
      <c r="DH18" s="637"/>
      <c r="DI18" s="637"/>
      <c r="DJ18" s="637"/>
      <c r="DK18" s="637"/>
      <c r="DL18" s="637"/>
      <c r="DM18" s="637"/>
      <c r="DN18" s="637"/>
      <c r="DO18" s="637"/>
      <c r="DP18" s="638"/>
      <c r="DQ18" s="645" t="s">
        <v>121</v>
      </c>
      <c r="DR18" s="637"/>
      <c r="DS18" s="637"/>
      <c r="DT18" s="637"/>
      <c r="DU18" s="637"/>
      <c r="DV18" s="637"/>
      <c r="DW18" s="637"/>
      <c r="DX18" s="637"/>
      <c r="DY18" s="637"/>
      <c r="DZ18" s="637"/>
      <c r="EA18" s="637"/>
      <c r="EB18" s="637"/>
      <c r="EC18" s="646"/>
    </row>
    <row r="19" spans="2:133" ht="11.25" customHeight="1" x14ac:dyDescent="0.2">
      <c r="B19" s="633" t="s">
        <v>260</v>
      </c>
      <c r="C19" s="634"/>
      <c r="D19" s="634"/>
      <c r="E19" s="634"/>
      <c r="F19" s="634"/>
      <c r="G19" s="634"/>
      <c r="H19" s="634"/>
      <c r="I19" s="634"/>
      <c r="J19" s="634"/>
      <c r="K19" s="634"/>
      <c r="L19" s="634"/>
      <c r="M19" s="634"/>
      <c r="N19" s="634"/>
      <c r="O19" s="634"/>
      <c r="P19" s="634"/>
      <c r="Q19" s="635"/>
      <c r="R19" s="636">
        <v>13736</v>
      </c>
      <c r="S19" s="637"/>
      <c r="T19" s="637"/>
      <c r="U19" s="637"/>
      <c r="V19" s="637"/>
      <c r="W19" s="637"/>
      <c r="X19" s="637"/>
      <c r="Y19" s="638"/>
      <c r="Z19" s="639">
        <v>0.1</v>
      </c>
      <c r="AA19" s="639"/>
      <c r="AB19" s="639"/>
      <c r="AC19" s="639"/>
      <c r="AD19" s="640">
        <v>13736</v>
      </c>
      <c r="AE19" s="640"/>
      <c r="AF19" s="640"/>
      <c r="AG19" s="640"/>
      <c r="AH19" s="640"/>
      <c r="AI19" s="640"/>
      <c r="AJ19" s="640"/>
      <c r="AK19" s="640"/>
      <c r="AL19" s="641">
        <v>0.3</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t="s">
        <v>121</v>
      </c>
      <c r="BH19" s="637"/>
      <c r="BI19" s="637"/>
      <c r="BJ19" s="637"/>
      <c r="BK19" s="637"/>
      <c r="BL19" s="637"/>
      <c r="BM19" s="637"/>
      <c r="BN19" s="638"/>
      <c r="BO19" s="639" t="s">
        <v>121</v>
      </c>
      <c r="BP19" s="639"/>
      <c r="BQ19" s="639"/>
      <c r="BR19" s="639"/>
      <c r="BS19" s="640" t="s">
        <v>121</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2">
      <c r="B20" s="649" t="s">
        <v>263</v>
      </c>
      <c r="C20" s="650"/>
      <c r="D20" s="650"/>
      <c r="E20" s="650"/>
      <c r="F20" s="650"/>
      <c r="G20" s="650"/>
      <c r="H20" s="650"/>
      <c r="I20" s="650"/>
      <c r="J20" s="650"/>
      <c r="K20" s="650"/>
      <c r="L20" s="650"/>
      <c r="M20" s="650"/>
      <c r="N20" s="650"/>
      <c r="O20" s="650"/>
      <c r="P20" s="650"/>
      <c r="Q20" s="651"/>
      <c r="R20" s="636">
        <v>29</v>
      </c>
      <c r="S20" s="637"/>
      <c r="T20" s="637"/>
      <c r="U20" s="637"/>
      <c r="V20" s="637"/>
      <c r="W20" s="637"/>
      <c r="X20" s="637"/>
      <c r="Y20" s="638"/>
      <c r="Z20" s="639">
        <v>0</v>
      </c>
      <c r="AA20" s="639"/>
      <c r="AB20" s="639"/>
      <c r="AC20" s="639"/>
      <c r="AD20" s="640">
        <v>29</v>
      </c>
      <c r="AE20" s="640"/>
      <c r="AF20" s="640"/>
      <c r="AG20" s="640"/>
      <c r="AH20" s="640"/>
      <c r="AI20" s="640"/>
      <c r="AJ20" s="640"/>
      <c r="AK20" s="640"/>
      <c r="AL20" s="641">
        <v>0</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t="s">
        <v>121</v>
      </c>
      <c r="BH20" s="637"/>
      <c r="BI20" s="637"/>
      <c r="BJ20" s="637"/>
      <c r="BK20" s="637"/>
      <c r="BL20" s="637"/>
      <c r="BM20" s="637"/>
      <c r="BN20" s="638"/>
      <c r="BO20" s="639" t="s">
        <v>121</v>
      </c>
      <c r="BP20" s="639"/>
      <c r="BQ20" s="639"/>
      <c r="BR20" s="639"/>
      <c r="BS20" s="640" t="s">
        <v>121</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9072091</v>
      </c>
      <c r="CS20" s="637"/>
      <c r="CT20" s="637"/>
      <c r="CU20" s="637"/>
      <c r="CV20" s="637"/>
      <c r="CW20" s="637"/>
      <c r="CX20" s="637"/>
      <c r="CY20" s="638"/>
      <c r="CZ20" s="639">
        <v>100</v>
      </c>
      <c r="DA20" s="639"/>
      <c r="DB20" s="639"/>
      <c r="DC20" s="639"/>
      <c r="DD20" s="645">
        <v>1892810</v>
      </c>
      <c r="DE20" s="637"/>
      <c r="DF20" s="637"/>
      <c r="DG20" s="637"/>
      <c r="DH20" s="637"/>
      <c r="DI20" s="637"/>
      <c r="DJ20" s="637"/>
      <c r="DK20" s="637"/>
      <c r="DL20" s="637"/>
      <c r="DM20" s="637"/>
      <c r="DN20" s="637"/>
      <c r="DO20" s="637"/>
      <c r="DP20" s="638"/>
      <c r="DQ20" s="645">
        <v>5819193</v>
      </c>
      <c r="DR20" s="637"/>
      <c r="DS20" s="637"/>
      <c r="DT20" s="637"/>
      <c r="DU20" s="637"/>
      <c r="DV20" s="637"/>
      <c r="DW20" s="637"/>
      <c r="DX20" s="637"/>
      <c r="DY20" s="637"/>
      <c r="DZ20" s="637"/>
      <c r="EA20" s="637"/>
      <c r="EB20" s="637"/>
      <c r="EC20" s="646"/>
    </row>
    <row r="21" spans="2:133" ht="11.25" customHeight="1" x14ac:dyDescent="0.2">
      <c r="B21" s="633" t="s">
        <v>266</v>
      </c>
      <c r="C21" s="634"/>
      <c r="D21" s="634"/>
      <c r="E21" s="634"/>
      <c r="F21" s="634"/>
      <c r="G21" s="634"/>
      <c r="H21" s="634"/>
      <c r="I21" s="634"/>
      <c r="J21" s="634"/>
      <c r="K21" s="634"/>
      <c r="L21" s="634"/>
      <c r="M21" s="634"/>
      <c r="N21" s="634"/>
      <c r="O21" s="634"/>
      <c r="P21" s="634"/>
      <c r="Q21" s="635"/>
      <c r="R21" s="636">
        <v>2027531</v>
      </c>
      <c r="S21" s="637"/>
      <c r="T21" s="637"/>
      <c r="U21" s="637"/>
      <c r="V21" s="637"/>
      <c r="W21" s="637"/>
      <c r="X21" s="637"/>
      <c r="Y21" s="638"/>
      <c r="Z21" s="639">
        <v>21.9</v>
      </c>
      <c r="AA21" s="639"/>
      <c r="AB21" s="639"/>
      <c r="AC21" s="639"/>
      <c r="AD21" s="640">
        <v>1891607</v>
      </c>
      <c r="AE21" s="640"/>
      <c r="AF21" s="640"/>
      <c r="AG21" s="640"/>
      <c r="AH21" s="640"/>
      <c r="AI21" s="640"/>
      <c r="AJ21" s="640"/>
      <c r="AK21" s="640"/>
      <c r="AL21" s="641">
        <v>43.5</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t="s">
        <v>121</v>
      </c>
      <c r="BH21" s="637"/>
      <c r="BI21" s="637"/>
      <c r="BJ21" s="637"/>
      <c r="BK21" s="637"/>
      <c r="BL21" s="637"/>
      <c r="BM21" s="637"/>
      <c r="BN21" s="638"/>
      <c r="BO21" s="639" t="s">
        <v>121</v>
      </c>
      <c r="BP21" s="639"/>
      <c r="BQ21" s="639"/>
      <c r="BR21" s="639"/>
      <c r="BS21" s="640" t="s">
        <v>121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268</v>
      </c>
      <c r="C22" s="634"/>
      <c r="D22" s="634"/>
      <c r="E22" s="634"/>
      <c r="F22" s="634"/>
      <c r="G22" s="634"/>
      <c r="H22" s="634"/>
      <c r="I22" s="634"/>
      <c r="J22" s="634"/>
      <c r="K22" s="634"/>
      <c r="L22" s="634"/>
      <c r="M22" s="634"/>
      <c r="N22" s="634"/>
      <c r="O22" s="634"/>
      <c r="P22" s="634"/>
      <c r="Q22" s="635"/>
      <c r="R22" s="636">
        <v>1891607</v>
      </c>
      <c r="S22" s="637"/>
      <c r="T22" s="637"/>
      <c r="U22" s="637"/>
      <c r="V22" s="637"/>
      <c r="W22" s="637"/>
      <c r="X22" s="637"/>
      <c r="Y22" s="638"/>
      <c r="Z22" s="639">
        <v>20.399999999999999</v>
      </c>
      <c r="AA22" s="639"/>
      <c r="AB22" s="639"/>
      <c r="AC22" s="639"/>
      <c r="AD22" s="640">
        <v>1891607</v>
      </c>
      <c r="AE22" s="640"/>
      <c r="AF22" s="640"/>
      <c r="AG22" s="640"/>
      <c r="AH22" s="640"/>
      <c r="AI22" s="640"/>
      <c r="AJ22" s="640"/>
      <c r="AK22" s="640"/>
      <c r="AL22" s="641">
        <v>43.5</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271</v>
      </c>
      <c r="C23" s="634"/>
      <c r="D23" s="634"/>
      <c r="E23" s="634"/>
      <c r="F23" s="634"/>
      <c r="G23" s="634"/>
      <c r="H23" s="634"/>
      <c r="I23" s="634"/>
      <c r="J23" s="634"/>
      <c r="K23" s="634"/>
      <c r="L23" s="634"/>
      <c r="M23" s="634"/>
      <c r="N23" s="634"/>
      <c r="O23" s="634"/>
      <c r="P23" s="634"/>
      <c r="Q23" s="635"/>
      <c r="R23" s="636">
        <v>135924</v>
      </c>
      <c r="S23" s="637"/>
      <c r="T23" s="637"/>
      <c r="U23" s="637"/>
      <c r="V23" s="637"/>
      <c r="W23" s="637"/>
      <c r="X23" s="637"/>
      <c r="Y23" s="638"/>
      <c r="Z23" s="639">
        <v>1.5</v>
      </c>
      <c r="AA23" s="639"/>
      <c r="AB23" s="639"/>
      <c r="AC23" s="639"/>
      <c r="AD23" s="640" t="s">
        <v>121</v>
      </c>
      <c r="AE23" s="640"/>
      <c r="AF23" s="640"/>
      <c r="AG23" s="640"/>
      <c r="AH23" s="640"/>
      <c r="AI23" s="640"/>
      <c r="AJ23" s="640"/>
      <c r="AK23" s="640"/>
      <c r="AL23" s="641" t="s">
        <v>121</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t="s">
        <v>121</v>
      </c>
      <c r="BH23" s="637"/>
      <c r="BI23" s="637"/>
      <c r="BJ23" s="637"/>
      <c r="BK23" s="637"/>
      <c r="BL23" s="637"/>
      <c r="BM23" s="637"/>
      <c r="BN23" s="638"/>
      <c r="BO23" s="639" t="s">
        <v>121</v>
      </c>
      <c r="BP23" s="639"/>
      <c r="BQ23" s="639"/>
      <c r="BR23" s="639"/>
      <c r="BS23" s="640" t="s">
        <v>121</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2">
      <c r="B24" s="633" t="s">
        <v>278</v>
      </c>
      <c r="C24" s="634"/>
      <c r="D24" s="634"/>
      <c r="E24" s="634"/>
      <c r="F24" s="634"/>
      <c r="G24" s="634"/>
      <c r="H24" s="634"/>
      <c r="I24" s="634"/>
      <c r="J24" s="634"/>
      <c r="K24" s="634"/>
      <c r="L24" s="634"/>
      <c r="M24" s="634"/>
      <c r="N24" s="634"/>
      <c r="O24" s="634"/>
      <c r="P24" s="634"/>
      <c r="Q24" s="635"/>
      <c r="R24" s="636" t="s">
        <v>121</v>
      </c>
      <c r="S24" s="637"/>
      <c r="T24" s="637"/>
      <c r="U24" s="637"/>
      <c r="V24" s="637"/>
      <c r="W24" s="637"/>
      <c r="X24" s="637"/>
      <c r="Y24" s="638"/>
      <c r="Z24" s="639" t="s">
        <v>121</v>
      </c>
      <c r="AA24" s="639"/>
      <c r="AB24" s="639"/>
      <c r="AC24" s="639"/>
      <c r="AD24" s="640" t="s">
        <v>121</v>
      </c>
      <c r="AE24" s="640"/>
      <c r="AF24" s="640"/>
      <c r="AG24" s="640"/>
      <c r="AH24" s="640"/>
      <c r="AI24" s="640"/>
      <c r="AJ24" s="640"/>
      <c r="AK24" s="640"/>
      <c r="AL24" s="641" t="s">
        <v>121</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3370798</v>
      </c>
      <c r="CS24" s="626"/>
      <c r="CT24" s="626"/>
      <c r="CU24" s="626"/>
      <c r="CV24" s="626"/>
      <c r="CW24" s="626"/>
      <c r="CX24" s="626"/>
      <c r="CY24" s="627"/>
      <c r="CZ24" s="630">
        <v>37.200000000000003</v>
      </c>
      <c r="DA24" s="631"/>
      <c r="DB24" s="631"/>
      <c r="DC24" s="647"/>
      <c r="DD24" s="671">
        <v>2194787</v>
      </c>
      <c r="DE24" s="626"/>
      <c r="DF24" s="626"/>
      <c r="DG24" s="626"/>
      <c r="DH24" s="626"/>
      <c r="DI24" s="626"/>
      <c r="DJ24" s="626"/>
      <c r="DK24" s="627"/>
      <c r="DL24" s="671">
        <v>1749457</v>
      </c>
      <c r="DM24" s="626"/>
      <c r="DN24" s="626"/>
      <c r="DO24" s="626"/>
      <c r="DP24" s="626"/>
      <c r="DQ24" s="626"/>
      <c r="DR24" s="626"/>
      <c r="DS24" s="626"/>
      <c r="DT24" s="626"/>
      <c r="DU24" s="626"/>
      <c r="DV24" s="627"/>
      <c r="DW24" s="630">
        <v>40.1</v>
      </c>
      <c r="DX24" s="631"/>
      <c r="DY24" s="631"/>
      <c r="DZ24" s="631"/>
      <c r="EA24" s="631"/>
      <c r="EB24" s="631"/>
      <c r="EC24" s="632"/>
    </row>
    <row r="25" spans="2:133" ht="11.25" customHeight="1" x14ac:dyDescent="0.2">
      <c r="B25" s="633" t="s">
        <v>281</v>
      </c>
      <c r="C25" s="634"/>
      <c r="D25" s="634"/>
      <c r="E25" s="634"/>
      <c r="F25" s="634"/>
      <c r="G25" s="634"/>
      <c r="H25" s="634"/>
      <c r="I25" s="634"/>
      <c r="J25" s="634"/>
      <c r="K25" s="634"/>
      <c r="L25" s="634"/>
      <c r="M25" s="634"/>
      <c r="N25" s="634"/>
      <c r="O25" s="634"/>
      <c r="P25" s="634"/>
      <c r="Q25" s="635"/>
      <c r="R25" s="636">
        <v>4476666</v>
      </c>
      <c r="S25" s="637"/>
      <c r="T25" s="637"/>
      <c r="U25" s="637"/>
      <c r="V25" s="637"/>
      <c r="W25" s="637"/>
      <c r="X25" s="637"/>
      <c r="Y25" s="638"/>
      <c r="Z25" s="639">
        <v>48.3</v>
      </c>
      <c r="AA25" s="639"/>
      <c r="AB25" s="639"/>
      <c r="AC25" s="639"/>
      <c r="AD25" s="640">
        <v>4340742</v>
      </c>
      <c r="AE25" s="640"/>
      <c r="AF25" s="640"/>
      <c r="AG25" s="640"/>
      <c r="AH25" s="640"/>
      <c r="AI25" s="640"/>
      <c r="AJ25" s="640"/>
      <c r="AK25" s="640"/>
      <c r="AL25" s="641">
        <v>99.9</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1014913</v>
      </c>
      <c r="CS25" s="668"/>
      <c r="CT25" s="668"/>
      <c r="CU25" s="668"/>
      <c r="CV25" s="668"/>
      <c r="CW25" s="668"/>
      <c r="CX25" s="668"/>
      <c r="CY25" s="669"/>
      <c r="CZ25" s="641">
        <v>11.2</v>
      </c>
      <c r="DA25" s="666"/>
      <c r="DB25" s="666"/>
      <c r="DC25" s="670"/>
      <c r="DD25" s="645">
        <v>881702</v>
      </c>
      <c r="DE25" s="668"/>
      <c r="DF25" s="668"/>
      <c r="DG25" s="668"/>
      <c r="DH25" s="668"/>
      <c r="DI25" s="668"/>
      <c r="DJ25" s="668"/>
      <c r="DK25" s="669"/>
      <c r="DL25" s="645">
        <v>794122</v>
      </c>
      <c r="DM25" s="668"/>
      <c r="DN25" s="668"/>
      <c r="DO25" s="668"/>
      <c r="DP25" s="668"/>
      <c r="DQ25" s="668"/>
      <c r="DR25" s="668"/>
      <c r="DS25" s="668"/>
      <c r="DT25" s="668"/>
      <c r="DU25" s="668"/>
      <c r="DV25" s="669"/>
      <c r="DW25" s="641">
        <v>18.2</v>
      </c>
      <c r="DX25" s="666"/>
      <c r="DY25" s="666"/>
      <c r="DZ25" s="666"/>
      <c r="EA25" s="666"/>
      <c r="EB25" s="666"/>
      <c r="EC25" s="667"/>
    </row>
    <row r="26" spans="2:133" ht="11.25" customHeight="1" x14ac:dyDescent="0.2">
      <c r="B26" s="633" t="s">
        <v>284</v>
      </c>
      <c r="C26" s="634"/>
      <c r="D26" s="634"/>
      <c r="E26" s="634"/>
      <c r="F26" s="634"/>
      <c r="G26" s="634"/>
      <c r="H26" s="634"/>
      <c r="I26" s="634"/>
      <c r="J26" s="634"/>
      <c r="K26" s="634"/>
      <c r="L26" s="634"/>
      <c r="M26" s="634"/>
      <c r="N26" s="634"/>
      <c r="O26" s="634"/>
      <c r="P26" s="634"/>
      <c r="Q26" s="635"/>
      <c r="R26" s="636">
        <v>772</v>
      </c>
      <c r="S26" s="637"/>
      <c r="T26" s="637"/>
      <c r="U26" s="637"/>
      <c r="V26" s="637"/>
      <c r="W26" s="637"/>
      <c r="X26" s="637"/>
      <c r="Y26" s="638"/>
      <c r="Z26" s="639">
        <v>0</v>
      </c>
      <c r="AA26" s="639"/>
      <c r="AB26" s="639"/>
      <c r="AC26" s="639"/>
      <c r="AD26" s="640">
        <v>772</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586976</v>
      </c>
      <c r="CS26" s="637"/>
      <c r="CT26" s="637"/>
      <c r="CU26" s="637"/>
      <c r="CV26" s="637"/>
      <c r="CW26" s="637"/>
      <c r="CX26" s="637"/>
      <c r="CY26" s="638"/>
      <c r="CZ26" s="641">
        <v>6.5</v>
      </c>
      <c r="DA26" s="666"/>
      <c r="DB26" s="666"/>
      <c r="DC26" s="670"/>
      <c r="DD26" s="645">
        <v>530208</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6"/>
      <c r="DY26" s="666"/>
      <c r="DZ26" s="666"/>
      <c r="EA26" s="666"/>
      <c r="EB26" s="666"/>
      <c r="EC26" s="667"/>
    </row>
    <row r="27" spans="2:133" ht="11.25" customHeight="1" x14ac:dyDescent="0.2">
      <c r="B27" s="633" t="s">
        <v>287</v>
      </c>
      <c r="C27" s="634"/>
      <c r="D27" s="634"/>
      <c r="E27" s="634"/>
      <c r="F27" s="634"/>
      <c r="G27" s="634"/>
      <c r="H27" s="634"/>
      <c r="I27" s="634"/>
      <c r="J27" s="634"/>
      <c r="K27" s="634"/>
      <c r="L27" s="634"/>
      <c r="M27" s="634"/>
      <c r="N27" s="634"/>
      <c r="O27" s="634"/>
      <c r="P27" s="634"/>
      <c r="Q27" s="635"/>
      <c r="R27" s="636">
        <v>11603</v>
      </c>
      <c r="S27" s="637"/>
      <c r="T27" s="637"/>
      <c r="U27" s="637"/>
      <c r="V27" s="637"/>
      <c r="W27" s="637"/>
      <c r="X27" s="637"/>
      <c r="Y27" s="638"/>
      <c r="Z27" s="639">
        <v>0.1</v>
      </c>
      <c r="AA27" s="639"/>
      <c r="AB27" s="639"/>
      <c r="AC27" s="639"/>
      <c r="AD27" s="640" t="s">
        <v>121</v>
      </c>
      <c r="AE27" s="640"/>
      <c r="AF27" s="640"/>
      <c r="AG27" s="640"/>
      <c r="AH27" s="640"/>
      <c r="AI27" s="640"/>
      <c r="AJ27" s="640"/>
      <c r="AK27" s="640"/>
      <c r="AL27" s="641" t="s">
        <v>121</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1942697</v>
      </c>
      <c r="BH27" s="637"/>
      <c r="BI27" s="637"/>
      <c r="BJ27" s="637"/>
      <c r="BK27" s="637"/>
      <c r="BL27" s="637"/>
      <c r="BM27" s="637"/>
      <c r="BN27" s="638"/>
      <c r="BO27" s="639">
        <v>100</v>
      </c>
      <c r="BP27" s="639"/>
      <c r="BQ27" s="639"/>
      <c r="BR27" s="639"/>
      <c r="BS27" s="640">
        <v>33449</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1806076</v>
      </c>
      <c r="CS27" s="668"/>
      <c r="CT27" s="668"/>
      <c r="CU27" s="668"/>
      <c r="CV27" s="668"/>
      <c r="CW27" s="668"/>
      <c r="CX27" s="668"/>
      <c r="CY27" s="669"/>
      <c r="CZ27" s="641">
        <v>19.899999999999999</v>
      </c>
      <c r="DA27" s="666"/>
      <c r="DB27" s="666"/>
      <c r="DC27" s="670"/>
      <c r="DD27" s="645">
        <v>772114</v>
      </c>
      <c r="DE27" s="668"/>
      <c r="DF27" s="668"/>
      <c r="DG27" s="668"/>
      <c r="DH27" s="668"/>
      <c r="DI27" s="668"/>
      <c r="DJ27" s="668"/>
      <c r="DK27" s="669"/>
      <c r="DL27" s="645">
        <v>414364</v>
      </c>
      <c r="DM27" s="668"/>
      <c r="DN27" s="668"/>
      <c r="DO27" s="668"/>
      <c r="DP27" s="668"/>
      <c r="DQ27" s="668"/>
      <c r="DR27" s="668"/>
      <c r="DS27" s="668"/>
      <c r="DT27" s="668"/>
      <c r="DU27" s="668"/>
      <c r="DV27" s="669"/>
      <c r="DW27" s="641">
        <v>9.5</v>
      </c>
      <c r="DX27" s="666"/>
      <c r="DY27" s="666"/>
      <c r="DZ27" s="666"/>
      <c r="EA27" s="666"/>
      <c r="EB27" s="666"/>
      <c r="EC27" s="667"/>
    </row>
    <row r="28" spans="2:133" ht="11.25" customHeight="1" x14ac:dyDescent="0.2">
      <c r="B28" s="633" t="s">
        <v>290</v>
      </c>
      <c r="C28" s="634"/>
      <c r="D28" s="634"/>
      <c r="E28" s="634"/>
      <c r="F28" s="634"/>
      <c r="G28" s="634"/>
      <c r="H28" s="634"/>
      <c r="I28" s="634"/>
      <c r="J28" s="634"/>
      <c r="K28" s="634"/>
      <c r="L28" s="634"/>
      <c r="M28" s="634"/>
      <c r="N28" s="634"/>
      <c r="O28" s="634"/>
      <c r="P28" s="634"/>
      <c r="Q28" s="635"/>
      <c r="R28" s="636">
        <v>195777</v>
      </c>
      <c r="S28" s="637"/>
      <c r="T28" s="637"/>
      <c r="U28" s="637"/>
      <c r="V28" s="637"/>
      <c r="W28" s="637"/>
      <c r="X28" s="637"/>
      <c r="Y28" s="638"/>
      <c r="Z28" s="639">
        <v>2.1</v>
      </c>
      <c r="AA28" s="639"/>
      <c r="AB28" s="639"/>
      <c r="AC28" s="639"/>
      <c r="AD28" s="640" t="s">
        <v>121</v>
      </c>
      <c r="AE28" s="640"/>
      <c r="AF28" s="640"/>
      <c r="AG28" s="640"/>
      <c r="AH28" s="640"/>
      <c r="AI28" s="640"/>
      <c r="AJ28" s="640"/>
      <c r="AK28" s="640"/>
      <c r="AL28" s="641" t="s">
        <v>121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549809</v>
      </c>
      <c r="CS28" s="637"/>
      <c r="CT28" s="637"/>
      <c r="CU28" s="637"/>
      <c r="CV28" s="637"/>
      <c r="CW28" s="637"/>
      <c r="CX28" s="637"/>
      <c r="CY28" s="638"/>
      <c r="CZ28" s="641">
        <v>6.1</v>
      </c>
      <c r="DA28" s="666"/>
      <c r="DB28" s="666"/>
      <c r="DC28" s="670"/>
      <c r="DD28" s="645">
        <v>540971</v>
      </c>
      <c r="DE28" s="637"/>
      <c r="DF28" s="637"/>
      <c r="DG28" s="637"/>
      <c r="DH28" s="637"/>
      <c r="DI28" s="637"/>
      <c r="DJ28" s="637"/>
      <c r="DK28" s="638"/>
      <c r="DL28" s="645">
        <v>540971</v>
      </c>
      <c r="DM28" s="637"/>
      <c r="DN28" s="637"/>
      <c r="DO28" s="637"/>
      <c r="DP28" s="637"/>
      <c r="DQ28" s="637"/>
      <c r="DR28" s="637"/>
      <c r="DS28" s="637"/>
      <c r="DT28" s="637"/>
      <c r="DU28" s="637"/>
      <c r="DV28" s="638"/>
      <c r="DW28" s="641">
        <v>12.4</v>
      </c>
      <c r="DX28" s="666"/>
      <c r="DY28" s="666"/>
      <c r="DZ28" s="666"/>
      <c r="EA28" s="666"/>
      <c r="EB28" s="666"/>
      <c r="EC28" s="667"/>
    </row>
    <row r="29" spans="2:133" ht="11.25" customHeight="1" x14ac:dyDescent="0.2">
      <c r="B29" s="633" t="s">
        <v>292</v>
      </c>
      <c r="C29" s="634"/>
      <c r="D29" s="634"/>
      <c r="E29" s="634"/>
      <c r="F29" s="634"/>
      <c r="G29" s="634"/>
      <c r="H29" s="634"/>
      <c r="I29" s="634"/>
      <c r="J29" s="634"/>
      <c r="K29" s="634"/>
      <c r="L29" s="634"/>
      <c r="M29" s="634"/>
      <c r="N29" s="634"/>
      <c r="O29" s="634"/>
      <c r="P29" s="634"/>
      <c r="Q29" s="635"/>
      <c r="R29" s="636">
        <v>45506</v>
      </c>
      <c r="S29" s="637"/>
      <c r="T29" s="637"/>
      <c r="U29" s="637"/>
      <c r="V29" s="637"/>
      <c r="W29" s="637"/>
      <c r="X29" s="637"/>
      <c r="Y29" s="638"/>
      <c r="Z29" s="639">
        <v>0.5</v>
      </c>
      <c r="AA29" s="639"/>
      <c r="AB29" s="639"/>
      <c r="AC29" s="639"/>
      <c r="AD29" s="640" t="s">
        <v>121</v>
      </c>
      <c r="AE29" s="640"/>
      <c r="AF29" s="640"/>
      <c r="AG29" s="640"/>
      <c r="AH29" s="640"/>
      <c r="AI29" s="640"/>
      <c r="AJ29" s="640"/>
      <c r="AK29" s="640"/>
      <c r="AL29" s="641" t="s">
        <v>121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549645</v>
      </c>
      <c r="CS29" s="668"/>
      <c r="CT29" s="668"/>
      <c r="CU29" s="668"/>
      <c r="CV29" s="668"/>
      <c r="CW29" s="668"/>
      <c r="CX29" s="668"/>
      <c r="CY29" s="669"/>
      <c r="CZ29" s="641">
        <v>6.1</v>
      </c>
      <c r="DA29" s="666"/>
      <c r="DB29" s="666"/>
      <c r="DC29" s="670"/>
      <c r="DD29" s="645">
        <v>540807</v>
      </c>
      <c r="DE29" s="668"/>
      <c r="DF29" s="668"/>
      <c r="DG29" s="668"/>
      <c r="DH29" s="668"/>
      <c r="DI29" s="668"/>
      <c r="DJ29" s="668"/>
      <c r="DK29" s="669"/>
      <c r="DL29" s="645">
        <v>540807</v>
      </c>
      <c r="DM29" s="668"/>
      <c r="DN29" s="668"/>
      <c r="DO29" s="668"/>
      <c r="DP29" s="668"/>
      <c r="DQ29" s="668"/>
      <c r="DR29" s="668"/>
      <c r="DS29" s="668"/>
      <c r="DT29" s="668"/>
      <c r="DU29" s="668"/>
      <c r="DV29" s="669"/>
      <c r="DW29" s="641">
        <v>12.4</v>
      </c>
      <c r="DX29" s="666"/>
      <c r="DY29" s="666"/>
      <c r="DZ29" s="666"/>
      <c r="EA29" s="666"/>
      <c r="EB29" s="666"/>
      <c r="EC29" s="667"/>
    </row>
    <row r="30" spans="2:133" ht="11.25" customHeight="1" x14ac:dyDescent="0.2">
      <c r="B30" s="633" t="s">
        <v>294</v>
      </c>
      <c r="C30" s="634"/>
      <c r="D30" s="634"/>
      <c r="E30" s="634"/>
      <c r="F30" s="634"/>
      <c r="G30" s="634"/>
      <c r="H30" s="634"/>
      <c r="I30" s="634"/>
      <c r="J30" s="634"/>
      <c r="K30" s="634"/>
      <c r="L30" s="634"/>
      <c r="M30" s="634"/>
      <c r="N30" s="634"/>
      <c r="O30" s="634"/>
      <c r="P30" s="634"/>
      <c r="Q30" s="635"/>
      <c r="R30" s="636">
        <v>1630556</v>
      </c>
      <c r="S30" s="637"/>
      <c r="T30" s="637"/>
      <c r="U30" s="637"/>
      <c r="V30" s="637"/>
      <c r="W30" s="637"/>
      <c r="X30" s="637"/>
      <c r="Y30" s="638"/>
      <c r="Z30" s="639">
        <v>17.600000000000001</v>
      </c>
      <c r="AA30" s="639"/>
      <c r="AB30" s="639"/>
      <c r="AC30" s="639"/>
      <c r="AD30" s="640" t="s">
        <v>121</v>
      </c>
      <c r="AE30" s="640"/>
      <c r="AF30" s="640"/>
      <c r="AG30" s="640"/>
      <c r="AH30" s="640"/>
      <c r="AI30" s="640"/>
      <c r="AJ30" s="640"/>
      <c r="AK30" s="640"/>
      <c r="AL30" s="641" t="s">
        <v>121</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515604</v>
      </c>
      <c r="CS30" s="637"/>
      <c r="CT30" s="637"/>
      <c r="CU30" s="637"/>
      <c r="CV30" s="637"/>
      <c r="CW30" s="637"/>
      <c r="CX30" s="637"/>
      <c r="CY30" s="638"/>
      <c r="CZ30" s="641">
        <v>5.7</v>
      </c>
      <c r="DA30" s="666"/>
      <c r="DB30" s="666"/>
      <c r="DC30" s="670"/>
      <c r="DD30" s="645">
        <v>507753</v>
      </c>
      <c r="DE30" s="637"/>
      <c r="DF30" s="637"/>
      <c r="DG30" s="637"/>
      <c r="DH30" s="637"/>
      <c r="DI30" s="637"/>
      <c r="DJ30" s="637"/>
      <c r="DK30" s="638"/>
      <c r="DL30" s="645">
        <v>507753</v>
      </c>
      <c r="DM30" s="637"/>
      <c r="DN30" s="637"/>
      <c r="DO30" s="637"/>
      <c r="DP30" s="637"/>
      <c r="DQ30" s="637"/>
      <c r="DR30" s="637"/>
      <c r="DS30" s="637"/>
      <c r="DT30" s="637"/>
      <c r="DU30" s="637"/>
      <c r="DV30" s="638"/>
      <c r="DW30" s="641">
        <v>11.6</v>
      </c>
      <c r="DX30" s="666"/>
      <c r="DY30" s="666"/>
      <c r="DZ30" s="666"/>
      <c r="EA30" s="666"/>
      <c r="EB30" s="666"/>
      <c r="EC30" s="667"/>
    </row>
    <row r="31" spans="2:133" ht="11.25" customHeight="1" x14ac:dyDescent="0.2">
      <c r="B31" s="649" t="s">
        <v>298</v>
      </c>
      <c r="C31" s="650"/>
      <c r="D31" s="650"/>
      <c r="E31" s="650"/>
      <c r="F31" s="650"/>
      <c r="G31" s="650"/>
      <c r="H31" s="650"/>
      <c r="I31" s="650"/>
      <c r="J31" s="650"/>
      <c r="K31" s="650"/>
      <c r="L31" s="650"/>
      <c r="M31" s="650"/>
      <c r="N31" s="650"/>
      <c r="O31" s="650"/>
      <c r="P31" s="650"/>
      <c r="Q31" s="651"/>
      <c r="R31" s="636" t="s">
        <v>121</v>
      </c>
      <c r="S31" s="637"/>
      <c r="T31" s="637"/>
      <c r="U31" s="637"/>
      <c r="V31" s="637"/>
      <c r="W31" s="637"/>
      <c r="X31" s="637"/>
      <c r="Y31" s="638"/>
      <c r="Z31" s="639" t="s">
        <v>121</v>
      </c>
      <c r="AA31" s="639"/>
      <c r="AB31" s="639"/>
      <c r="AC31" s="639"/>
      <c r="AD31" s="640" t="s">
        <v>121</v>
      </c>
      <c r="AE31" s="640"/>
      <c r="AF31" s="640"/>
      <c r="AG31" s="640"/>
      <c r="AH31" s="640"/>
      <c r="AI31" s="640"/>
      <c r="AJ31" s="640"/>
      <c r="AK31" s="640"/>
      <c r="AL31" s="641" t="s">
        <v>121</v>
      </c>
      <c r="AM31" s="642"/>
      <c r="AN31" s="642"/>
      <c r="AO31" s="643"/>
      <c r="AP31" s="682" t="s">
        <v>299</v>
      </c>
      <c r="AQ31" s="683"/>
      <c r="AR31" s="683"/>
      <c r="AS31" s="683"/>
      <c r="AT31" s="688" t="s">
        <v>300</v>
      </c>
      <c r="AU31" s="212"/>
      <c r="AV31" s="212"/>
      <c r="AW31" s="212"/>
      <c r="AX31" s="622" t="s">
        <v>178</v>
      </c>
      <c r="AY31" s="623"/>
      <c r="AZ31" s="623"/>
      <c r="BA31" s="623"/>
      <c r="BB31" s="623"/>
      <c r="BC31" s="623"/>
      <c r="BD31" s="623"/>
      <c r="BE31" s="623"/>
      <c r="BF31" s="624"/>
      <c r="BG31" s="692">
        <v>99.3</v>
      </c>
      <c r="BH31" s="680"/>
      <c r="BI31" s="680"/>
      <c r="BJ31" s="680"/>
      <c r="BK31" s="680"/>
      <c r="BL31" s="680"/>
      <c r="BM31" s="631">
        <v>97.3</v>
      </c>
      <c r="BN31" s="680"/>
      <c r="BO31" s="680"/>
      <c r="BP31" s="680"/>
      <c r="BQ31" s="681"/>
      <c r="BR31" s="692">
        <v>99.4</v>
      </c>
      <c r="BS31" s="680"/>
      <c r="BT31" s="680"/>
      <c r="BU31" s="680"/>
      <c r="BV31" s="680"/>
      <c r="BW31" s="680"/>
      <c r="BX31" s="631">
        <v>97.2</v>
      </c>
      <c r="BY31" s="680"/>
      <c r="BZ31" s="680"/>
      <c r="CA31" s="680"/>
      <c r="CB31" s="681"/>
      <c r="CD31" s="674"/>
      <c r="CE31" s="675"/>
      <c r="CF31" s="633" t="s">
        <v>301</v>
      </c>
      <c r="CG31" s="634"/>
      <c r="CH31" s="634"/>
      <c r="CI31" s="634"/>
      <c r="CJ31" s="634"/>
      <c r="CK31" s="634"/>
      <c r="CL31" s="634"/>
      <c r="CM31" s="634"/>
      <c r="CN31" s="634"/>
      <c r="CO31" s="634"/>
      <c r="CP31" s="634"/>
      <c r="CQ31" s="635"/>
      <c r="CR31" s="636">
        <v>34041</v>
      </c>
      <c r="CS31" s="668"/>
      <c r="CT31" s="668"/>
      <c r="CU31" s="668"/>
      <c r="CV31" s="668"/>
      <c r="CW31" s="668"/>
      <c r="CX31" s="668"/>
      <c r="CY31" s="669"/>
      <c r="CZ31" s="641">
        <v>0.4</v>
      </c>
      <c r="DA31" s="666"/>
      <c r="DB31" s="666"/>
      <c r="DC31" s="670"/>
      <c r="DD31" s="645">
        <v>33054</v>
      </c>
      <c r="DE31" s="668"/>
      <c r="DF31" s="668"/>
      <c r="DG31" s="668"/>
      <c r="DH31" s="668"/>
      <c r="DI31" s="668"/>
      <c r="DJ31" s="668"/>
      <c r="DK31" s="669"/>
      <c r="DL31" s="645">
        <v>33054</v>
      </c>
      <c r="DM31" s="668"/>
      <c r="DN31" s="668"/>
      <c r="DO31" s="668"/>
      <c r="DP31" s="668"/>
      <c r="DQ31" s="668"/>
      <c r="DR31" s="668"/>
      <c r="DS31" s="668"/>
      <c r="DT31" s="668"/>
      <c r="DU31" s="668"/>
      <c r="DV31" s="669"/>
      <c r="DW31" s="641">
        <v>0.8</v>
      </c>
      <c r="DX31" s="666"/>
      <c r="DY31" s="666"/>
      <c r="DZ31" s="666"/>
      <c r="EA31" s="666"/>
      <c r="EB31" s="666"/>
      <c r="EC31" s="667"/>
    </row>
    <row r="32" spans="2:133" ht="11.25" customHeight="1" x14ac:dyDescent="0.2">
      <c r="B32" s="633" t="s">
        <v>302</v>
      </c>
      <c r="C32" s="634"/>
      <c r="D32" s="634"/>
      <c r="E32" s="634"/>
      <c r="F32" s="634"/>
      <c r="G32" s="634"/>
      <c r="H32" s="634"/>
      <c r="I32" s="634"/>
      <c r="J32" s="634"/>
      <c r="K32" s="634"/>
      <c r="L32" s="634"/>
      <c r="M32" s="634"/>
      <c r="N32" s="634"/>
      <c r="O32" s="634"/>
      <c r="P32" s="634"/>
      <c r="Q32" s="635"/>
      <c r="R32" s="636">
        <v>639427</v>
      </c>
      <c r="S32" s="637"/>
      <c r="T32" s="637"/>
      <c r="U32" s="637"/>
      <c r="V32" s="637"/>
      <c r="W32" s="637"/>
      <c r="X32" s="637"/>
      <c r="Y32" s="638"/>
      <c r="Z32" s="639">
        <v>6.9</v>
      </c>
      <c r="AA32" s="639"/>
      <c r="AB32" s="639"/>
      <c r="AC32" s="639"/>
      <c r="AD32" s="640" t="s">
        <v>121</v>
      </c>
      <c r="AE32" s="640"/>
      <c r="AF32" s="640"/>
      <c r="AG32" s="640"/>
      <c r="AH32" s="640"/>
      <c r="AI32" s="640"/>
      <c r="AJ32" s="640"/>
      <c r="AK32" s="640"/>
      <c r="AL32" s="641" t="s">
        <v>121</v>
      </c>
      <c r="AM32" s="642"/>
      <c r="AN32" s="642"/>
      <c r="AO32" s="643"/>
      <c r="AP32" s="684"/>
      <c r="AQ32" s="685"/>
      <c r="AR32" s="685"/>
      <c r="AS32" s="685"/>
      <c r="AT32" s="689"/>
      <c r="AU32" s="208" t="s">
        <v>303</v>
      </c>
      <c r="AX32" s="633" t="s">
        <v>304</v>
      </c>
      <c r="AY32" s="634"/>
      <c r="AZ32" s="634"/>
      <c r="BA32" s="634"/>
      <c r="BB32" s="634"/>
      <c r="BC32" s="634"/>
      <c r="BD32" s="634"/>
      <c r="BE32" s="634"/>
      <c r="BF32" s="635"/>
      <c r="BG32" s="693">
        <v>99</v>
      </c>
      <c r="BH32" s="668"/>
      <c r="BI32" s="668"/>
      <c r="BJ32" s="668"/>
      <c r="BK32" s="668"/>
      <c r="BL32" s="668"/>
      <c r="BM32" s="642">
        <v>96.6</v>
      </c>
      <c r="BN32" s="668"/>
      <c r="BO32" s="668"/>
      <c r="BP32" s="668"/>
      <c r="BQ32" s="691"/>
      <c r="BR32" s="693">
        <v>99.1</v>
      </c>
      <c r="BS32" s="668"/>
      <c r="BT32" s="668"/>
      <c r="BU32" s="668"/>
      <c r="BV32" s="668"/>
      <c r="BW32" s="668"/>
      <c r="BX32" s="642">
        <v>96.6</v>
      </c>
      <c r="BY32" s="668"/>
      <c r="BZ32" s="668"/>
      <c r="CA32" s="668"/>
      <c r="CB32" s="691"/>
      <c r="CD32" s="676"/>
      <c r="CE32" s="677"/>
      <c r="CF32" s="633" t="s">
        <v>305</v>
      </c>
      <c r="CG32" s="634"/>
      <c r="CH32" s="634"/>
      <c r="CI32" s="634"/>
      <c r="CJ32" s="634"/>
      <c r="CK32" s="634"/>
      <c r="CL32" s="634"/>
      <c r="CM32" s="634"/>
      <c r="CN32" s="634"/>
      <c r="CO32" s="634"/>
      <c r="CP32" s="634"/>
      <c r="CQ32" s="635"/>
      <c r="CR32" s="636">
        <v>164</v>
      </c>
      <c r="CS32" s="637"/>
      <c r="CT32" s="637"/>
      <c r="CU32" s="637"/>
      <c r="CV32" s="637"/>
      <c r="CW32" s="637"/>
      <c r="CX32" s="637"/>
      <c r="CY32" s="638"/>
      <c r="CZ32" s="641">
        <v>0</v>
      </c>
      <c r="DA32" s="666"/>
      <c r="DB32" s="666"/>
      <c r="DC32" s="670"/>
      <c r="DD32" s="645">
        <v>164</v>
      </c>
      <c r="DE32" s="637"/>
      <c r="DF32" s="637"/>
      <c r="DG32" s="637"/>
      <c r="DH32" s="637"/>
      <c r="DI32" s="637"/>
      <c r="DJ32" s="637"/>
      <c r="DK32" s="638"/>
      <c r="DL32" s="645">
        <v>164</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306</v>
      </c>
      <c r="C33" s="634"/>
      <c r="D33" s="634"/>
      <c r="E33" s="634"/>
      <c r="F33" s="634"/>
      <c r="G33" s="634"/>
      <c r="H33" s="634"/>
      <c r="I33" s="634"/>
      <c r="J33" s="634"/>
      <c r="K33" s="634"/>
      <c r="L33" s="634"/>
      <c r="M33" s="634"/>
      <c r="N33" s="634"/>
      <c r="O33" s="634"/>
      <c r="P33" s="634"/>
      <c r="Q33" s="635"/>
      <c r="R33" s="636">
        <v>42352</v>
      </c>
      <c r="S33" s="637"/>
      <c r="T33" s="637"/>
      <c r="U33" s="637"/>
      <c r="V33" s="637"/>
      <c r="W33" s="637"/>
      <c r="X33" s="637"/>
      <c r="Y33" s="638"/>
      <c r="Z33" s="639">
        <v>0.5</v>
      </c>
      <c r="AA33" s="639"/>
      <c r="AB33" s="639"/>
      <c r="AC33" s="639"/>
      <c r="AD33" s="640">
        <v>4443</v>
      </c>
      <c r="AE33" s="640"/>
      <c r="AF33" s="640"/>
      <c r="AG33" s="640"/>
      <c r="AH33" s="640"/>
      <c r="AI33" s="640"/>
      <c r="AJ33" s="640"/>
      <c r="AK33" s="640"/>
      <c r="AL33" s="641">
        <v>0.1</v>
      </c>
      <c r="AM33" s="642"/>
      <c r="AN33" s="642"/>
      <c r="AO33" s="643"/>
      <c r="AP33" s="686"/>
      <c r="AQ33" s="687"/>
      <c r="AR33" s="687"/>
      <c r="AS33" s="687"/>
      <c r="AT33" s="690"/>
      <c r="AU33" s="213"/>
      <c r="AV33" s="213"/>
      <c r="AW33" s="213"/>
      <c r="AX33" s="657" t="s">
        <v>307</v>
      </c>
      <c r="AY33" s="658"/>
      <c r="AZ33" s="658"/>
      <c r="BA33" s="658"/>
      <c r="BB33" s="658"/>
      <c r="BC33" s="658"/>
      <c r="BD33" s="658"/>
      <c r="BE33" s="658"/>
      <c r="BF33" s="659"/>
      <c r="BG33" s="694">
        <v>99.5</v>
      </c>
      <c r="BH33" s="695"/>
      <c r="BI33" s="695"/>
      <c r="BJ33" s="695"/>
      <c r="BK33" s="695"/>
      <c r="BL33" s="695"/>
      <c r="BM33" s="696">
        <v>97.6</v>
      </c>
      <c r="BN33" s="695"/>
      <c r="BO33" s="695"/>
      <c r="BP33" s="695"/>
      <c r="BQ33" s="697"/>
      <c r="BR33" s="694">
        <v>99.5</v>
      </c>
      <c r="BS33" s="695"/>
      <c r="BT33" s="695"/>
      <c r="BU33" s="695"/>
      <c r="BV33" s="695"/>
      <c r="BW33" s="695"/>
      <c r="BX33" s="696">
        <v>97.3</v>
      </c>
      <c r="BY33" s="695"/>
      <c r="BZ33" s="695"/>
      <c r="CA33" s="695"/>
      <c r="CB33" s="697"/>
      <c r="CD33" s="633" t="s">
        <v>308</v>
      </c>
      <c r="CE33" s="634"/>
      <c r="CF33" s="634"/>
      <c r="CG33" s="634"/>
      <c r="CH33" s="634"/>
      <c r="CI33" s="634"/>
      <c r="CJ33" s="634"/>
      <c r="CK33" s="634"/>
      <c r="CL33" s="634"/>
      <c r="CM33" s="634"/>
      <c r="CN33" s="634"/>
      <c r="CO33" s="634"/>
      <c r="CP33" s="634"/>
      <c r="CQ33" s="635"/>
      <c r="CR33" s="636">
        <v>3796603</v>
      </c>
      <c r="CS33" s="668"/>
      <c r="CT33" s="668"/>
      <c r="CU33" s="668"/>
      <c r="CV33" s="668"/>
      <c r="CW33" s="668"/>
      <c r="CX33" s="668"/>
      <c r="CY33" s="669"/>
      <c r="CZ33" s="641">
        <v>41.8</v>
      </c>
      <c r="DA33" s="666"/>
      <c r="DB33" s="666"/>
      <c r="DC33" s="670"/>
      <c r="DD33" s="645">
        <v>3244108</v>
      </c>
      <c r="DE33" s="668"/>
      <c r="DF33" s="668"/>
      <c r="DG33" s="668"/>
      <c r="DH33" s="668"/>
      <c r="DI33" s="668"/>
      <c r="DJ33" s="668"/>
      <c r="DK33" s="669"/>
      <c r="DL33" s="645">
        <v>2325000</v>
      </c>
      <c r="DM33" s="668"/>
      <c r="DN33" s="668"/>
      <c r="DO33" s="668"/>
      <c r="DP33" s="668"/>
      <c r="DQ33" s="668"/>
      <c r="DR33" s="668"/>
      <c r="DS33" s="668"/>
      <c r="DT33" s="668"/>
      <c r="DU33" s="668"/>
      <c r="DV33" s="669"/>
      <c r="DW33" s="641">
        <v>53.3</v>
      </c>
      <c r="DX33" s="666"/>
      <c r="DY33" s="666"/>
      <c r="DZ33" s="666"/>
      <c r="EA33" s="666"/>
      <c r="EB33" s="666"/>
      <c r="EC33" s="667"/>
    </row>
    <row r="34" spans="2:133" ht="11.25" customHeight="1" x14ac:dyDescent="0.2">
      <c r="B34" s="633" t="s">
        <v>309</v>
      </c>
      <c r="C34" s="634"/>
      <c r="D34" s="634"/>
      <c r="E34" s="634"/>
      <c r="F34" s="634"/>
      <c r="G34" s="634"/>
      <c r="H34" s="634"/>
      <c r="I34" s="634"/>
      <c r="J34" s="634"/>
      <c r="K34" s="634"/>
      <c r="L34" s="634"/>
      <c r="M34" s="634"/>
      <c r="N34" s="634"/>
      <c r="O34" s="634"/>
      <c r="P34" s="634"/>
      <c r="Q34" s="635"/>
      <c r="R34" s="636">
        <v>667198</v>
      </c>
      <c r="S34" s="637"/>
      <c r="T34" s="637"/>
      <c r="U34" s="637"/>
      <c r="V34" s="637"/>
      <c r="W34" s="637"/>
      <c r="X34" s="637"/>
      <c r="Y34" s="638"/>
      <c r="Z34" s="639">
        <v>7.2</v>
      </c>
      <c r="AA34" s="639"/>
      <c r="AB34" s="639"/>
      <c r="AC34" s="639"/>
      <c r="AD34" s="640" t="s">
        <v>121</v>
      </c>
      <c r="AE34" s="640"/>
      <c r="AF34" s="640"/>
      <c r="AG34" s="640"/>
      <c r="AH34" s="640"/>
      <c r="AI34" s="640"/>
      <c r="AJ34" s="640"/>
      <c r="AK34" s="640"/>
      <c r="AL34" s="641" t="s">
        <v>121</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310</v>
      </c>
      <c r="CE34" s="634"/>
      <c r="CF34" s="634"/>
      <c r="CG34" s="634"/>
      <c r="CH34" s="634"/>
      <c r="CI34" s="634"/>
      <c r="CJ34" s="634"/>
      <c r="CK34" s="634"/>
      <c r="CL34" s="634"/>
      <c r="CM34" s="634"/>
      <c r="CN34" s="634"/>
      <c r="CO34" s="634"/>
      <c r="CP34" s="634"/>
      <c r="CQ34" s="635"/>
      <c r="CR34" s="636">
        <v>1142255</v>
      </c>
      <c r="CS34" s="637"/>
      <c r="CT34" s="637"/>
      <c r="CU34" s="637"/>
      <c r="CV34" s="637"/>
      <c r="CW34" s="637"/>
      <c r="CX34" s="637"/>
      <c r="CY34" s="638"/>
      <c r="CZ34" s="641">
        <v>12.6</v>
      </c>
      <c r="DA34" s="666"/>
      <c r="DB34" s="666"/>
      <c r="DC34" s="670"/>
      <c r="DD34" s="645">
        <v>868909</v>
      </c>
      <c r="DE34" s="637"/>
      <c r="DF34" s="637"/>
      <c r="DG34" s="637"/>
      <c r="DH34" s="637"/>
      <c r="DI34" s="637"/>
      <c r="DJ34" s="637"/>
      <c r="DK34" s="638"/>
      <c r="DL34" s="645">
        <v>590690</v>
      </c>
      <c r="DM34" s="637"/>
      <c r="DN34" s="637"/>
      <c r="DO34" s="637"/>
      <c r="DP34" s="637"/>
      <c r="DQ34" s="637"/>
      <c r="DR34" s="637"/>
      <c r="DS34" s="637"/>
      <c r="DT34" s="637"/>
      <c r="DU34" s="637"/>
      <c r="DV34" s="638"/>
      <c r="DW34" s="641">
        <v>13.6</v>
      </c>
      <c r="DX34" s="666"/>
      <c r="DY34" s="666"/>
      <c r="DZ34" s="666"/>
      <c r="EA34" s="666"/>
      <c r="EB34" s="666"/>
      <c r="EC34" s="667"/>
    </row>
    <row r="35" spans="2:133" ht="11.25" customHeight="1" x14ac:dyDescent="0.2">
      <c r="B35" s="633" t="s">
        <v>311</v>
      </c>
      <c r="C35" s="634"/>
      <c r="D35" s="634"/>
      <c r="E35" s="634"/>
      <c r="F35" s="634"/>
      <c r="G35" s="634"/>
      <c r="H35" s="634"/>
      <c r="I35" s="634"/>
      <c r="J35" s="634"/>
      <c r="K35" s="634"/>
      <c r="L35" s="634"/>
      <c r="M35" s="634"/>
      <c r="N35" s="634"/>
      <c r="O35" s="634"/>
      <c r="P35" s="634"/>
      <c r="Q35" s="635"/>
      <c r="R35" s="636">
        <v>164936</v>
      </c>
      <c r="S35" s="637"/>
      <c r="T35" s="637"/>
      <c r="U35" s="637"/>
      <c r="V35" s="637"/>
      <c r="W35" s="637"/>
      <c r="X35" s="637"/>
      <c r="Y35" s="638"/>
      <c r="Z35" s="639">
        <v>1.8</v>
      </c>
      <c r="AA35" s="639"/>
      <c r="AB35" s="639"/>
      <c r="AC35" s="639"/>
      <c r="AD35" s="640" t="s">
        <v>121</v>
      </c>
      <c r="AE35" s="640"/>
      <c r="AF35" s="640"/>
      <c r="AG35" s="640"/>
      <c r="AH35" s="640"/>
      <c r="AI35" s="640"/>
      <c r="AJ35" s="640"/>
      <c r="AK35" s="640"/>
      <c r="AL35" s="641" t="s">
        <v>121</v>
      </c>
      <c r="AM35" s="642"/>
      <c r="AN35" s="642"/>
      <c r="AO35" s="643"/>
      <c r="AP35" s="218"/>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21065</v>
      </c>
      <c r="CS35" s="668"/>
      <c r="CT35" s="668"/>
      <c r="CU35" s="668"/>
      <c r="CV35" s="668"/>
      <c r="CW35" s="668"/>
      <c r="CX35" s="668"/>
      <c r="CY35" s="669"/>
      <c r="CZ35" s="641">
        <v>0.2</v>
      </c>
      <c r="DA35" s="666"/>
      <c r="DB35" s="666"/>
      <c r="DC35" s="670"/>
      <c r="DD35" s="645">
        <v>16021</v>
      </c>
      <c r="DE35" s="668"/>
      <c r="DF35" s="668"/>
      <c r="DG35" s="668"/>
      <c r="DH35" s="668"/>
      <c r="DI35" s="668"/>
      <c r="DJ35" s="668"/>
      <c r="DK35" s="669"/>
      <c r="DL35" s="645">
        <v>13505</v>
      </c>
      <c r="DM35" s="668"/>
      <c r="DN35" s="668"/>
      <c r="DO35" s="668"/>
      <c r="DP35" s="668"/>
      <c r="DQ35" s="668"/>
      <c r="DR35" s="668"/>
      <c r="DS35" s="668"/>
      <c r="DT35" s="668"/>
      <c r="DU35" s="668"/>
      <c r="DV35" s="669"/>
      <c r="DW35" s="641">
        <v>0.3</v>
      </c>
      <c r="DX35" s="666"/>
      <c r="DY35" s="666"/>
      <c r="DZ35" s="666"/>
      <c r="EA35" s="666"/>
      <c r="EB35" s="666"/>
      <c r="EC35" s="667"/>
    </row>
    <row r="36" spans="2:133" ht="11.25" customHeight="1" x14ac:dyDescent="0.2">
      <c r="B36" s="633" t="s">
        <v>315</v>
      </c>
      <c r="C36" s="634"/>
      <c r="D36" s="634"/>
      <c r="E36" s="634"/>
      <c r="F36" s="634"/>
      <c r="G36" s="634"/>
      <c r="H36" s="634"/>
      <c r="I36" s="634"/>
      <c r="J36" s="634"/>
      <c r="K36" s="634"/>
      <c r="L36" s="634"/>
      <c r="M36" s="634"/>
      <c r="N36" s="634"/>
      <c r="O36" s="634"/>
      <c r="P36" s="634"/>
      <c r="Q36" s="635"/>
      <c r="R36" s="636">
        <v>195583</v>
      </c>
      <c r="S36" s="637"/>
      <c r="T36" s="637"/>
      <c r="U36" s="637"/>
      <c r="V36" s="637"/>
      <c r="W36" s="637"/>
      <c r="X36" s="637"/>
      <c r="Y36" s="638"/>
      <c r="Z36" s="639">
        <v>2.1</v>
      </c>
      <c r="AA36" s="639"/>
      <c r="AB36" s="639"/>
      <c r="AC36" s="639"/>
      <c r="AD36" s="640" t="s">
        <v>121</v>
      </c>
      <c r="AE36" s="640"/>
      <c r="AF36" s="640"/>
      <c r="AG36" s="640"/>
      <c r="AH36" s="640"/>
      <c r="AI36" s="640"/>
      <c r="AJ36" s="640"/>
      <c r="AK36" s="640"/>
      <c r="AL36" s="641" t="s">
        <v>121</v>
      </c>
      <c r="AM36" s="642"/>
      <c r="AN36" s="642"/>
      <c r="AO36" s="643"/>
      <c r="AP36" s="218"/>
      <c r="AQ36" s="702" t="s">
        <v>316</v>
      </c>
      <c r="AR36" s="703"/>
      <c r="AS36" s="703"/>
      <c r="AT36" s="703"/>
      <c r="AU36" s="703"/>
      <c r="AV36" s="703"/>
      <c r="AW36" s="703"/>
      <c r="AX36" s="703"/>
      <c r="AY36" s="704"/>
      <c r="AZ36" s="625">
        <v>1254495</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5377</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1440789</v>
      </c>
      <c r="CS36" s="637"/>
      <c r="CT36" s="637"/>
      <c r="CU36" s="637"/>
      <c r="CV36" s="637"/>
      <c r="CW36" s="637"/>
      <c r="CX36" s="637"/>
      <c r="CY36" s="638"/>
      <c r="CZ36" s="641">
        <v>15.9</v>
      </c>
      <c r="DA36" s="666"/>
      <c r="DB36" s="666"/>
      <c r="DC36" s="670"/>
      <c r="DD36" s="645">
        <v>1371821</v>
      </c>
      <c r="DE36" s="637"/>
      <c r="DF36" s="637"/>
      <c r="DG36" s="637"/>
      <c r="DH36" s="637"/>
      <c r="DI36" s="637"/>
      <c r="DJ36" s="637"/>
      <c r="DK36" s="638"/>
      <c r="DL36" s="645">
        <v>966846</v>
      </c>
      <c r="DM36" s="637"/>
      <c r="DN36" s="637"/>
      <c r="DO36" s="637"/>
      <c r="DP36" s="637"/>
      <c r="DQ36" s="637"/>
      <c r="DR36" s="637"/>
      <c r="DS36" s="637"/>
      <c r="DT36" s="637"/>
      <c r="DU36" s="637"/>
      <c r="DV36" s="638"/>
      <c r="DW36" s="641">
        <v>22.2</v>
      </c>
      <c r="DX36" s="666"/>
      <c r="DY36" s="666"/>
      <c r="DZ36" s="666"/>
      <c r="EA36" s="666"/>
      <c r="EB36" s="666"/>
      <c r="EC36" s="667"/>
    </row>
    <row r="37" spans="2:133" ht="11.25" customHeight="1" x14ac:dyDescent="0.2">
      <c r="B37" s="633" t="s">
        <v>319</v>
      </c>
      <c r="C37" s="634"/>
      <c r="D37" s="634"/>
      <c r="E37" s="634"/>
      <c r="F37" s="634"/>
      <c r="G37" s="634"/>
      <c r="H37" s="634"/>
      <c r="I37" s="634"/>
      <c r="J37" s="634"/>
      <c r="K37" s="634"/>
      <c r="L37" s="634"/>
      <c r="M37" s="634"/>
      <c r="N37" s="634"/>
      <c r="O37" s="634"/>
      <c r="P37" s="634"/>
      <c r="Q37" s="635"/>
      <c r="R37" s="636">
        <v>139034</v>
      </c>
      <c r="S37" s="637"/>
      <c r="T37" s="637"/>
      <c r="U37" s="637"/>
      <c r="V37" s="637"/>
      <c r="W37" s="637"/>
      <c r="X37" s="637"/>
      <c r="Y37" s="638"/>
      <c r="Z37" s="639">
        <v>1.5</v>
      </c>
      <c r="AA37" s="639"/>
      <c r="AB37" s="639"/>
      <c r="AC37" s="639"/>
      <c r="AD37" s="640">
        <v>777</v>
      </c>
      <c r="AE37" s="640"/>
      <c r="AF37" s="640"/>
      <c r="AG37" s="640"/>
      <c r="AH37" s="640"/>
      <c r="AI37" s="640"/>
      <c r="AJ37" s="640"/>
      <c r="AK37" s="640"/>
      <c r="AL37" s="641">
        <v>0</v>
      </c>
      <c r="AM37" s="642"/>
      <c r="AN37" s="642"/>
      <c r="AO37" s="643"/>
      <c r="AQ37" s="699" t="s">
        <v>320</v>
      </c>
      <c r="AR37" s="700"/>
      <c r="AS37" s="700"/>
      <c r="AT37" s="700"/>
      <c r="AU37" s="700"/>
      <c r="AV37" s="700"/>
      <c r="AW37" s="700"/>
      <c r="AX37" s="700"/>
      <c r="AY37" s="701"/>
      <c r="AZ37" s="636">
        <v>450635</v>
      </c>
      <c r="BA37" s="637"/>
      <c r="BB37" s="637"/>
      <c r="BC37" s="637"/>
      <c r="BD37" s="668"/>
      <c r="BE37" s="668"/>
      <c r="BF37" s="691"/>
      <c r="BG37" s="633" t="s">
        <v>321</v>
      </c>
      <c r="BH37" s="634"/>
      <c r="BI37" s="634"/>
      <c r="BJ37" s="634"/>
      <c r="BK37" s="634"/>
      <c r="BL37" s="634"/>
      <c r="BM37" s="634"/>
      <c r="BN37" s="634"/>
      <c r="BO37" s="634"/>
      <c r="BP37" s="634"/>
      <c r="BQ37" s="634"/>
      <c r="BR37" s="634"/>
      <c r="BS37" s="634"/>
      <c r="BT37" s="634"/>
      <c r="BU37" s="635"/>
      <c r="BV37" s="636">
        <v>-26130</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554129</v>
      </c>
      <c r="CS37" s="668"/>
      <c r="CT37" s="668"/>
      <c r="CU37" s="668"/>
      <c r="CV37" s="668"/>
      <c r="CW37" s="668"/>
      <c r="CX37" s="668"/>
      <c r="CY37" s="669"/>
      <c r="CZ37" s="641">
        <v>6.1</v>
      </c>
      <c r="DA37" s="666"/>
      <c r="DB37" s="666"/>
      <c r="DC37" s="670"/>
      <c r="DD37" s="645">
        <v>554083</v>
      </c>
      <c r="DE37" s="668"/>
      <c r="DF37" s="668"/>
      <c r="DG37" s="668"/>
      <c r="DH37" s="668"/>
      <c r="DI37" s="668"/>
      <c r="DJ37" s="668"/>
      <c r="DK37" s="669"/>
      <c r="DL37" s="645">
        <v>498118</v>
      </c>
      <c r="DM37" s="668"/>
      <c r="DN37" s="668"/>
      <c r="DO37" s="668"/>
      <c r="DP37" s="668"/>
      <c r="DQ37" s="668"/>
      <c r="DR37" s="668"/>
      <c r="DS37" s="668"/>
      <c r="DT37" s="668"/>
      <c r="DU37" s="668"/>
      <c r="DV37" s="669"/>
      <c r="DW37" s="641">
        <v>11.4</v>
      </c>
      <c r="DX37" s="666"/>
      <c r="DY37" s="666"/>
      <c r="DZ37" s="666"/>
      <c r="EA37" s="666"/>
      <c r="EB37" s="666"/>
      <c r="EC37" s="667"/>
    </row>
    <row r="38" spans="2:133" ht="11.25" customHeight="1" x14ac:dyDescent="0.2">
      <c r="B38" s="633" t="s">
        <v>323</v>
      </c>
      <c r="C38" s="634"/>
      <c r="D38" s="634"/>
      <c r="E38" s="634"/>
      <c r="F38" s="634"/>
      <c r="G38" s="634"/>
      <c r="H38" s="634"/>
      <c r="I38" s="634"/>
      <c r="J38" s="634"/>
      <c r="K38" s="634"/>
      <c r="L38" s="634"/>
      <c r="M38" s="634"/>
      <c r="N38" s="634"/>
      <c r="O38" s="634"/>
      <c r="P38" s="634"/>
      <c r="Q38" s="635"/>
      <c r="R38" s="636">
        <v>1055500</v>
      </c>
      <c r="S38" s="637"/>
      <c r="T38" s="637"/>
      <c r="U38" s="637"/>
      <c r="V38" s="637"/>
      <c r="W38" s="637"/>
      <c r="X38" s="637"/>
      <c r="Y38" s="638"/>
      <c r="Z38" s="639">
        <v>11.4</v>
      </c>
      <c r="AA38" s="639"/>
      <c r="AB38" s="639"/>
      <c r="AC38" s="639"/>
      <c r="AD38" s="640" t="s">
        <v>121</v>
      </c>
      <c r="AE38" s="640"/>
      <c r="AF38" s="640"/>
      <c r="AG38" s="640"/>
      <c r="AH38" s="640"/>
      <c r="AI38" s="640"/>
      <c r="AJ38" s="640"/>
      <c r="AK38" s="640"/>
      <c r="AL38" s="641" t="s">
        <v>121</v>
      </c>
      <c r="AM38" s="642"/>
      <c r="AN38" s="642"/>
      <c r="AO38" s="643"/>
      <c r="AQ38" s="699" t="s">
        <v>324</v>
      </c>
      <c r="AR38" s="700"/>
      <c r="AS38" s="700"/>
      <c r="AT38" s="700"/>
      <c r="AU38" s="700"/>
      <c r="AV38" s="700"/>
      <c r="AW38" s="700"/>
      <c r="AX38" s="700"/>
      <c r="AY38" s="701"/>
      <c r="AZ38" s="636">
        <v>6287</v>
      </c>
      <c r="BA38" s="637"/>
      <c r="BB38" s="637"/>
      <c r="BC38" s="637"/>
      <c r="BD38" s="668"/>
      <c r="BE38" s="668"/>
      <c r="BF38" s="691"/>
      <c r="BG38" s="633" t="s">
        <v>325</v>
      </c>
      <c r="BH38" s="634"/>
      <c r="BI38" s="634"/>
      <c r="BJ38" s="634"/>
      <c r="BK38" s="634"/>
      <c r="BL38" s="634"/>
      <c r="BM38" s="634"/>
      <c r="BN38" s="634"/>
      <c r="BO38" s="634"/>
      <c r="BP38" s="634"/>
      <c r="BQ38" s="634"/>
      <c r="BR38" s="634"/>
      <c r="BS38" s="634"/>
      <c r="BT38" s="634"/>
      <c r="BU38" s="635"/>
      <c r="BV38" s="636">
        <v>2243</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797573</v>
      </c>
      <c r="CS38" s="637"/>
      <c r="CT38" s="637"/>
      <c r="CU38" s="637"/>
      <c r="CV38" s="637"/>
      <c r="CW38" s="637"/>
      <c r="CX38" s="637"/>
      <c r="CY38" s="638"/>
      <c r="CZ38" s="641">
        <v>8.8000000000000007</v>
      </c>
      <c r="DA38" s="666"/>
      <c r="DB38" s="666"/>
      <c r="DC38" s="670"/>
      <c r="DD38" s="645">
        <v>641964</v>
      </c>
      <c r="DE38" s="637"/>
      <c r="DF38" s="637"/>
      <c r="DG38" s="637"/>
      <c r="DH38" s="637"/>
      <c r="DI38" s="637"/>
      <c r="DJ38" s="637"/>
      <c r="DK38" s="638"/>
      <c r="DL38" s="645">
        <v>610394</v>
      </c>
      <c r="DM38" s="637"/>
      <c r="DN38" s="637"/>
      <c r="DO38" s="637"/>
      <c r="DP38" s="637"/>
      <c r="DQ38" s="637"/>
      <c r="DR38" s="637"/>
      <c r="DS38" s="637"/>
      <c r="DT38" s="637"/>
      <c r="DU38" s="637"/>
      <c r="DV38" s="638"/>
      <c r="DW38" s="641">
        <v>14</v>
      </c>
      <c r="DX38" s="666"/>
      <c r="DY38" s="666"/>
      <c r="DZ38" s="666"/>
      <c r="EA38" s="666"/>
      <c r="EB38" s="666"/>
      <c r="EC38" s="667"/>
    </row>
    <row r="39" spans="2:133" ht="11.25" customHeight="1" x14ac:dyDescent="0.2">
      <c r="B39" s="633" t="s">
        <v>327</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328</v>
      </c>
      <c r="AR39" s="700"/>
      <c r="AS39" s="700"/>
      <c r="AT39" s="700"/>
      <c r="AU39" s="700"/>
      <c r="AV39" s="700"/>
      <c r="AW39" s="700"/>
      <c r="AX39" s="700"/>
      <c r="AY39" s="701"/>
      <c r="AZ39" s="636" t="s">
        <v>121</v>
      </c>
      <c r="BA39" s="637"/>
      <c r="BB39" s="637"/>
      <c r="BC39" s="637"/>
      <c r="BD39" s="668"/>
      <c r="BE39" s="668"/>
      <c r="BF39" s="691"/>
      <c r="BG39" s="633" t="s">
        <v>329</v>
      </c>
      <c r="BH39" s="634"/>
      <c r="BI39" s="634"/>
      <c r="BJ39" s="634"/>
      <c r="BK39" s="634"/>
      <c r="BL39" s="634"/>
      <c r="BM39" s="634"/>
      <c r="BN39" s="634"/>
      <c r="BO39" s="634"/>
      <c r="BP39" s="634"/>
      <c r="BQ39" s="634"/>
      <c r="BR39" s="634"/>
      <c r="BS39" s="634"/>
      <c r="BT39" s="634"/>
      <c r="BU39" s="635"/>
      <c r="BV39" s="636">
        <v>3396</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251356</v>
      </c>
      <c r="CS39" s="668"/>
      <c r="CT39" s="668"/>
      <c r="CU39" s="668"/>
      <c r="CV39" s="668"/>
      <c r="CW39" s="668"/>
      <c r="CX39" s="668"/>
      <c r="CY39" s="669"/>
      <c r="CZ39" s="641">
        <v>2.8</v>
      </c>
      <c r="DA39" s="666"/>
      <c r="DB39" s="666"/>
      <c r="DC39" s="670"/>
      <c r="DD39" s="645">
        <v>201828</v>
      </c>
      <c r="DE39" s="668"/>
      <c r="DF39" s="668"/>
      <c r="DG39" s="668"/>
      <c r="DH39" s="668"/>
      <c r="DI39" s="668"/>
      <c r="DJ39" s="668"/>
      <c r="DK39" s="669"/>
      <c r="DL39" s="645" t="s">
        <v>121</v>
      </c>
      <c r="DM39" s="668"/>
      <c r="DN39" s="668"/>
      <c r="DO39" s="668"/>
      <c r="DP39" s="668"/>
      <c r="DQ39" s="668"/>
      <c r="DR39" s="668"/>
      <c r="DS39" s="668"/>
      <c r="DT39" s="668"/>
      <c r="DU39" s="668"/>
      <c r="DV39" s="669"/>
      <c r="DW39" s="641" t="s">
        <v>121</v>
      </c>
      <c r="DX39" s="666"/>
      <c r="DY39" s="666"/>
      <c r="DZ39" s="666"/>
      <c r="EA39" s="666"/>
      <c r="EB39" s="666"/>
      <c r="EC39" s="667"/>
    </row>
    <row r="40" spans="2:133" ht="11.25" customHeight="1" x14ac:dyDescent="0.2">
      <c r="B40" s="633" t="s">
        <v>331</v>
      </c>
      <c r="C40" s="634"/>
      <c r="D40" s="634"/>
      <c r="E40" s="634"/>
      <c r="F40" s="634"/>
      <c r="G40" s="634"/>
      <c r="H40" s="634"/>
      <c r="I40" s="634"/>
      <c r="J40" s="634"/>
      <c r="K40" s="634"/>
      <c r="L40" s="634"/>
      <c r="M40" s="634"/>
      <c r="N40" s="634"/>
      <c r="O40" s="634"/>
      <c r="P40" s="634"/>
      <c r="Q40" s="635"/>
      <c r="R40" s="636">
        <v>11800</v>
      </c>
      <c r="S40" s="637"/>
      <c r="T40" s="637"/>
      <c r="U40" s="637"/>
      <c r="V40" s="637"/>
      <c r="W40" s="637"/>
      <c r="X40" s="637"/>
      <c r="Y40" s="638"/>
      <c r="Z40" s="639">
        <v>0.1</v>
      </c>
      <c r="AA40" s="639"/>
      <c r="AB40" s="639"/>
      <c r="AC40" s="639"/>
      <c r="AD40" s="640" t="s">
        <v>121</v>
      </c>
      <c r="AE40" s="640"/>
      <c r="AF40" s="640"/>
      <c r="AG40" s="640"/>
      <c r="AH40" s="640"/>
      <c r="AI40" s="640"/>
      <c r="AJ40" s="640"/>
      <c r="AK40" s="640"/>
      <c r="AL40" s="641" t="s">
        <v>121</v>
      </c>
      <c r="AM40" s="642"/>
      <c r="AN40" s="642"/>
      <c r="AO40" s="643"/>
      <c r="AQ40" s="699" t="s">
        <v>332</v>
      </c>
      <c r="AR40" s="700"/>
      <c r="AS40" s="700"/>
      <c r="AT40" s="700"/>
      <c r="AU40" s="700"/>
      <c r="AV40" s="700"/>
      <c r="AW40" s="700"/>
      <c r="AX40" s="700"/>
      <c r="AY40" s="701"/>
      <c r="AZ40" s="636" t="s">
        <v>121</v>
      </c>
      <c r="BA40" s="637"/>
      <c r="BB40" s="637"/>
      <c r="BC40" s="637"/>
      <c r="BD40" s="668"/>
      <c r="BE40" s="668"/>
      <c r="BF40" s="691"/>
      <c r="BG40" s="684" t="s">
        <v>333</v>
      </c>
      <c r="BH40" s="685"/>
      <c r="BI40" s="685"/>
      <c r="BJ40" s="685"/>
      <c r="BK40" s="685"/>
      <c r="BL40" s="214"/>
      <c r="BM40" s="634" t="s">
        <v>334</v>
      </c>
      <c r="BN40" s="634"/>
      <c r="BO40" s="634"/>
      <c r="BP40" s="634"/>
      <c r="BQ40" s="634"/>
      <c r="BR40" s="634"/>
      <c r="BS40" s="634"/>
      <c r="BT40" s="634"/>
      <c r="BU40" s="635"/>
      <c r="BV40" s="636">
        <v>82</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v>143565</v>
      </c>
      <c r="CS40" s="637"/>
      <c r="CT40" s="637"/>
      <c r="CU40" s="637"/>
      <c r="CV40" s="637"/>
      <c r="CW40" s="637"/>
      <c r="CX40" s="637"/>
      <c r="CY40" s="638"/>
      <c r="CZ40" s="641">
        <v>1.6</v>
      </c>
      <c r="DA40" s="666"/>
      <c r="DB40" s="666"/>
      <c r="DC40" s="670"/>
      <c r="DD40" s="645">
        <v>143565</v>
      </c>
      <c r="DE40" s="637"/>
      <c r="DF40" s="637"/>
      <c r="DG40" s="637"/>
      <c r="DH40" s="637"/>
      <c r="DI40" s="637"/>
      <c r="DJ40" s="637"/>
      <c r="DK40" s="638"/>
      <c r="DL40" s="645">
        <v>143565</v>
      </c>
      <c r="DM40" s="637"/>
      <c r="DN40" s="637"/>
      <c r="DO40" s="637"/>
      <c r="DP40" s="637"/>
      <c r="DQ40" s="637"/>
      <c r="DR40" s="637"/>
      <c r="DS40" s="637"/>
      <c r="DT40" s="637"/>
      <c r="DU40" s="637"/>
      <c r="DV40" s="638"/>
      <c r="DW40" s="641">
        <v>3.3</v>
      </c>
      <c r="DX40" s="666"/>
      <c r="DY40" s="666"/>
      <c r="DZ40" s="666"/>
      <c r="EA40" s="666"/>
      <c r="EB40" s="666"/>
      <c r="EC40" s="667"/>
    </row>
    <row r="41" spans="2:133" ht="11.25" customHeight="1" x14ac:dyDescent="0.2">
      <c r="B41" s="657" t="s">
        <v>336</v>
      </c>
      <c r="C41" s="658"/>
      <c r="D41" s="658"/>
      <c r="E41" s="658"/>
      <c r="F41" s="658"/>
      <c r="G41" s="658"/>
      <c r="H41" s="658"/>
      <c r="I41" s="658"/>
      <c r="J41" s="658"/>
      <c r="K41" s="658"/>
      <c r="L41" s="658"/>
      <c r="M41" s="658"/>
      <c r="N41" s="658"/>
      <c r="O41" s="658"/>
      <c r="P41" s="658"/>
      <c r="Q41" s="659"/>
      <c r="R41" s="708">
        <v>9264910</v>
      </c>
      <c r="S41" s="709"/>
      <c r="T41" s="709"/>
      <c r="U41" s="709"/>
      <c r="V41" s="709"/>
      <c r="W41" s="709"/>
      <c r="X41" s="709"/>
      <c r="Y41" s="713"/>
      <c r="Z41" s="714">
        <v>100</v>
      </c>
      <c r="AA41" s="714"/>
      <c r="AB41" s="714"/>
      <c r="AC41" s="714"/>
      <c r="AD41" s="715">
        <v>4346734</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167300</v>
      </c>
      <c r="BA41" s="637"/>
      <c r="BB41" s="637"/>
      <c r="BC41" s="637"/>
      <c r="BD41" s="668"/>
      <c r="BE41" s="668"/>
      <c r="BF41" s="691"/>
      <c r="BG41" s="684"/>
      <c r="BH41" s="685"/>
      <c r="BI41" s="685"/>
      <c r="BJ41" s="685"/>
      <c r="BK41" s="685"/>
      <c r="BL41" s="214"/>
      <c r="BM41" s="634" t="s">
        <v>338</v>
      </c>
      <c r="BN41" s="634"/>
      <c r="BO41" s="634"/>
      <c r="BP41" s="634"/>
      <c r="BQ41" s="634"/>
      <c r="BR41" s="634"/>
      <c r="BS41" s="634"/>
      <c r="BT41" s="634"/>
      <c r="BU41" s="635"/>
      <c r="BV41" s="636" t="s">
        <v>121</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121</v>
      </c>
      <c r="CS41" s="668"/>
      <c r="CT41" s="668"/>
      <c r="CU41" s="668"/>
      <c r="CV41" s="668"/>
      <c r="CW41" s="668"/>
      <c r="CX41" s="668"/>
      <c r="CY41" s="669"/>
      <c r="CZ41" s="641" t="s">
        <v>121</v>
      </c>
      <c r="DA41" s="666"/>
      <c r="DB41" s="666"/>
      <c r="DC41" s="670"/>
      <c r="DD41" s="645" t="s">
        <v>121</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340</v>
      </c>
      <c r="AR42" s="706"/>
      <c r="AS42" s="706"/>
      <c r="AT42" s="706"/>
      <c r="AU42" s="706"/>
      <c r="AV42" s="706"/>
      <c r="AW42" s="706"/>
      <c r="AX42" s="706"/>
      <c r="AY42" s="707"/>
      <c r="AZ42" s="708">
        <v>630273</v>
      </c>
      <c r="BA42" s="709"/>
      <c r="BB42" s="709"/>
      <c r="BC42" s="709"/>
      <c r="BD42" s="695"/>
      <c r="BE42" s="695"/>
      <c r="BF42" s="697"/>
      <c r="BG42" s="686"/>
      <c r="BH42" s="687"/>
      <c r="BI42" s="687"/>
      <c r="BJ42" s="687"/>
      <c r="BK42" s="687"/>
      <c r="BL42" s="215"/>
      <c r="BM42" s="658" t="s">
        <v>341</v>
      </c>
      <c r="BN42" s="658"/>
      <c r="BO42" s="658"/>
      <c r="BP42" s="658"/>
      <c r="BQ42" s="658"/>
      <c r="BR42" s="658"/>
      <c r="BS42" s="658"/>
      <c r="BT42" s="658"/>
      <c r="BU42" s="659"/>
      <c r="BV42" s="708">
        <v>479</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1904690</v>
      </c>
      <c r="CS42" s="668"/>
      <c r="CT42" s="668"/>
      <c r="CU42" s="668"/>
      <c r="CV42" s="668"/>
      <c r="CW42" s="668"/>
      <c r="CX42" s="668"/>
      <c r="CY42" s="669"/>
      <c r="CZ42" s="641">
        <v>21</v>
      </c>
      <c r="DA42" s="666"/>
      <c r="DB42" s="666"/>
      <c r="DC42" s="670"/>
      <c r="DD42" s="645">
        <v>380298</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343</v>
      </c>
      <c r="CD43" s="633" t="s">
        <v>344</v>
      </c>
      <c r="CE43" s="634"/>
      <c r="CF43" s="634"/>
      <c r="CG43" s="634"/>
      <c r="CH43" s="634"/>
      <c r="CI43" s="634"/>
      <c r="CJ43" s="634"/>
      <c r="CK43" s="634"/>
      <c r="CL43" s="634"/>
      <c r="CM43" s="634"/>
      <c r="CN43" s="634"/>
      <c r="CO43" s="634"/>
      <c r="CP43" s="634"/>
      <c r="CQ43" s="635"/>
      <c r="CR43" s="636">
        <v>105953</v>
      </c>
      <c r="CS43" s="668"/>
      <c r="CT43" s="668"/>
      <c r="CU43" s="668"/>
      <c r="CV43" s="668"/>
      <c r="CW43" s="668"/>
      <c r="CX43" s="668"/>
      <c r="CY43" s="669"/>
      <c r="CZ43" s="641">
        <v>1.2</v>
      </c>
      <c r="DA43" s="666"/>
      <c r="DB43" s="666"/>
      <c r="DC43" s="670"/>
      <c r="DD43" s="645">
        <v>105953</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1892810</v>
      </c>
      <c r="CS44" s="637"/>
      <c r="CT44" s="637"/>
      <c r="CU44" s="637"/>
      <c r="CV44" s="637"/>
      <c r="CW44" s="637"/>
      <c r="CX44" s="637"/>
      <c r="CY44" s="638"/>
      <c r="CZ44" s="641">
        <v>20.9</v>
      </c>
      <c r="DA44" s="642"/>
      <c r="DB44" s="642"/>
      <c r="DC44" s="648"/>
      <c r="DD44" s="645">
        <v>379623</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1400840</v>
      </c>
      <c r="CS45" s="668"/>
      <c r="CT45" s="668"/>
      <c r="CU45" s="668"/>
      <c r="CV45" s="668"/>
      <c r="CW45" s="668"/>
      <c r="CX45" s="668"/>
      <c r="CY45" s="669"/>
      <c r="CZ45" s="641">
        <v>15.4</v>
      </c>
      <c r="DA45" s="666"/>
      <c r="DB45" s="666"/>
      <c r="DC45" s="670"/>
      <c r="DD45" s="645">
        <v>184183</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349</v>
      </c>
      <c r="CG46" s="634"/>
      <c r="CH46" s="634"/>
      <c r="CI46" s="634"/>
      <c r="CJ46" s="634"/>
      <c r="CK46" s="634"/>
      <c r="CL46" s="634"/>
      <c r="CM46" s="634"/>
      <c r="CN46" s="634"/>
      <c r="CO46" s="634"/>
      <c r="CP46" s="634"/>
      <c r="CQ46" s="635"/>
      <c r="CR46" s="636">
        <v>410678</v>
      </c>
      <c r="CS46" s="637"/>
      <c r="CT46" s="637"/>
      <c r="CU46" s="637"/>
      <c r="CV46" s="637"/>
      <c r="CW46" s="637"/>
      <c r="CX46" s="637"/>
      <c r="CY46" s="638"/>
      <c r="CZ46" s="641">
        <v>4.5</v>
      </c>
      <c r="DA46" s="642"/>
      <c r="DB46" s="642"/>
      <c r="DC46" s="648"/>
      <c r="DD46" s="645">
        <v>188948</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350</v>
      </c>
      <c r="CG47" s="634"/>
      <c r="CH47" s="634"/>
      <c r="CI47" s="634"/>
      <c r="CJ47" s="634"/>
      <c r="CK47" s="634"/>
      <c r="CL47" s="634"/>
      <c r="CM47" s="634"/>
      <c r="CN47" s="634"/>
      <c r="CO47" s="634"/>
      <c r="CP47" s="634"/>
      <c r="CQ47" s="635"/>
      <c r="CR47" s="636">
        <v>11880</v>
      </c>
      <c r="CS47" s="668"/>
      <c r="CT47" s="668"/>
      <c r="CU47" s="668"/>
      <c r="CV47" s="668"/>
      <c r="CW47" s="668"/>
      <c r="CX47" s="668"/>
      <c r="CY47" s="669"/>
      <c r="CZ47" s="641">
        <v>0.1</v>
      </c>
      <c r="DA47" s="666"/>
      <c r="DB47" s="666"/>
      <c r="DC47" s="670"/>
      <c r="DD47" s="645">
        <v>675</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351</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352</v>
      </c>
      <c r="CE49" s="658"/>
      <c r="CF49" s="658"/>
      <c r="CG49" s="658"/>
      <c r="CH49" s="658"/>
      <c r="CI49" s="658"/>
      <c r="CJ49" s="658"/>
      <c r="CK49" s="658"/>
      <c r="CL49" s="658"/>
      <c r="CM49" s="658"/>
      <c r="CN49" s="658"/>
      <c r="CO49" s="658"/>
      <c r="CP49" s="658"/>
      <c r="CQ49" s="659"/>
      <c r="CR49" s="708">
        <v>9072091</v>
      </c>
      <c r="CS49" s="695"/>
      <c r="CT49" s="695"/>
      <c r="CU49" s="695"/>
      <c r="CV49" s="695"/>
      <c r="CW49" s="695"/>
      <c r="CX49" s="695"/>
      <c r="CY49" s="724"/>
      <c r="CZ49" s="716">
        <v>100</v>
      </c>
      <c r="DA49" s="725"/>
      <c r="DB49" s="725"/>
      <c r="DC49" s="726"/>
      <c r="DD49" s="727">
        <v>5819193</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IrOjLg1cJWP+ekMmmLot91azJKp9m7kQ9PsgPFticfbfh2Pkk0dKDJHE2FUYwHq8T06emFiTY9Y3MgcWpYbQKg==" saltValue="Ugvp89IXAsrbaAyB4adbI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375</v>
      </c>
      <c r="C7" s="763"/>
      <c r="D7" s="763"/>
      <c r="E7" s="763"/>
      <c r="F7" s="763"/>
      <c r="G7" s="763"/>
      <c r="H7" s="763"/>
      <c r="I7" s="763"/>
      <c r="J7" s="763"/>
      <c r="K7" s="763"/>
      <c r="L7" s="763"/>
      <c r="M7" s="763"/>
      <c r="N7" s="763"/>
      <c r="O7" s="763"/>
      <c r="P7" s="764"/>
      <c r="Q7" s="765">
        <v>9265</v>
      </c>
      <c r="R7" s="766"/>
      <c r="S7" s="766"/>
      <c r="T7" s="766"/>
      <c r="U7" s="766"/>
      <c r="V7" s="766">
        <v>9072</v>
      </c>
      <c r="W7" s="766"/>
      <c r="X7" s="766"/>
      <c r="Y7" s="766"/>
      <c r="Z7" s="766"/>
      <c r="AA7" s="766">
        <v>193</v>
      </c>
      <c r="AB7" s="766"/>
      <c r="AC7" s="766"/>
      <c r="AD7" s="766"/>
      <c r="AE7" s="767"/>
      <c r="AF7" s="768">
        <v>181</v>
      </c>
      <c r="AG7" s="769"/>
      <c r="AH7" s="769"/>
      <c r="AI7" s="769"/>
      <c r="AJ7" s="770"/>
      <c r="AK7" s="771">
        <v>0</v>
      </c>
      <c r="AL7" s="772"/>
      <c r="AM7" s="772"/>
      <c r="AN7" s="772"/>
      <c r="AO7" s="772"/>
      <c r="AP7" s="772">
        <v>7385</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9"/>
    </row>
    <row r="8" spans="1:131" s="230" customFormat="1" ht="26.25" customHeight="1" x14ac:dyDescent="0.2">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377</v>
      </c>
      <c r="B23" s="802" t="s">
        <v>378</v>
      </c>
      <c r="C23" s="803"/>
      <c r="D23" s="803"/>
      <c r="E23" s="803"/>
      <c r="F23" s="803"/>
      <c r="G23" s="803"/>
      <c r="H23" s="803"/>
      <c r="I23" s="803"/>
      <c r="J23" s="803"/>
      <c r="K23" s="803"/>
      <c r="L23" s="803"/>
      <c r="M23" s="803"/>
      <c r="N23" s="803"/>
      <c r="O23" s="803"/>
      <c r="P23" s="804"/>
      <c r="Q23" s="805"/>
      <c r="R23" s="806"/>
      <c r="S23" s="806"/>
      <c r="T23" s="806"/>
      <c r="U23" s="806"/>
      <c r="V23" s="806"/>
      <c r="W23" s="806"/>
      <c r="X23" s="806"/>
      <c r="Y23" s="806"/>
      <c r="Z23" s="806"/>
      <c r="AA23" s="806"/>
      <c r="AB23" s="806"/>
      <c r="AC23" s="806"/>
      <c r="AD23" s="806"/>
      <c r="AE23" s="807"/>
      <c r="AF23" s="808">
        <v>181</v>
      </c>
      <c r="AG23" s="806"/>
      <c r="AH23" s="806"/>
      <c r="AI23" s="806"/>
      <c r="AJ23" s="809"/>
      <c r="AK23" s="810"/>
      <c r="AL23" s="811"/>
      <c r="AM23" s="811"/>
      <c r="AN23" s="811"/>
      <c r="AO23" s="811"/>
      <c r="AP23" s="806"/>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358</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365</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389</v>
      </c>
      <c r="C28" s="763"/>
      <c r="D28" s="763"/>
      <c r="E28" s="763"/>
      <c r="F28" s="763"/>
      <c r="G28" s="763"/>
      <c r="H28" s="763"/>
      <c r="I28" s="763"/>
      <c r="J28" s="763"/>
      <c r="K28" s="763"/>
      <c r="L28" s="763"/>
      <c r="M28" s="763"/>
      <c r="N28" s="763"/>
      <c r="O28" s="763"/>
      <c r="P28" s="764"/>
      <c r="Q28" s="835">
        <v>2162</v>
      </c>
      <c r="R28" s="836"/>
      <c r="S28" s="836"/>
      <c r="T28" s="836"/>
      <c r="U28" s="836"/>
      <c r="V28" s="836">
        <v>2156</v>
      </c>
      <c r="W28" s="836"/>
      <c r="X28" s="836"/>
      <c r="Y28" s="836"/>
      <c r="Z28" s="836"/>
      <c r="AA28" s="836">
        <v>5</v>
      </c>
      <c r="AB28" s="836"/>
      <c r="AC28" s="836"/>
      <c r="AD28" s="836"/>
      <c r="AE28" s="837"/>
      <c r="AF28" s="838">
        <v>5</v>
      </c>
      <c r="AG28" s="836"/>
      <c r="AH28" s="836"/>
      <c r="AI28" s="836"/>
      <c r="AJ28" s="839"/>
      <c r="AK28" s="840">
        <v>167</v>
      </c>
      <c r="AL28" s="841"/>
      <c r="AM28" s="841"/>
      <c r="AN28" s="841"/>
      <c r="AO28" s="841"/>
      <c r="AP28" s="841" t="s">
        <v>544</v>
      </c>
      <c r="AQ28" s="841"/>
      <c r="AR28" s="841"/>
      <c r="AS28" s="841"/>
      <c r="AT28" s="841"/>
      <c r="AU28" s="841" t="s">
        <v>544</v>
      </c>
      <c r="AV28" s="841"/>
      <c r="AW28" s="841"/>
      <c r="AX28" s="841"/>
      <c r="AY28" s="841"/>
      <c r="AZ28" s="842"/>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390</v>
      </c>
      <c r="C29" s="794"/>
      <c r="D29" s="794"/>
      <c r="E29" s="794"/>
      <c r="F29" s="794"/>
      <c r="G29" s="794"/>
      <c r="H29" s="794"/>
      <c r="I29" s="794"/>
      <c r="J29" s="794"/>
      <c r="K29" s="794"/>
      <c r="L29" s="794"/>
      <c r="M29" s="794"/>
      <c r="N29" s="794"/>
      <c r="O29" s="794"/>
      <c r="P29" s="795"/>
      <c r="Q29" s="796">
        <v>1790</v>
      </c>
      <c r="R29" s="797"/>
      <c r="S29" s="797"/>
      <c r="T29" s="797"/>
      <c r="U29" s="797"/>
      <c r="V29" s="797">
        <v>1727</v>
      </c>
      <c r="W29" s="797"/>
      <c r="X29" s="797"/>
      <c r="Y29" s="797"/>
      <c r="Z29" s="797"/>
      <c r="AA29" s="797">
        <v>63</v>
      </c>
      <c r="AB29" s="797"/>
      <c r="AC29" s="797"/>
      <c r="AD29" s="797"/>
      <c r="AE29" s="798"/>
      <c r="AF29" s="799">
        <v>63</v>
      </c>
      <c r="AG29" s="800"/>
      <c r="AH29" s="800"/>
      <c r="AI29" s="800"/>
      <c r="AJ29" s="801"/>
      <c r="AK29" s="847">
        <v>279</v>
      </c>
      <c r="AL29" s="843"/>
      <c r="AM29" s="843"/>
      <c r="AN29" s="843"/>
      <c r="AO29" s="843"/>
      <c r="AP29" s="843" t="s">
        <v>544</v>
      </c>
      <c r="AQ29" s="843"/>
      <c r="AR29" s="843"/>
      <c r="AS29" s="843"/>
      <c r="AT29" s="843"/>
      <c r="AU29" s="843" t="s">
        <v>544</v>
      </c>
      <c r="AV29" s="843"/>
      <c r="AW29" s="843"/>
      <c r="AX29" s="843"/>
      <c r="AY29" s="843"/>
      <c r="AZ29" s="844"/>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391</v>
      </c>
      <c r="C30" s="794"/>
      <c r="D30" s="794"/>
      <c r="E30" s="794"/>
      <c r="F30" s="794"/>
      <c r="G30" s="794"/>
      <c r="H30" s="794"/>
      <c r="I30" s="794"/>
      <c r="J30" s="794"/>
      <c r="K30" s="794"/>
      <c r="L30" s="794"/>
      <c r="M30" s="794"/>
      <c r="N30" s="794"/>
      <c r="O30" s="794"/>
      <c r="P30" s="795"/>
      <c r="Q30" s="796">
        <v>256</v>
      </c>
      <c r="R30" s="797"/>
      <c r="S30" s="797"/>
      <c r="T30" s="797"/>
      <c r="U30" s="797"/>
      <c r="V30" s="797">
        <v>256</v>
      </c>
      <c r="W30" s="797"/>
      <c r="X30" s="797"/>
      <c r="Y30" s="797"/>
      <c r="Z30" s="797"/>
      <c r="AA30" s="797">
        <v>1</v>
      </c>
      <c r="AB30" s="797"/>
      <c r="AC30" s="797"/>
      <c r="AD30" s="797"/>
      <c r="AE30" s="798"/>
      <c r="AF30" s="799">
        <v>1</v>
      </c>
      <c r="AG30" s="800"/>
      <c r="AH30" s="800"/>
      <c r="AI30" s="800"/>
      <c r="AJ30" s="801"/>
      <c r="AK30" s="847">
        <v>92</v>
      </c>
      <c r="AL30" s="843"/>
      <c r="AM30" s="843"/>
      <c r="AN30" s="843"/>
      <c r="AO30" s="843"/>
      <c r="AP30" s="843" t="s">
        <v>544</v>
      </c>
      <c r="AQ30" s="843"/>
      <c r="AR30" s="843"/>
      <c r="AS30" s="843"/>
      <c r="AT30" s="843"/>
      <c r="AU30" s="843" t="s">
        <v>544</v>
      </c>
      <c r="AV30" s="843"/>
      <c r="AW30" s="843"/>
      <c r="AX30" s="843"/>
      <c r="AY30" s="843"/>
      <c r="AZ30" s="844"/>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392</v>
      </c>
      <c r="C31" s="794"/>
      <c r="D31" s="794"/>
      <c r="E31" s="794"/>
      <c r="F31" s="794"/>
      <c r="G31" s="794"/>
      <c r="H31" s="794"/>
      <c r="I31" s="794"/>
      <c r="J31" s="794"/>
      <c r="K31" s="794"/>
      <c r="L31" s="794"/>
      <c r="M31" s="794"/>
      <c r="N31" s="794"/>
      <c r="O31" s="794"/>
      <c r="P31" s="795"/>
      <c r="Q31" s="796">
        <v>237</v>
      </c>
      <c r="R31" s="797"/>
      <c r="S31" s="797"/>
      <c r="T31" s="797"/>
      <c r="U31" s="797"/>
      <c r="V31" s="797">
        <v>219</v>
      </c>
      <c r="W31" s="797"/>
      <c r="X31" s="797"/>
      <c r="Y31" s="797"/>
      <c r="Z31" s="797"/>
      <c r="AA31" s="797">
        <v>18</v>
      </c>
      <c r="AB31" s="797"/>
      <c r="AC31" s="797"/>
      <c r="AD31" s="797"/>
      <c r="AE31" s="798"/>
      <c r="AF31" s="799">
        <v>189</v>
      </c>
      <c r="AG31" s="800"/>
      <c r="AH31" s="800"/>
      <c r="AI31" s="800"/>
      <c r="AJ31" s="801"/>
      <c r="AK31" s="847">
        <v>6</v>
      </c>
      <c r="AL31" s="843"/>
      <c r="AM31" s="843"/>
      <c r="AN31" s="843"/>
      <c r="AO31" s="843"/>
      <c r="AP31" s="843">
        <v>906</v>
      </c>
      <c r="AQ31" s="843"/>
      <c r="AR31" s="843"/>
      <c r="AS31" s="843"/>
      <c r="AT31" s="843"/>
      <c r="AU31" s="843" t="s">
        <v>544</v>
      </c>
      <c r="AV31" s="843"/>
      <c r="AW31" s="843"/>
      <c r="AX31" s="843"/>
      <c r="AY31" s="843"/>
      <c r="AZ31" s="844"/>
      <c r="BA31" s="844"/>
      <c r="BB31" s="844"/>
      <c r="BC31" s="844"/>
      <c r="BD31" s="844"/>
      <c r="BE31" s="845" t="s">
        <v>393</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394</v>
      </c>
      <c r="C32" s="794"/>
      <c r="D32" s="794"/>
      <c r="E32" s="794"/>
      <c r="F32" s="794"/>
      <c r="G32" s="794"/>
      <c r="H32" s="794"/>
      <c r="I32" s="794"/>
      <c r="J32" s="794"/>
      <c r="K32" s="794"/>
      <c r="L32" s="794"/>
      <c r="M32" s="794"/>
      <c r="N32" s="794"/>
      <c r="O32" s="794"/>
      <c r="P32" s="795"/>
      <c r="Q32" s="796">
        <v>828</v>
      </c>
      <c r="R32" s="797"/>
      <c r="S32" s="797"/>
      <c r="T32" s="797"/>
      <c r="U32" s="797"/>
      <c r="V32" s="797">
        <v>766</v>
      </c>
      <c r="W32" s="797"/>
      <c r="X32" s="797"/>
      <c r="Y32" s="797"/>
      <c r="Z32" s="797"/>
      <c r="AA32" s="797">
        <v>61</v>
      </c>
      <c r="AB32" s="797"/>
      <c r="AC32" s="797"/>
      <c r="AD32" s="797"/>
      <c r="AE32" s="798"/>
      <c r="AF32" s="799">
        <v>417</v>
      </c>
      <c r="AG32" s="800"/>
      <c r="AH32" s="800"/>
      <c r="AI32" s="800"/>
      <c r="AJ32" s="801"/>
      <c r="AK32" s="847">
        <v>450</v>
      </c>
      <c r="AL32" s="843"/>
      <c r="AM32" s="843"/>
      <c r="AN32" s="843"/>
      <c r="AO32" s="843"/>
      <c r="AP32" s="843">
        <v>3620</v>
      </c>
      <c r="AQ32" s="843"/>
      <c r="AR32" s="843"/>
      <c r="AS32" s="843"/>
      <c r="AT32" s="843"/>
      <c r="AU32" s="843" t="s">
        <v>544</v>
      </c>
      <c r="AV32" s="843"/>
      <c r="AW32" s="843"/>
      <c r="AX32" s="843"/>
      <c r="AY32" s="843"/>
      <c r="AZ32" s="844"/>
      <c r="BA32" s="844"/>
      <c r="BB32" s="844"/>
      <c r="BC32" s="844"/>
      <c r="BD32" s="844"/>
      <c r="BE32" s="845" t="s">
        <v>393</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395</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377</v>
      </c>
      <c r="B63" s="802" t="s">
        <v>396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675</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121</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398</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399</v>
      </c>
      <c r="AV66" s="747"/>
      <c r="AW66" s="747"/>
      <c r="AX66" s="747"/>
      <c r="AY66" s="748"/>
      <c r="AZ66" s="746" t="s">
        <v>365</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550</v>
      </c>
      <c r="C68" s="883"/>
      <c r="D68" s="883"/>
      <c r="E68" s="883"/>
      <c r="F68" s="883"/>
      <c r="G68" s="883"/>
      <c r="H68" s="883"/>
      <c r="I68" s="883"/>
      <c r="J68" s="883"/>
      <c r="K68" s="883"/>
      <c r="L68" s="883"/>
      <c r="M68" s="883"/>
      <c r="N68" s="883"/>
      <c r="O68" s="883"/>
      <c r="P68" s="884"/>
      <c r="Q68" s="885">
        <v>5469</v>
      </c>
      <c r="R68" s="879"/>
      <c r="S68" s="879"/>
      <c r="T68" s="879"/>
      <c r="U68" s="879"/>
      <c r="V68" s="879">
        <v>5217</v>
      </c>
      <c r="W68" s="879"/>
      <c r="X68" s="879"/>
      <c r="Y68" s="879"/>
      <c r="Z68" s="879"/>
      <c r="AA68" s="879">
        <v>252</v>
      </c>
      <c r="AB68" s="879"/>
      <c r="AC68" s="879"/>
      <c r="AD68" s="879"/>
      <c r="AE68" s="879"/>
      <c r="AF68" s="879">
        <v>252</v>
      </c>
      <c r="AG68" s="879"/>
      <c r="AH68" s="879"/>
      <c r="AI68" s="879"/>
      <c r="AJ68" s="879"/>
      <c r="AK68" s="879">
        <v>121</v>
      </c>
      <c r="AL68" s="879"/>
      <c r="AM68" s="879"/>
      <c r="AN68" s="879"/>
      <c r="AO68" s="879"/>
      <c r="AP68" s="879">
        <v>7216</v>
      </c>
      <c r="AQ68" s="879"/>
      <c r="AR68" s="879"/>
      <c r="AS68" s="879"/>
      <c r="AT68" s="879"/>
      <c r="AU68" s="879"/>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c r="C69" s="887"/>
      <c r="D69" s="887"/>
      <c r="E69" s="887"/>
      <c r="F69" s="887"/>
      <c r="G69" s="887"/>
      <c r="H69" s="887"/>
      <c r="I69" s="887"/>
      <c r="J69" s="887"/>
      <c r="K69" s="887"/>
      <c r="L69" s="887"/>
      <c r="M69" s="887"/>
      <c r="N69" s="887"/>
      <c r="O69" s="887"/>
      <c r="P69" s="888"/>
      <c r="Q69" s="889"/>
      <c r="R69" s="843"/>
      <c r="S69" s="843"/>
      <c r="T69" s="843"/>
      <c r="U69" s="843"/>
      <c r="V69" s="843"/>
      <c r="W69" s="843"/>
      <c r="X69" s="843"/>
      <c r="Y69" s="843"/>
      <c r="Z69" s="843"/>
      <c r="AA69" s="843"/>
      <c r="AB69" s="843"/>
      <c r="AC69" s="843"/>
      <c r="AD69" s="843"/>
      <c r="AE69" s="843"/>
      <c r="AF69" s="843"/>
      <c r="AG69" s="843"/>
      <c r="AH69" s="843"/>
      <c r="AI69" s="843"/>
      <c r="AJ69" s="843"/>
      <c r="AK69" s="843"/>
      <c r="AL69" s="843"/>
      <c r="AM69" s="843"/>
      <c r="AN69" s="843"/>
      <c r="AO69" s="843"/>
      <c r="AP69" s="843"/>
      <c r="AQ69" s="843"/>
      <c r="AR69" s="843"/>
      <c r="AS69" s="843"/>
      <c r="AT69" s="843"/>
      <c r="AU69" s="843"/>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c r="C70" s="887"/>
      <c r="D70" s="887"/>
      <c r="E70" s="887"/>
      <c r="F70" s="887"/>
      <c r="G70" s="887"/>
      <c r="H70" s="887"/>
      <c r="I70" s="887"/>
      <c r="J70" s="887"/>
      <c r="K70" s="887"/>
      <c r="L70" s="887"/>
      <c r="M70" s="887"/>
      <c r="N70" s="887"/>
      <c r="O70" s="887"/>
      <c r="P70" s="888"/>
      <c r="Q70" s="889"/>
      <c r="R70" s="843"/>
      <c r="S70" s="843"/>
      <c r="T70" s="843"/>
      <c r="U70" s="843"/>
      <c r="V70" s="843"/>
      <c r="W70" s="843"/>
      <c r="X70" s="843"/>
      <c r="Y70" s="843"/>
      <c r="Z70" s="843"/>
      <c r="AA70" s="843"/>
      <c r="AB70" s="843"/>
      <c r="AC70" s="843"/>
      <c r="AD70" s="843"/>
      <c r="AE70" s="843"/>
      <c r="AF70" s="843"/>
      <c r="AG70" s="843"/>
      <c r="AH70" s="843"/>
      <c r="AI70" s="843"/>
      <c r="AJ70" s="843"/>
      <c r="AK70" s="843"/>
      <c r="AL70" s="843"/>
      <c r="AM70" s="843"/>
      <c r="AN70" s="843"/>
      <c r="AO70" s="843"/>
      <c r="AP70" s="843"/>
      <c r="AQ70" s="843"/>
      <c r="AR70" s="843"/>
      <c r="AS70" s="843"/>
      <c r="AT70" s="843"/>
      <c r="AU70" s="843"/>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c r="C71" s="887"/>
      <c r="D71" s="887"/>
      <c r="E71" s="887"/>
      <c r="F71" s="887"/>
      <c r="G71" s="887"/>
      <c r="H71" s="887"/>
      <c r="I71" s="887"/>
      <c r="J71" s="887"/>
      <c r="K71" s="887"/>
      <c r="L71" s="887"/>
      <c r="M71" s="887"/>
      <c r="N71" s="887"/>
      <c r="O71" s="887"/>
      <c r="P71" s="888"/>
      <c r="Q71" s="889"/>
      <c r="R71" s="843"/>
      <c r="S71" s="843"/>
      <c r="T71" s="843"/>
      <c r="U71" s="843"/>
      <c r="V71" s="843"/>
      <c r="W71" s="843"/>
      <c r="X71" s="843"/>
      <c r="Y71" s="843"/>
      <c r="Z71" s="843"/>
      <c r="AA71" s="843"/>
      <c r="AB71" s="843"/>
      <c r="AC71" s="843"/>
      <c r="AD71" s="843"/>
      <c r="AE71" s="843"/>
      <c r="AF71" s="843"/>
      <c r="AG71" s="843"/>
      <c r="AH71" s="843"/>
      <c r="AI71" s="843"/>
      <c r="AJ71" s="843"/>
      <c r="AK71" s="843"/>
      <c r="AL71" s="843"/>
      <c r="AM71" s="843"/>
      <c r="AN71" s="843"/>
      <c r="AO71" s="843"/>
      <c r="AP71" s="843"/>
      <c r="AQ71" s="843"/>
      <c r="AR71" s="843"/>
      <c r="AS71" s="843"/>
      <c r="AT71" s="843"/>
      <c r="AU71" s="843"/>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c r="C72" s="887"/>
      <c r="D72" s="887"/>
      <c r="E72" s="887"/>
      <c r="F72" s="887"/>
      <c r="G72" s="887"/>
      <c r="H72" s="887"/>
      <c r="I72" s="887"/>
      <c r="J72" s="887"/>
      <c r="K72" s="887"/>
      <c r="L72" s="887"/>
      <c r="M72" s="887"/>
      <c r="N72" s="887"/>
      <c r="O72" s="887"/>
      <c r="P72" s="888"/>
      <c r="Q72" s="889"/>
      <c r="R72" s="843"/>
      <c r="S72" s="843"/>
      <c r="T72" s="843"/>
      <c r="U72" s="843"/>
      <c r="V72" s="843"/>
      <c r="W72" s="843"/>
      <c r="X72" s="843"/>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377</v>
      </c>
      <c r="B88" s="802" t="s">
        <v>400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802" t="s">
        <v>401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409</v>
      </c>
      <c r="AB109" s="906"/>
      <c r="AC109" s="906"/>
      <c r="AD109" s="906"/>
      <c r="AE109" s="907"/>
      <c r="AF109" s="905" t="s">
        <v>410</v>
      </c>
      <c r="AG109" s="906"/>
      <c r="AH109" s="906"/>
      <c r="AI109" s="906"/>
      <c r="AJ109" s="907"/>
      <c r="AK109" s="905" t="s">
        <v>295</v>
      </c>
      <c r="AL109" s="906"/>
      <c r="AM109" s="906"/>
      <c r="AN109" s="906"/>
      <c r="AO109" s="907"/>
      <c r="AP109" s="905" t="s">
        <v>411</v>
      </c>
      <c r="AQ109" s="906"/>
      <c r="AR109" s="906"/>
      <c r="AS109" s="906"/>
      <c r="AT109" s="908"/>
      <c r="AU109" s="925" t="s">
        <v>408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409</v>
      </c>
      <c r="BR109" s="906"/>
      <c r="BS109" s="906"/>
      <c r="BT109" s="906"/>
      <c r="BU109" s="907"/>
      <c r="BV109" s="905" t="s">
        <v>410</v>
      </c>
      <c r="BW109" s="906"/>
      <c r="BX109" s="906"/>
      <c r="BY109" s="906"/>
      <c r="BZ109" s="907"/>
      <c r="CA109" s="905" t="s">
        <v>295</v>
      </c>
      <c r="CB109" s="906"/>
      <c r="CC109" s="906"/>
      <c r="CD109" s="906"/>
      <c r="CE109" s="907"/>
      <c r="CF109" s="926" t="s">
        <v>411</v>
      </c>
      <c r="CG109" s="926"/>
      <c r="CH109" s="926"/>
      <c r="CI109" s="926"/>
      <c r="CJ109" s="926"/>
      <c r="CK109" s="905" t="s">
        <v>412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409</v>
      </c>
      <c r="DH109" s="906"/>
      <c r="DI109" s="906"/>
      <c r="DJ109" s="906"/>
      <c r="DK109" s="907"/>
      <c r="DL109" s="905" t="s">
        <v>410</v>
      </c>
      <c r="DM109" s="906"/>
      <c r="DN109" s="906"/>
      <c r="DO109" s="906"/>
      <c r="DP109" s="907"/>
      <c r="DQ109" s="905" t="s">
        <v>295</v>
      </c>
      <c r="DR109" s="906"/>
      <c r="DS109" s="906"/>
      <c r="DT109" s="906"/>
      <c r="DU109" s="907"/>
      <c r="DV109" s="905" t="s">
        <v>411</v>
      </c>
      <c r="DW109" s="906"/>
      <c r="DX109" s="906"/>
      <c r="DY109" s="906"/>
      <c r="DZ109" s="908"/>
    </row>
    <row r="110" spans="1:131" s="224" customFormat="1" ht="26.25" customHeight="1" x14ac:dyDescent="0.2">
      <c r="A110" s="909" t="s">
        <v>413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542414</v>
      </c>
      <c r="AB110" s="913"/>
      <c r="AC110" s="913"/>
      <c r="AD110" s="913"/>
      <c r="AE110" s="914"/>
      <c r="AF110" s="915">
        <v>535424</v>
      </c>
      <c r="AG110" s="913"/>
      <c r="AH110" s="913"/>
      <c r="AI110" s="913"/>
      <c r="AJ110" s="914"/>
      <c r="AK110" s="915">
        <v>549645</v>
      </c>
      <c r="AL110" s="913"/>
      <c r="AM110" s="913"/>
      <c r="AN110" s="913"/>
      <c r="AO110" s="914"/>
      <c r="AP110" s="916">
        <v>14.8</v>
      </c>
      <c r="AQ110" s="917"/>
      <c r="AR110" s="917"/>
      <c r="AS110" s="917"/>
      <c r="AT110" s="918"/>
      <c r="AU110" s="919" t="s">
        <v>69</v>
      </c>
      <c r="AV110" s="920"/>
      <c r="AW110" s="920"/>
      <c r="AX110" s="920"/>
      <c r="AY110" s="920"/>
      <c r="AZ110" s="942" t="s">
        <v>414</v>
      </c>
      <c r="BA110" s="910"/>
      <c r="BB110" s="910"/>
      <c r="BC110" s="910"/>
      <c r="BD110" s="910"/>
      <c r="BE110" s="910"/>
      <c r="BF110" s="910"/>
      <c r="BG110" s="910"/>
      <c r="BH110" s="910"/>
      <c r="BI110" s="910"/>
      <c r="BJ110" s="910"/>
      <c r="BK110" s="910"/>
      <c r="BL110" s="910"/>
      <c r="BM110" s="910"/>
      <c r="BN110" s="910"/>
      <c r="BO110" s="910"/>
      <c r="BP110" s="911"/>
      <c r="BQ110" s="943">
        <v>6303399</v>
      </c>
      <c r="BR110" s="944"/>
      <c r="BS110" s="944"/>
      <c r="BT110" s="944"/>
      <c r="BU110" s="944"/>
      <c r="BV110" s="944">
        <v>6845336</v>
      </c>
      <c r="BW110" s="944"/>
      <c r="BX110" s="944"/>
      <c r="BY110" s="944"/>
      <c r="BZ110" s="944"/>
      <c r="CA110" s="944">
        <v>7385232</v>
      </c>
      <c r="CB110" s="944"/>
      <c r="CC110" s="944"/>
      <c r="CD110" s="944"/>
      <c r="CE110" s="944"/>
      <c r="CF110" s="957">
        <v>198.7</v>
      </c>
      <c r="CG110" s="958"/>
      <c r="CH110" s="958"/>
      <c r="CI110" s="958"/>
      <c r="CJ110" s="958"/>
      <c r="CK110" s="959" t="s">
        <v>415</v>
      </c>
      <c r="CL110" s="960"/>
      <c r="CM110" s="942" t="s">
        <v>416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v>4106640</v>
      </c>
      <c r="DH110" s="944"/>
      <c r="DI110" s="944"/>
      <c r="DJ110" s="944"/>
      <c r="DK110" s="944"/>
      <c r="DL110" s="944">
        <v>3942106</v>
      </c>
      <c r="DM110" s="944"/>
      <c r="DN110" s="944"/>
      <c r="DO110" s="944"/>
      <c r="DP110" s="944"/>
      <c r="DQ110" s="944">
        <v>3777529</v>
      </c>
      <c r="DR110" s="944"/>
      <c r="DS110" s="944"/>
      <c r="DT110" s="944"/>
      <c r="DU110" s="944"/>
      <c r="DV110" s="945">
        <v>101.7</v>
      </c>
      <c r="DW110" s="945"/>
      <c r="DX110" s="945"/>
      <c r="DY110" s="945"/>
      <c r="DZ110" s="946"/>
    </row>
    <row r="111" spans="1:131" s="224" customFormat="1" ht="26.25" customHeight="1" x14ac:dyDescent="0.2">
      <c r="A111" s="947" t="s">
        <v>417</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121</v>
      </c>
      <c r="AB111" s="951"/>
      <c r="AC111" s="951"/>
      <c r="AD111" s="951"/>
      <c r="AE111" s="952"/>
      <c r="AF111" s="953" t="s">
        <v>121</v>
      </c>
      <c r="AG111" s="951"/>
      <c r="AH111" s="951"/>
      <c r="AI111" s="951"/>
      <c r="AJ111" s="952"/>
      <c r="AK111" s="953" t="s">
        <v>121</v>
      </c>
      <c r="AL111" s="951"/>
      <c r="AM111" s="951"/>
      <c r="AN111" s="951"/>
      <c r="AO111" s="952"/>
      <c r="AP111" s="954" t="s">
        <v>121</v>
      </c>
      <c r="AQ111" s="955"/>
      <c r="AR111" s="955"/>
      <c r="AS111" s="955"/>
      <c r="AT111" s="956"/>
      <c r="AU111" s="921"/>
      <c r="AV111" s="922"/>
      <c r="AW111" s="922"/>
      <c r="AX111" s="922"/>
      <c r="AY111" s="922"/>
      <c r="AZ111" s="935" t="s">
        <v>418</v>
      </c>
      <c r="BA111" s="936"/>
      <c r="BB111" s="936"/>
      <c r="BC111" s="936"/>
      <c r="BD111" s="936"/>
      <c r="BE111" s="936"/>
      <c r="BF111" s="936"/>
      <c r="BG111" s="936"/>
      <c r="BH111" s="936"/>
      <c r="BI111" s="936"/>
      <c r="BJ111" s="936"/>
      <c r="BK111" s="936"/>
      <c r="BL111" s="936"/>
      <c r="BM111" s="936"/>
      <c r="BN111" s="936"/>
      <c r="BO111" s="936"/>
      <c r="BP111" s="937"/>
      <c r="BQ111" s="938">
        <v>4106640</v>
      </c>
      <c r="BR111" s="939"/>
      <c r="BS111" s="939"/>
      <c r="BT111" s="939"/>
      <c r="BU111" s="939"/>
      <c r="BV111" s="939">
        <v>3942106</v>
      </c>
      <c r="BW111" s="939"/>
      <c r="BX111" s="939"/>
      <c r="BY111" s="939"/>
      <c r="BZ111" s="939"/>
      <c r="CA111" s="939">
        <v>3777529</v>
      </c>
      <c r="CB111" s="939"/>
      <c r="CC111" s="939"/>
      <c r="CD111" s="939"/>
      <c r="CE111" s="939"/>
      <c r="CF111" s="933">
        <v>101.7</v>
      </c>
      <c r="CG111" s="934"/>
      <c r="CH111" s="934"/>
      <c r="CI111" s="934"/>
      <c r="CJ111" s="934"/>
      <c r="CK111" s="961"/>
      <c r="CL111" s="962"/>
      <c r="CM111" s="935" t="s">
        <v>419</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121</v>
      </c>
      <c r="DH111" s="939"/>
      <c r="DI111" s="939"/>
      <c r="DJ111" s="939"/>
      <c r="DK111" s="939"/>
      <c r="DL111" s="939" t="s">
        <v>121</v>
      </c>
      <c r="DM111" s="939"/>
      <c r="DN111" s="939"/>
      <c r="DO111" s="939"/>
      <c r="DP111" s="939"/>
      <c r="DQ111" s="939" t="s">
        <v>121</v>
      </c>
      <c r="DR111" s="939"/>
      <c r="DS111" s="939"/>
      <c r="DT111" s="939"/>
      <c r="DU111" s="939"/>
      <c r="DV111" s="940" t="s">
        <v>121</v>
      </c>
      <c r="DW111" s="940"/>
      <c r="DX111" s="940"/>
      <c r="DY111" s="940"/>
      <c r="DZ111" s="941"/>
    </row>
    <row r="112" spans="1:131" s="224" customFormat="1" ht="26.25" customHeight="1" x14ac:dyDescent="0.2">
      <c r="A112" s="965" t="s">
        <v>420</v>
      </c>
      <c r="B112" s="966"/>
      <c r="C112" s="936" t="s">
        <v>421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121</v>
      </c>
      <c r="AB112" s="972"/>
      <c r="AC112" s="972"/>
      <c r="AD112" s="972"/>
      <c r="AE112" s="973"/>
      <c r="AF112" s="974" t="s">
        <v>121</v>
      </c>
      <c r="AG112" s="972"/>
      <c r="AH112" s="972"/>
      <c r="AI112" s="972"/>
      <c r="AJ112" s="973"/>
      <c r="AK112" s="974" t="s">
        <v>121</v>
      </c>
      <c r="AL112" s="972"/>
      <c r="AM112" s="972"/>
      <c r="AN112" s="972"/>
      <c r="AO112" s="973"/>
      <c r="AP112" s="975" t="s">
        <v>121</v>
      </c>
      <c r="AQ112" s="976"/>
      <c r="AR112" s="976"/>
      <c r="AS112" s="976"/>
      <c r="AT112" s="977"/>
      <c r="AU112" s="921"/>
      <c r="AV112" s="922"/>
      <c r="AW112" s="922"/>
      <c r="AX112" s="922"/>
      <c r="AY112" s="922"/>
      <c r="AZ112" s="935" t="s">
        <v>422</v>
      </c>
      <c r="BA112" s="936"/>
      <c r="BB112" s="936"/>
      <c r="BC112" s="936"/>
      <c r="BD112" s="936"/>
      <c r="BE112" s="936"/>
      <c r="BF112" s="936"/>
      <c r="BG112" s="936"/>
      <c r="BH112" s="936"/>
      <c r="BI112" s="936"/>
      <c r="BJ112" s="936"/>
      <c r="BK112" s="936"/>
      <c r="BL112" s="936"/>
      <c r="BM112" s="936"/>
      <c r="BN112" s="936"/>
      <c r="BO112" s="936"/>
      <c r="BP112" s="937"/>
      <c r="BQ112" s="938">
        <v>2504403</v>
      </c>
      <c r="BR112" s="939"/>
      <c r="BS112" s="939"/>
      <c r="BT112" s="939"/>
      <c r="BU112" s="939"/>
      <c r="BV112" s="939">
        <v>2269130</v>
      </c>
      <c r="BW112" s="939"/>
      <c r="BX112" s="939"/>
      <c r="BY112" s="939"/>
      <c r="BZ112" s="939"/>
      <c r="CA112" s="939">
        <v>2055518</v>
      </c>
      <c r="CB112" s="939"/>
      <c r="CC112" s="939"/>
      <c r="CD112" s="939"/>
      <c r="CE112" s="939"/>
      <c r="CF112" s="933">
        <v>55.3</v>
      </c>
      <c r="CG112" s="934"/>
      <c r="CH112" s="934"/>
      <c r="CI112" s="934"/>
      <c r="CJ112" s="934"/>
      <c r="CK112" s="961"/>
      <c r="CL112" s="962"/>
      <c r="CM112" s="935" t="s">
        <v>423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121</v>
      </c>
      <c r="DH112" s="939"/>
      <c r="DI112" s="939"/>
      <c r="DJ112" s="939"/>
      <c r="DK112" s="939"/>
      <c r="DL112" s="939" t="s">
        <v>121</v>
      </c>
      <c r="DM112" s="939"/>
      <c r="DN112" s="939"/>
      <c r="DO112" s="939"/>
      <c r="DP112" s="939"/>
      <c r="DQ112" s="939" t="s">
        <v>121</v>
      </c>
      <c r="DR112" s="939"/>
      <c r="DS112" s="939"/>
      <c r="DT112" s="939"/>
      <c r="DU112" s="939"/>
      <c r="DV112" s="940" t="s">
        <v>121</v>
      </c>
      <c r="DW112" s="940"/>
      <c r="DX112" s="940"/>
      <c r="DY112" s="940"/>
      <c r="DZ112" s="941"/>
    </row>
    <row r="113" spans="1:130" s="224" customFormat="1" ht="26.25" customHeight="1" x14ac:dyDescent="0.2">
      <c r="A113" s="967"/>
      <c r="B113" s="968"/>
      <c r="C113" s="936" t="s">
        <v>424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286459</v>
      </c>
      <c r="AB113" s="951"/>
      <c r="AC113" s="951"/>
      <c r="AD113" s="951"/>
      <c r="AE113" s="952"/>
      <c r="AF113" s="953">
        <v>296450</v>
      </c>
      <c r="AG113" s="951"/>
      <c r="AH113" s="951"/>
      <c r="AI113" s="951"/>
      <c r="AJ113" s="952"/>
      <c r="AK113" s="953">
        <v>306128</v>
      </c>
      <c r="AL113" s="951"/>
      <c r="AM113" s="951"/>
      <c r="AN113" s="951"/>
      <c r="AO113" s="952"/>
      <c r="AP113" s="954">
        <v>8.1999999999999993</v>
      </c>
      <c r="AQ113" s="955"/>
      <c r="AR113" s="955"/>
      <c r="AS113" s="955"/>
      <c r="AT113" s="956"/>
      <c r="AU113" s="921"/>
      <c r="AV113" s="922"/>
      <c r="AW113" s="922"/>
      <c r="AX113" s="922"/>
      <c r="AY113" s="922"/>
      <c r="AZ113" s="935" t="s">
        <v>425</v>
      </c>
      <c r="BA113" s="936"/>
      <c r="BB113" s="936"/>
      <c r="BC113" s="936"/>
      <c r="BD113" s="936"/>
      <c r="BE113" s="936"/>
      <c r="BF113" s="936"/>
      <c r="BG113" s="936"/>
      <c r="BH113" s="936"/>
      <c r="BI113" s="936"/>
      <c r="BJ113" s="936"/>
      <c r="BK113" s="936"/>
      <c r="BL113" s="936"/>
      <c r="BM113" s="936"/>
      <c r="BN113" s="936"/>
      <c r="BO113" s="936"/>
      <c r="BP113" s="937"/>
      <c r="BQ113" s="938">
        <v>766244</v>
      </c>
      <c r="BR113" s="939"/>
      <c r="BS113" s="939"/>
      <c r="BT113" s="939"/>
      <c r="BU113" s="939"/>
      <c r="BV113" s="939">
        <v>732590</v>
      </c>
      <c r="BW113" s="939"/>
      <c r="BX113" s="939"/>
      <c r="BY113" s="939"/>
      <c r="BZ113" s="939"/>
      <c r="CA113" s="939">
        <v>800970</v>
      </c>
      <c r="CB113" s="939"/>
      <c r="CC113" s="939"/>
      <c r="CD113" s="939"/>
      <c r="CE113" s="939"/>
      <c r="CF113" s="933">
        <v>21.6</v>
      </c>
      <c r="CG113" s="934"/>
      <c r="CH113" s="934"/>
      <c r="CI113" s="934"/>
      <c r="CJ113" s="934"/>
      <c r="CK113" s="961"/>
      <c r="CL113" s="962"/>
      <c r="CM113" s="935" t="s">
        <v>426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121</v>
      </c>
      <c r="DH113" s="972"/>
      <c r="DI113" s="972"/>
      <c r="DJ113" s="972"/>
      <c r="DK113" s="973"/>
      <c r="DL113" s="974" t="s">
        <v>121</v>
      </c>
      <c r="DM113" s="972"/>
      <c r="DN113" s="972"/>
      <c r="DO113" s="972"/>
      <c r="DP113" s="973"/>
      <c r="DQ113" s="974" t="s">
        <v>121</v>
      </c>
      <c r="DR113" s="972"/>
      <c r="DS113" s="972"/>
      <c r="DT113" s="972"/>
      <c r="DU113" s="973"/>
      <c r="DV113" s="975" t="s">
        <v>121</v>
      </c>
      <c r="DW113" s="976"/>
      <c r="DX113" s="976"/>
      <c r="DY113" s="976"/>
      <c r="DZ113" s="977"/>
    </row>
    <row r="114" spans="1:130" s="224" customFormat="1" ht="26.25" customHeight="1" x14ac:dyDescent="0.2">
      <c r="A114" s="967"/>
      <c r="B114" s="968"/>
      <c r="C114" s="936" t="s">
        <v>427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34736</v>
      </c>
      <c r="AB114" s="972"/>
      <c r="AC114" s="972"/>
      <c r="AD114" s="972"/>
      <c r="AE114" s="973"/>
      <c r="AF114" s="974">
        <v>41376</v>
      </c>
      <c r="AG114" s="972"/>
      <c r="AH114" s="972"/>
      <c r="AI114" s="972"/>
      <c r="AJ114" s="973"/>
      <c r="AK114" s="974">
        <v>48417</v>
      </c>
      <c r="AL114" s="972"/>
      <c r="AM114" s="972"/>
      <c r="AN114" s="972"/>
      <c r="AO114" s="973"/>
      <c r="AP114" s="975">
        <v>1.3</v>
      </c>
      <c r="AQ114" s="976"/>
      <c r="AR114" s="976"/>
      <c r="AS114" s="976"/>
      <c r="AT114" s="977"/>
      <c r="AU114" s="921"/>
      <c r="AV114" s="922"/>
      <c r="AW114" s="922"/>
      <c r="AX114" s="922"/>
      <c r="AY114" s="922"/>
      <c r="AZ114" s="935" t="s">
        <v>428</v>
      </c>
      <c r="BA114" s="936"/>
      <c r="BB114" s="936"/>
      <c r="BC114" s="936"/>
      <c r="BD114" s="936"/>
      <c r="BE114" s="936"/>
      <c r="BF114" s="936"/>
      <c r="BG114" s="936"/>
      <c r="BH114" s="936"/>
      <c r="BI114" s="936"/>
      <c r="BJ114" s="936"/>
      <c r="BK114" s="936"/>
      <c r="BL114" s="936"/>
      <c r="BM114" s="936"/>
      <c r="BN114" s="936"/>
      <c r="BO114" s="936"/>
      <c r="BP114" s="937"/>
      <c r="BQ114" s="938">
        <v>535813</v>
      </c>
      <c r="BR114" s="939"/>
      <c r="BS114" s="939"/>
      <c r="BT114" s="939"/>
      <c r="BU114" s="939"/>
      <c r="BV114" s="939">
        <v>519768</v>
      </c>
      <c r="BW114" s="939"/>
      <c r="BX114" s="939"/>
      <c r="BY114" s="939"/>
      <c r="BZ114" s="939"/>
      <c r="CA114" s="939">
        <v>557157</v>
      </c>
      <c r="CB114" s="939"/>
      <c r="CC114" s="939"/>
      <c r="CD114" s="939"/>
      <c r="CE114" s="939"/>
      <c r="CF114" s="933">
        <v>15</v>
      </c>
      <c r="CG114" s="934"/>
      <c r="CH114" s="934"/>
      <c r="CI114" s="934"/>
      <c r="CJ114" s="934"/>
      <c r="CK114" s="961"/>
      <c r="CL114" s="962"/>
      <c r="CM114" s="935" t="s">
        <v>429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121</v>
      </c>
      <c r="DH114" s="972"/>
      <c r="DI114" s="972"/>
      <c r="DJ114" s="972"/>
      <c r="DK114" s="973"/>
      <c r="DL114" s="974" t="s">
        <v>121</v>
      </c>
      <c r="DM114" s="972"/>
      <c r="DN114" s="972"/>
      <c r="DO114" s="972"/>
      <c r="DP114" s="973"/>
      <c r="DQ114" s="974" t="s">
        <v>121</v>
      </c>
      <c r="DR114" s="972"/>
      <c r="DS114" s="972"/>
      <c r="DT114" s="972"/>
      <c r="DU114" s="973"/>
      <c r="DV114" s="975" t="s">
        <v>121</v>
      </c>
      <c r="DW114" s="976"/>
      <c r="DX114" s="976"/>
      <c r="DY114" s="976"/>
      <c r="DZ114" s="977"/>
    </row>
    <row r="115" spans="1:130" s="224" customFormat="1" ht="26.25" customHeight="1" x14ac:dyDescent="0.2">
      <c r="A115" s="967"/>
      <c r="B115" s="968"/>
      <c r="C115" s="936" t="s">
        <v>430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100963</v>
      </c>
      <c r="AB115" s="951"/>
      <c r="AC115" s="951"/>
      <c r="AD115" s="951"/>
      <c r="AE115" s="952"/>
      <c r="AF115" s="953">
        <v>102645</v>
      </c>
      <c r="AG115" s="951"/>
      <c r="AH115" s="951"/>
      <c r="AI115" s="951"/>
      <c r="AJ115" s="952"/>
      <c r="AK115" s="953">
        <v>117918</v>
      </c>
      <c r="AL115" s="951"/>
      <c r="AM115" s="951"/>
      <c r="AN115" s="951"/>
      <c r="AO115" s="952"/>
      <c r="AP115" s="954">
        <v>3.2</v>
      </c>
      <c r="AQ115" s="955"/>
      <c r="AR115" s="955"/>
      <c r="AS115" s="955"/>
      <c r="AT115" s="956"/>
      <c r="AU115" s="921"/>
      <c r="AV115" s="922"/>
      <c r="AW115" s="922"/>
      <c r="AX115" s="922"/>
      <c r="AY115" s="922"/>
      <c r="AZ115" s="935" t="s">
        <v>431</v>
      </c>
      <c r="BA115" s="936"/>
      <c r="BB115" s="936"/>
      <c r="BC115" s="936"/>
      <c r="BD115" s="936"/>
      <c r="BE115" s="936"/>
      <c r="BF115" s="936"/>
      <c r="BG115" s="936"/>
      <c r="BH115" s="936"/>
      <c r="BI115" s="936"/>
      <c r="BJ115" s="936"/>
      <c r="BK115" s="936"/>
      <c r="BL115" s="936"/>
      <c r="BM115" s="936"/>
      <c r="BN115" s="936"/>
      <c r="BO115" s="936"/>
      <c r="BP115" s="937"/>
      <c r="BQ115" s="938" t="s">
        <v>121</v>
      </c>
      <c r="BR115" s="939"/>
      <c r="BS115" s="939"/>
      <c r="BT115" s="939"/>
      <c r="BU115" s="939"/>
      <c r="BV115" s="939" t="s">
        <v>121</v>
      </c>
      <c r="BW115" s="939"/>
      <c r="BX115" s="939"/>
      <c r="BY115" s="939"/>
      <c r="BZ115" s="939"/>
      <c r="CA115" s="939" t="s">
        <v>121</v>
      </c>
      <c r="CB115" s="939"/>
      <c r="CC115" s="939"/>
      <c r="CD115" s="939"/>
      <c r="CE115" s="939"/>
      <c r="CF115" s="933" t="s">
        <v>121</v>
      </c>
      <c r="CG115" s="934"/>
      <c r="CH115" s="934"/>
      <c r="CI115" s="934"/>
      <c r="CJ115" s="934"/>
      <c r="CK115" s="961"/>
      <c r="CL115" s="962"/>
      <c r="CM115" s="935" t="s">
        <v>432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121</v>
      </c>
      <c r="DH115" s="972"/>
      <c r="DI115" s="972"/>
      <c r="DJ115" s="972"/>
      <c r="DK115" s="973"/>
      <c r="DL115" s="974" t="s">
        <v>121</v>
      </c>
      <c r="DM115" s="972"/>
      <c r="DN115" s="972"/>
      <c r="DO115" s="972"/>
      <c r="DP115" s="973"/>
      <c r="DQ115" s="974" t="s">
        <v>121</v>
      </c>
      <c r="DR115" s="972"/>
      <c r="DS115" s="972"/>
      <c r="DT115" s="972"/>
      <c r="DU115" s="973"/>
      <c r="DV115" s="975" t="s">
        <v>121</v>
      </c>
      <c r="DW115" s="976"/>
      <c r="DX115" s="976"/>
      <c r="DY115" s="976"/>
      <c r="DZ115" s="977"/>
    </row>
    <row r="116" spans="1:130" s="224" customFormat="1" ht="26.25" customHeight="1" x14ac:dyDescent="0.2">
      <c r="A116" s="969"/>
      <c r="B116" s="970"/>
      <c r="C116" s="978" t="s">
        <v>433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241</v>
      </c>
      <c r="AB116" s="972"/>
      <c r="AC116" s="972"/>
      <c r="AD116" s="972"/>
      <c r="AE116" s="973"/>
      <c r="AF116" s="974">
        <v>20</v>
      </c>
      <c r="AG116" s="972"/>
      <c r="AH116" s="972"/>
      <c r="AI116" s="972"/>
      <c r="AJ116" s="973"/>
      <c r="AK116" s="974">
        <v>164</v>
      </c>
      <c r="AL116" s="972"/>
      <c r="AM116" s="972"/>
      <c r="AN116" s="972"/>
      <c r="AO116" s="973"/>
      <c r="AP116" s="975">
        <v>0</v>
      </c>
      <c r="AQ116" s="976"/>
      <c r="AR116" s="976"/>
      <c r="AS116" s="976"/>
      <c r="AT116" s="977"/>
      <c r="AU116" s="921"/>
      <c r="AV116" s="922"/>
      <c r="AW116" s="922"/>
      <c r="AX116" s="922"/>
      <c r="AY116" s="922"/>
      <c r="AZ116" s="980" t="s">
        <v>434</v>
      </c>
      <c r="BA116" s="981"/>
      <c r="BB116" s="981"/>
      <c r="BC116" s="981"/>
      <c r="BD116" s="981"/>
      <c r="BE116" s="981"/>
      <c r="BF116" s="981"/>
      <c r="BG116" s="981"/>
      <c r="BH116" s="981"/>
      <c r="BI116" s="981"/>
      <c r="BJ116" s="981"/>
      <c r="BK116" s="981"/>
      <c r="BL116" s="981"/>
      <c r="BM116" s="981"/>
      <c r="BN116" s="981"/>
      <c r="BO116" s="981"/>
      <c r="BP116" s="982"/>
      <c r="BQ116" s="938" t="s">
        <v>121</v>
      </c>
      <c r="BR116" s="939"/>
      <c r="BS116" s="939"/>
      <c r="BT116" s="939"/>
      <c r="BU116" s="939"/>
      <c r="BV116" s="939" t="s">
        <v>121</v>
      </c>
      <c r="BW116" s="939"/>
      <c r="BX116" s="939"/>
      <c r="BY116" s="939"/>
      <c r="BZ116" s="939"/>
      <c r="CA116" s="939" t="s">
        <v>121</v>
      </c>
      <c r="CB116" s="939"/>
      <c r="CC116" s="939"/>
      <c r="CD116" s="939"/>
      <c r="CE116" s="939"/>
      <c r="CF116" s="933" t="s">
        <v>121</v>
      </c>
      <c r="CG116" s="934"/>
      <c r="CH116" s="934"/>
      <c r="CI116" s="934"/>
      <c r="CJ116" s="934"/>
      <c r="CK116" s="961"/>
      <c r="CL116" s="962"/>
      <c r="CM116" s="935" t="s">
        <v>435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121</v>
      </c>
      <c r="DH116" s="972"/>
      <c r="DI116" s="972"/>
      <c r="DJ116" s="972"/>
      <c r="DK116" s="973"/>
      <c r="DL116" s="974" t="s">
        <v>121</v>
      </c>
      <c r="DM116" s="972"/>
      <c r="DN116" s="972"/>
      <c r="DO116" s="972"/>
      <c r="DP116" s="973"/>
      <c r="DQ116" s="974" t="s">
        <v>121</v>
      </c>
      <c r="DR116" s="972"/>
      <c r="DS116" s="972"/>
      <c r="DT116" s="972"/>
      <c r="DU116" s="973"/>
      <c r="DV116" s="975" t="s">
        <v>121</v>
      </c>
      <c r="DW116" s="976"/>
      <c r="DX116" s="976"/>
      <c r="DY116" s="976"/>
      <c r="DZ116" s="977"/>
    </row>
    <row r="117" spans="1:130" s="224" customFormat="1" ht="26.25" customHeight="1" x14ac:dyDescent="0.2">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436</v>
      </c>
      <c r="Z117" s="907"/>
      <c r="AA117" s="991">
        <v>964813</v>
      </c>
      <c r="AB117" s="992"/>
      <c r="AC117" s="992"/>
      <c r="AD117" s="992"/>
      <c r="AE117" s="993"/>
      <c r="AF117" s="994">
        <v>975915</v>
      </c>
      <c r="AG117" s="992"/>
      <c r="AH117" s="992"/>
      <c r="AI117" s="992"/>
      <c r="AJ117" s="993"/>
      <c r="AK117" s="994">
        <v>1022272</v>
      </c>
      <c r="AL117" s="992"/>
      <c r="AM117" s="992"/>
      <c r="AN117" s="992"/>
      <c r="AO117" s="993"/>
      <c r="AP117" s="995"/>
      <c r="AQ117" s="996"/>
      <c r="AR117" s="996"/>
      <c r="AS117" s="996"/>
      <c r="AT117" s="997"/>
      <c r="AU117" s="921"/>
      <c r="AV117" s="922"/>
      <c r="AW117" s="922"/>
      <c r="AX117" s="922"/>
      <c r="AY117" s="922"/>
      <c r="AZ117" s="987" t="s">
        <v>437</v>
      </c>
      <c r="BA117" s="988"/>
      <c r="BB117" s="988"/>
      <c r="BC117" s="988"/>
      <c r="BD117" s="988"/>
      <c r="BE117" s="988"/>
      <c r="BF117" s="988"/>
      <c r="BG117" s="988"/>
      <c r="BH117" s="988"/>
      <c r="BI117" s="988"/>
      <c r="BJ117" s="988"/>
      <c r="BK117" s="988"/>
      <c r="BL117" s="988"/>
      <c r="BM117" s="988"/>
      <c r="BN117" s="988"/>
      <c r="BO117" s="988"/>
      <c r="BP117" s="989"/>
      <c r="BQ117" s="938" t="s">
        <v>121</v>
      </c>
      <c r="BR117" s="939"/>
      <c r="BS117" s="939"/>
      <c r="BT117" s="939"/>
      <c r="BU117" s="939"/>
      <c r="BV117" s="939" t="s">
        <v>121</v>
      </c>
      <c r="BW117" s="939"/>
      <c r="BX117" s="939"/>
      <c r="BY117" s="939"/>
      <c r="BZ117" s="939"/>
      <c r="CA117" s="939" t="s">
        <v>121</v>
      </c>
      <c r="CB117" s="939"/>
      <c r="CC117" s="939"/>
      <c r="CD117" s="939"/>
      <c r="CE117" s="939"/>
      <c r="CF117" s="933" t="s">
        <v>121</v>
      </c>
      <c r="CG117" s="934"/>
      <c r="CH117" s="934"/>
      <c r="CI117" s="934"/>
      <c r="CJ117" s="934"/>
      <c r="CK117" s="961"/>
      <c r="CL117" s="962"/>
      <c r="CM117" s="935" t="s">
        <v>438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121</v>
      </c>
      <c r="DH117" s="972"/>
      <c r="DI117" s="972"/>
      <c r="DJ117" s="972"/>
      <c r="DK117" s="973"/>
      <c r="DL117" s="974" t="s">
        <v>121</v>
      </c>
      <c r="DM117" s="972"/>
      <c r="DN117" s="972"/>
      <c r="DO117" s="972"/>
      <c r="DP117" s="973"/>
      <c r="DQ117" s="974" t="s">
        <v>121</v>
      </c>
      <c r="DR117" s="972"/>
      <c r="DS117" s="972"/>
      <c r="DT117" s="972"/>
      <c r="DU117" s="973"/>
      <c r="DV117" s="975" t="s">
        <v>121</v>
      </c>
      <c r="DW117" s="976"/>
      <c r="DX117" s="976"/>
      <c r="DY117" s="976"/>
      <c r="DZ117" s="977"/>
    </row>
    <row r="118" spans="1:130" s="224" customFormat="1" ht="26.25" customHeight="1" x14ac:dyDescent="0.2">
      <c r="A118" s="925" t="s">
        <v>412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409</v>
      </c>
      <c r="AB118" s="906"/>
      <c r="AC118" s="906"/>
      <c r="AD118" s="906"/>
      <c r="AE118" s="907"/>
      <c r="AF118" s="905" t="s">
        <v>410</v>
      </c>
      <c r="AG118" s="906"/>
      <c r="AH118" s="906"/>
      <c r="AI118" s="906"/>
      <c r="AJ118" s="907"/>
      <c r="AK118" s="905" t="s">
        <v>295</v>
      </c>
      <c r="AL118" s="906"/>
      <c r="AM118" s="906"/>
      <c r="AN118" s="906"/>
      <c r="AO118" s="907"/>
      <c r="AP118" s="983" t="s">
        <v>411</v>
      </c>
      <c r="AQ118" s="984"/>
      <c r="AR118" s="984"/>
      <c r="AS118" s="984"/>
      <c r="AT118" s="985"/>
      <c r="AU118" s="921"/>
      <c r="AV118" s="922"/>
      <c r="AW118" s="922"/>
      <c r="AX118" s="922"/>
      <c r="AY118" s="922"/>
      <c r="AZ118" s="986" t="s">
        <v>439</v>
      </c>
      <c r="BA118" s="978"/>
      <c r="BB118" s="978"/>
      <c r="BC118" s="978"/>
      <c r="BD118" s="978"/>
      <c r="BE118" s="978"/>
      <c r="BF118" s="978"/>
      <c r="BG118" s="978"/>
      <c r="BH118" s="978"/>
      <c r="BI118" s="978"/>
      <c r="BJ118" s="978"/>
      <c r="BK118" s="978"/>
      <c r="BL118" s="978"/>
      <c r="BM118" s="978"/>
      <c r="BN118" s="978"/>
      <c r="BO118" s="978"/>
      <c r="BP118" s="979"/>
      <c r="BQ118" s="1012" t="s">
        <v>121</v>
      </c>
      <c r="BR118" s="1013"/>
      <c r="BS118" s="1013"/>
      <c r="BT118" s="1013"/>
      <c r="BU118" s="1013"/>
      <c r="BV118" s="1013" t="s">
        <v>121</v>
      </c>
      <c r="BW118" s="1013"/>
      <c r="BX118" s="1013"/>
      <c r="BY118" s="1013"/>
      <c r="BZ118" s="1013"/>
      <c r="CA118" s="1013" t="s">
        <v>121</v>
      </c>
      <c r="CB118" s="1013"/>
      <c r="CC118" s="1013"/>
      <c r="CD118" s="1013"/>
      <c r="CE118" s="1013"/>
      <c r="CF118" s="933" t="s">
        <v>121</v>
      </c>
      <c r="CG118" s="934"/>
      <c r="CH118" s="934"/>
      <c r="CI118" s="934"/>
      <c r="CJ118" s="934"/>
      <c r="CK118" s="961"/>
      <c r="CL118" s="962"/>
      <c r="CM118" s="935" t="s">
        <v>440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121</v>
      </c>
      <c r="DH118" s="972"/>
      <c r="DI118" s="972"/>
      <c r="DJ118" s="972"/>
      <c r="DK118" s="973"/>
      <c r="DL118" s="974" t="s">
        <v>121</v>
      </c>
      <c r="DM118" s="972"/>
      <c r="DN118" s="972"/>
      <c r="DO118" s="972"/>
      <c r="DP118" s="973"/>
      <c r="DQ118" s="974" t="s">
        <v>121</v>
      </c>
      <c r="DR118" s="972"/>
      <c r="DS118" s="972"/>
      <c r="DT118" s="972"/>
      <c r="DU118" s="973"/>
      <c r="DV118" s="975" t="s">
        <v>121</v>
      </c>
      <c r="DW118" s="976"/>
      <c r="DX118" s="976"/>
      <c r="DY118" s="976"/>
      <c r="DZ118" s="977"/>
    </row>
    <row r="119" spans="1:130" s="224" customFormat="1" ht="26.25" customHeight="1" x14ac:dyDescent="0.2">
      <c r="A119" s="1069" t="s">
        <v>415</v>
      </c>
      <c r="B119" s="960"/>
      <c r="C119" s="942" t="s">
        <v>416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v>98957</v>
      </c>
      <c r="AB119" s="913"/>
      <c r="AC119" s="913"/>
      <c r="AD119" s="913"/>
      <c r="AE119" s="914"/>
      <c r="AF119" s="915">
        <v>98793</v>
      </c>
      <c r="AG119" s="913"/>
      <c r="AH119" s="913"/>
      <c r="AI119" s="913"/>
      <c r="AJ119" s="914"/>
      <c r="AK119" s="915">
        <v>116248</v>
      </c>
      <c r="AL119" s="913"/>
      <c r="AM119" s="913"/>
      <c r="AN119" s="913"/>
      <c r="AO119" s="914"/>
      <c r="AP119" s="916">
        <v>3.1</v>
      </c>
      <c r="AQ119" s="917"/>
      <c r="AR119" s="917"/>
      <c r="AS119" s="917"/>
      <c r="AT119" s="918"/>
      <c r="AU119" s="923"/>
      <c r="AV119" s="924"/>
      <c r="AW119" s="924"/>
      <c r="AX119" s="924"/>
      <c r="AY119" s="924"/>
      <c r="AZ119" s="247" t="s">
        <v>178</v>
      </c>
      <c r="BA119" s="247"/>
      <c r="BB119" s="247"/>
      <c r="BC119" s="247"/>
      <c r="BD119" s="247"/>
      <c r="BE119" s="247"/>
      <c r="BF119" s="247"/>
      <c r="BG119" s="247"/>
      <c r="BH119" s="247"/>
      <c r="BI119" s="247"/>
      <c r="BJ119" s="247"/>
      <c r="BK119" s="247"/>
      <c r="BL119" s="247"/>
      <c r="BM119" s="247"/>
      <c r="BN119" s="247"/>
      <c r="BO119" s="990" t="s">
        <v>441</v>
      </c>
      <c r="BP119" s="1018"/>
      <c r="BQ119" s="1012">
        <v>14216499</v>
      </c>
      <c r="BR119" s="1013"/>
      <c r="BS119" s="1013"/>
      <c r="BT119" s="1013"/>
      <c r="BU119" s="1013"/>
      <c r="BV119" s="1013">
        <v>14308930</v>
      </c>
      <c r="BW119" s="1013"/>
      <c r="BX119" s="1013"/>
      <c r="BY119" s="1013"/>
      <c r="BZ119" s="1013"/>
      <c r="CA119" s="1013">
        <v>14576406</v>
      </c>
      <c r="CB119" s="1013"/>
      <c r="CC119" s="1013"/>
      <c r="CD119" s="1013"/>
      <c r="CE119" s="1013"/>
      <c r="CF119" s="1014"/>
      <c r="CG119" s="1015"/>
      <c r="CH119" s="1015"/>
      <c r="CI119" s="1015"/>
      <c r="CJ119" s="1016"/>
      <c r="CK119" s="963"/>
      <c r="CL119" s="964"/>
      <c r="CM119" s="986" t="s">
        <v>442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121</v>
      </c>
      <c r="DH119" s="999"/>
      <c r="DI119" s="999"/>
      <c r="DJ119" s="999"/>
      <c r="DK119" s="1000"/>
      <c r="DL119" s="998" t="s">
        <v>121</v>
      </c>
      <c r="DM119" s="999"/>
      <c r="DN119" s="999"/>
      <c r="DO119" s="999"/>
      <c r="DP119" s="1000"/>
      <c r="DQ119" s="998" t="s">
        <v>121</v>
      </c>
      <c r="DR119" s="999"/>
      <c r="DS119" s="999"/>
      <c r="DT119" s="999"/>
      <c r="DU119" s="1000"/>
      <c r="DV119" s="1001" t="s">
        <v>121</v>
      </c>
      <c r="DW119" s="1002"/>
      <c r="DX119" s="1002"/>
      <c r="DY119" s="1002"/>
      <c r="DZ119" s="1003"/>
    </row>
    <row r="120" spans="1:130" s="224" customFormat="1" ht="26.25" customHeight="1" x14ac:dyDescent="0.2">
      <c r="A120" s="1070"/>
      <c r="B120" s="962"/>
      <c r="C120" s="935" t="s">
        <v>419</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121</v>
      </c>
      <c r="AB120" s="972"/>
      <c r="AC120" s="972"/>
      <c r="AD120" s="972"/>
      <c r="AE120" s="973"/>
      <c r="AF120" s="974" t="s">
        <v>121</v>
      </c>
      <c r="AG120" s="972"/>
      <c r="AH120" s="972"/>
      <c r="AI120" s="972"/>
      <c r="AJ120" s="973"/>
      <c r="AK120" s="974" t="s">
        <v>121</v>
      </c>
      <c r="AL120" s="972"/>
      <c r="AM120" s="972"/>
      <c r="AN120" s="972"/>
      <c r="AO120" s="973"/>
      <c r="AP120" s="975" t="s">
        <v>121</v>
      </c>
      <c r="AQ120" s="976"/>
      <c r="AR120" s="976"/>
      <c r="AS120" s="976"/>
      <c r="AT120" s="977"/>
      <c r="AU120" s="1004" t="s">
        <v>443</v>
      </c>
      <c r="AV120" s="1005"/>
      <c r="AW120" s="1005"/>
      <c r="AX120" s="1005"/>
      <c r="AY120" s="1006"/>
      <c r="AZ120" s="942" t="s">
        <v>444</v>
      </c>
      <c r="BA120" s="910"/>
      <c r="BB120" s="910"/>
      <c r="BC120" s="910"/>
      <c r="BD120" s="910"/>
      <c r="BE120" s="910"/>
      <c r="BF120" s="910"/>
      <c r="BG120" s="910"/>
      <c r="BH120" s="910"/>
      <c r="BI120" s="910"/>
      <c r="BJ120" s="910"/>
      <c r="BK120" s="910"/>
      <c r="BL120" s="910"/>
      <c r="BM120" s="910"/>
      <c r="BN120" s="910"/>
      <c r="BO120" s="910"/>
      <c r="BP120" s="911"/>
      <c r="BQ120" s="943">
        <v>1532599</v>
      </c>
      <c r="BR120" s="944"/>
      <c r="BS120" s="944"/>
      <c r="BT120" s="944"/>
      <c r="BU120" s="944"/>
      <c r="BV120" s="944">
        <v>1617963</v>
      </c>
      <c r="BW120" s="944"/>
      <c r="BX120" s="944"/>
      <c r="BY120" s="944"/>
      <c r="BZ120" s="944"/>
      <c r="CA120" s="944">
        <v>1802470</v>
      </c>
      <c r="CB120" s="944"/>
      <c r="CC120" s="944"/>
      <c r="CD120" s="944"/>
      <c r="CE120" s="944"/>
      <c r="CF120" s="957">
        <v>48.5</v>
      </c>
      <c r="CG120" s="958"/>
      <c r="CH120" s="958"/>
      <c r="CI120" s="958"/>
      <c r="CJ120" s="958"/>
      <c r="CK120" s="1019" t="s">
        <v>445</v>
      </c>
      <c r="CL120" s="1020"/>
      <c r="CM120" s="1020"/>
      <c r="CN120" s="1020"/>
      <c r="CO120" s="1021"/>
      <c r="CP120" s="1027" t="s">
        <v>394</v>
      </c>
      <c r="CQ120" s="1028"/>
      <c r="CR120" s="1028"/>
      <c r="CS120" s="1028"/>
      <c r="CT120" s="1028"/>
      <c r="CU120" s="1028"/>
      <c r="CV120" s="1028"/>
      <c r="CW120" s="1028"/>
      <c r="CX120" s="1028"/>
      <c r="CY120" s="1028"/>
      <c r="CZ120" s="1028"/>
      <c r="DA120" s="1028"/>
      <c r="DB120" s="1028"/>
      <c r="DC120" s="1028"/>
      <c r="DD120" s="1028"/>
      <c r="DE120" s="1028"/>
      <c r="DF120" s="1029"/>
      <c r="DG120" s="943">
        <v>2503365</v>
      </c>
      <c r="DH120" s="944"/>
      <c r="DI120" s="944"/>
      <c r="DJ120" s="944"/>
      <c r="DK120" s="944"/>
      <c r="DL120" s="944">
        <v>2254531</v>
      </c>
      <c r="DM120" s="944"/>
      <c r="DN120" s="944"/>
      <c r="DO120" s="944"/>
      <c r="DP120" s="944"/>
      <c r="DQ120" s="944">
        <v>2041920</v>
      </c>
      <c r="DR120" s="944"/>
      <c r="DS120" s="944"/>
      <c r="DT120" s="944"/>
      <c r="DU120" s="944"/>
      <c r="DV120" s="945">
        <v>54.9</v>
      </c>
      <c r="DW120" s="945"/>
      <c r="DX120" s="945"/>
      <c r="DY120" s="945"/>
      <c r="DZ120" s="946"/>
    </row>
    <row r="121" spans="1:130" s="224" customFormat="1" ht="26.25" customHeight="1" x14ac:dyDescent="0.2">
      <c r="A121" s="1070"/>
      <c r="B121" s="962"/>
      <c r="C121" s="987" t="s">
        <v>446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121</v>
      </c>
      <c r="AB121" s="972"/>
      <c r="AC121" s="972"/>
      <c r="AD121" s="972"/>
      <c r="AE121" s="973"/>
      <c r="AF121" s="974" t="s">
        <v>121</v>
      </c>
      <c r="AG121" s="972"/>
      <c r="AH121" s="972"/>
      <c r="AI121" s="972"/>
      <c r="AJ121" s="973"/>
      <c r="AK121" s="974" t="s">
        <v>121</v>
      </c>
      <c r="AL121" s="972"/>
      <c r="AM121" s="972"/>
      <c r="AN121" s="972"/>
      <c r="AO121" s="973"/>
      <c r="AP121" s="975" t="s">
        <v>121</v>
      </c>
      <c r="AQ121" s="976"/>
      <c r="AR121" s="976"/>
      <c r="AS121" s="976"/>
      <c r="AT121" s="977"/>
      <c r="AU121" s="1007"/>
      <c r="AV121" s="1008"/>
      <c r="AW121" s="1008"/>
      <c r="AX121" s="1008"/>
      <c r="AY121" s="1009"/>
      <c r="AZ121" s="935" t="s">
        <v>447</v>
      </c>
      <c r="BA121" s="936"/>
      <c r="BB121" s="936"/>
      <c r="BC121" s="936"/>
      <c r="BD121" s="936"/>
      <c r="BE121" s="936"/>
      <c r="BF121" s="936"/>
      <c r="BG121" s="936"/>
      <c r="BH121" s="936"/>
      <c r="BI121" s="936"/>
      <c r="BJ121" s="936"/>
      <c r="BK121" s="936"/>
      <c r="BL121" s="936"/>
      <c r="BM121" s="936"/>
      <c r="BN121" s="936"/>
      <c r="BO121" s="936"/>
      <c r="BP121" s="937"/>
      <c r="BQ121" s="938">
        <v>4300157</v>
      </c>
      <c r="BR121" s="939"/>
      <c r="BS121" s="939"/>
      <c r="BT121" s="939"/>
      <c r="BU121" s="939"/>
      <c r="BV121" s="939">
        <v>4126843</v>
      </c>
      <c r="BW121" s="939"/>
      <c r="BX121" s="939"/>
      <c r="BY121" s="939"/>
      <c r="BZ121" s="939"/>
      <c r="CA121" s="939">
        <v>3968203</v>
      </c>
      <c r="CB121" s="939"/>
      <c r="CC121" s="939"/>
      <c r="CD121" s="939"/>
      <c r="CE121" s="939"/>
      <c r="CF121" s="933">
        <v>106.8</v>
      </c>
      <c r="CG121" s="934"/>
      <c r="CH121" s="934"/>
      <c r="CI121" s="934"/>
      <c r="CJ121" s="934"/>
      <c r="CK121" s="1022"/>
      <c r="CL121" s="1023"/>
      <c r="CM121" s="1023"/>
      <c r="CN121" s="1023"/>
      <c r="CO121" s="1024"/>
      <c r="CP121" s="1032" t="s">
        <v>392</v>
      </c>
      <c r="CQ121" s="1033"/>
      <c r="CR121" s="1033"/>
      <c r="CS121" s="1033"/>
      <c r="CT121" s="1033"/>
      <c r="CU121" s="1033"/>
      <c r="CV121" s="1033"/>
      <c r="CW121" s="1033"/>
      <c r="CX121" s="1033"/>
      <c r="CY121" s="1033"/>
      <c r="CZ121" s="1033"/>
      <c r="DA121" s="1033"/>
      <c r="DB121" s="1033"/>
      <c r="DC121" s="1033"/>
      <c r="DD121" s="1033"/>
      <c r="DE121" s="1033"/>
      <c r="DF121" s="1034"/>
      <c r="DG121" s="938">
        <v>1038</v>
      </c>
      <c r="DH121" s="939"/>
      <c r="DI121" s="939"/>
      <c r="DJ121" s="939"/>
      <c r="DK121" s="939"/>
      <c r="DL121" s="939">
        <v>14599</v>
      </c>
      <c r="DM121" s="939"/>
      <c r="DN121" s="939"/>
      <c r="DO121" s="939"/>
      <c r="DP121" s="939"/>
      <c r="DQ121" s="939">
        <v>13598</v>
      </c>
      <c r="DR121" s="939"/>
      <c r="DS121" s="939"/>
      <c r="DT121" s="939"/>
      <c r="DU121" s="939"/>
      <c r="DV121" s="940">
        <v>0.4</v>
      </c>
      <c r="DW121" s="940"/>
      <c r="DX121" s="940"/>
      <c r="DY121" s="940"/>
      <c r="DZ121" s="941"/>
    </row>
    <row r="122" spans="1:130" s="224" customFormat="1" ht="26.25" customHeight="1" x14ac:dyDescent="0.2">
      <c r="A122" s="1070"/>
      <c r="B122" s="962"/>
      <c r="C122" s="935" t="s">
        <v>429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121</v>
      </c>
      <c r="AB122" s="972"/>
      <c r="AC122" s="972"/>
      <c r="AD122" s="972"/>
      <c r="AE122" s="973"/>
      <c r="AF122" s="974" t="s">
        <v>121</v>
      </c>
      <c r="AG122" s="972"/>
      <c r="AH122" s="972"/>
      <c r="AI122" s="972"/>
      <c r="AJ122" s="973"/>
      <c r="AK122" s="974" t="s">
        <v>121</v>
      </c>
      <c r="AL122" s="972"/>
      <c r="AM122" s="972"/>
      <c r="AN122" s="972"/>
      <c r="AO122" s="973"/>
      <c r="AP122" s="975" t="s">
        <v>121</v>
      </c>
      <c r="AQ122" s="976"/>
      <c r="AR122" s="976"/>
      <c r="AS122" s="976"/>
      <c r="AT122" s="977"/>
      <c r="AU122" s="1007"/>
      <c r="AV122" s="1008"/>
      <c r="AW122" s="1008"/>
      <c r="AX122" s="1008"/>
      <c r="AY122" s="1009"/>
      <c r="AZ122" s="986" t="s">
        <v>448</v>
      </c>
      <c r="BA122" s="978"/>
      <c r="BB122" s="978"/>
      <c r="BC122" s="978"/>
      <c r="BD122" s="978"/>
      <c r="BE122" s="978"/>
      <c r="BF122" s="978"/>
      <c r="BG122" s="978"/>
      <c r="BH122" s="978"/>
      <c r="BI122" s="978"/>
      <c r="BJ122" s="978"/>
      <c r="BK122" s="978"/>
      <c r="BL122" s="978"/>
      <c r="BM122" s="978"/>
      <c r="BN122" s="978"/>
      <c r="BO122" s="978"/>
      <c r="BP122" s="979"/>
      <c r="BQ122" s="1012">
        <v>7291025</v>
      </c>
      <c r="BR122" s="1013"/>
      <c r="BS122" s="1013"/>
      <c r="BT122" s="1013"/>
      <c r="BU122" s="1013"/>
      <c r="BV122" s="1013">
        <v>7273557</v>
      </c>
      <c r="BW122" s="1013"/>
      <c r="BX122" s="1013"/>
      <c r="BY122" s="1013"/>
      <c r="BZ122" s="1013"/>
      <c r="CA122" s="1013">
        <v>7159585</v>
      </c>
      <c r="CB122" s="1013"/>
      <c r="CC122" s="1013"/>
      <c r="CD122" s="1013"/>
      <c r="CE122" s="1013"/>
      <c r="CF122" s="1030">
        <v>192.7</v>
      </c>
      <c r="CG122" s="1031"/>
      <c r="CH122" s="1031"/>
      <c r="CI122" s="1031"/>
      <c r="CJ122" s="1031"/>
      <c r="CK122" s="1022"/>
      <c r="CL122" s="1023"/>
      <c r="CM122" s="1023"/>
      <c r="CN122" s="1023"/>
      <c r="CO122" s="1024"/>
      <c r="CP122" s="1032" t="s">
        <v>390</v>
      </c>
      <c r="CQ122" s="1033"/>
      <c r="CR122" s="1033"/>
      <c r="CS122" s="1033"/>
      <c r="CT122" s="1033"/>
      <c r="CU122" s="1033"/>
      <c r="CV122" s="1033"/>
      <c r="CW122" s="1033"/>
      <c r="CX122" s="1033"/>
      <c r="CY122" s="1033"/>
      <c r="CZ122" s="1033"/>
      <c r="DA122" s="1033"/>
      <c r="DB122" s="1033"/>
      <c r="DC122" s="1033"/>
      <c r="DD122" s="1033"/>
      <c r="DE122" s="1033"/>
      <c r="DF122" s="1034"/>
      <c r="DG122" s="938" t="s">
        <v>121</v>
      </c>
      <c r="DH122" s="939"/>
      <c r="DI122" s="939"/>
      <c r="DJ122" s="939"/>
      <c r="DK122" s="939"/>
      <c r="DL122" s="939" t="s">
        <v>121</v>
      </c>
      <c r="DM122" s="939"/>
      <c r="DN122" s="939"/>
      <c r="DO122" s="939"/>
      <c r="DP122" s="939"/>
      <c r="DQ122" s="939" t="s">
        <v>121</v>
      </c>
      <c r="DR122" s="939"/>
      <c r="DS122" s="939"/>
      <c r="DT122" s="939"/>
      <c r="DU122" s="939"/>
      <c r="DV122" s="940" t="s">
        <v>121</v>
      </c>
      <c r="DW122" s="940"/>
      <c r="DX122" s="940"/>
      <c r="DY122" s="940"/>
      <c r="DZ122" s="941"/>
    </row>
    <row r="123" spans="1:130" s="224" customFormat="1" ht="26.25" customHeight="1" x14ac:dyDescent="0.2">
      <c r="A123" s="1070"/>
      <c r="B123" s="962"/>
      <c r="C123" s="935" t="s">
        <v>435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121</v>
      </c>
      <c r="AB123" s="972"/>
      <c r="AC123" s="972"/>
      <c r="AD123" s="972"/>
      <c r="AE123" s="973"/>
      <c r="AF123" s="974" t="s">
        <v>121</v>
      </c>
      <c r="AG123" s="972"/>
      <c r="AH123" s="972"/>
      <c r="AI123" s="972"/>
      <c r="AJ123" s="973"/>
      <c r="AK123" s="974" t="s">
        <v>121</v>
      </c>
      <c r="AL123" s="972"/>
      <c r="AM123" s="972"/>
      <c r="AN123" s="972"/>
      <c r="AO123" s="973"/>
      <c r="AP123" s="975" t="s">
        <v>121</v>
      </c>
      <c r="AQ123" s="976"/>
      <c r="AR123" s="976"/>
      <c r="AS123" s="976"/>
      <c r="AT123" s="977"/>
      <c r="AU123" s="1010"/>
      <c r="AV123" s="1011"/>
      <c r="AW123" s="1011"/>
      <c r="AX123" s="1011"/>
      <c r="AY123" s="1011"/>
      <c r="AZ123" s="247" t="s">
        <v>178</v>
      </c>
      <c r="BA123" s="247"/>
      <c r="BB123" s="247"/>
      <c r="BC123" s="247"/>
      <c r="BD123" s="247"/>
      <c r="BE123" s="247"/>
      <c r="BF123" s="247"/>
      <c r="BG123" s="247"/>
      <c r="BH123" s="247"/>
      <c r="BI123" s="247"/>
      <c r="BJ123" s="247"/>
      <c r="BK123" s="247"/>
      <c r="BL123" s="247"/>
      <c r="BM123" s="247"/>
      <c r="BN123" s="247"/>
      <c r="BO123" s="990" t="s">
        <v>449</v>
      </c>
      <c r="BP123" s="1018"/>
      <c r="BQ123" s="1076">
        <v>13123781</v>
      </c>
      <c r="BR123" s="1077"/>
      <c r="BS123" s="1077"/>
      <c r="BT123" s="1077"/>
      <c r="BU123" s="1077"/>
      <c r="BV123" s="1077">
        <v>13018363</v>
      </c>
      <c r="BW123" s="1077"/>
      <c r="BX123" s="1077"/>
      <c r="BY123" s="1077"/>
      <c r="BZ123" s="1077"/>
      <c r="CA123" s="1077">
        <v>12930258</v>
      </c>
      <c r="CB123" s="1077"/>
      <c r="CC123" s="1077"/>
      <c r="CD123" s="1077"/>
      <c r="CE123" s="1077"/>
      <c r="CF123" s="1014"/>
      <c r="CG123" s="1015"/>
      <c r="CH123" s="1015"/>
      <c r="CI123" s="1015"/>
      <c r="CJ123" s="1016"/>
      <c r="CK123" s="1022"/>
      <c r="CL123" s="1023"/>
      <c r="CM123" s="1023"/>
      <c r="CN123" s="1023"/>
      <c r="CO123" s="1024"/>
      <c r="CP123" s="1032" t="s">
        <v>391</v>
      </c>
      <c r="CQ123" s="1033"/>
      <c r="CR123" s="1033"/>
      <c r="CS123" s="1033"/>
      <c r="CT123" s="1033"/>
      <c r="CU123" s="1033"/>
      <c r="CV123" s="1033"/>
      <c r="CW123" s="1033"/>
      <c r="CX123" s="1033"/>
      <c r="CY123" s="1033"/>
      <c r="CZ123" s="1033"/>
      <c r="DA123" s="1033"/>
      <c r="DB123" s="1033"/>
      <c r="DC123" s="1033"/>
      <c r="DD123" s="1033"/>
      <c r="DE123" s="1033"/>
      <c r="DF123" s="1034"/>
      <c r="DG123" s="971" t="s">
        <v>121</v>
      </c>
      <c r="DH123" s="972"/>
      <c r="DI123" s="972"/>
      <c r="DJ123" s="972"/>
      <c r="DK123" s="973"/>
      <c r="DL123" s="974" t="s">
        <v>121</v>
      </c>
      <c r="DM123" s="972"/>
      <c r="DN123" s="972"/>
      <c r="DO123" s="972"/>
      <c r="DP123" s="973"/>
      <c r="DQ123" s="974" t="s">
        <v>121</v>
      </c>
      <c r="DR123" s="972"/>
      <c r="DS123" s="972"/>
      <c r="DT123" s="972"/>
      <c r="DU123" s="973"/>
      <c r="DV123" s="975" t="s">
        <v>121</v>
      </c>
      <c r="DW123" s="976"/>
      <c r="DX123" s="976"/>
      <c r="DY123" s="976"/>
      <c r="DZ123" s="977"/>
    </row>
    <row r="124" spans="1:130" s="224" customFormat="1" ht="26.25" customHeight="1" thickBot="1" x14ac:dyDescent="0.25">
      <c r="A124" s="1070"/>
      <c r="B124" s="962"/>
      <c r="C124" s="935" t="s">
        <v>438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121</v>
      </c>
      <c r="AB124" s="972"/>
      <c r="AC124" s="972"/>
      <c r="AD124" s="972"/>
      <c r="AE124" s="973"/>
      <c r="AF124" s="974" t="s">
        <v>121</v>
      </c>
      <c r="AG124" s="972"/>
      <c r="AH124" s="972"/>
      <c r="AI124" s="972"/>
      <c r="AJ124" s="973"/>
      <c r="AK124" s="974" t="s">
        <v>121</v>
      </c>
      <c r="AL124" s="972"/>
      <c r="AM124" s="972"/>
      <c r="AN124" s="972"/>
      <c r="AO124" s="973"/>
      <c r="AP124" s="975" t="s">
        <v>121</v>
      </c>
      <c r="AQ124" s="976"/>
      <c r="AR124" s="976"/>
      <c r="AS124" s="976"/>
      <c r="AT124" s="977"/>
      <c r="AU124" s="1072" t="s">
        <v>450</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29.3</v>
      </c>
      <c r="BR124" s="1040"/>
      <c r="BS124" s="1040"/>
      <c r="BT124" s="1040"/>
      <c r="BU124" s="1040"/>
      <c r="BV124" s="1040">
        <v>35.6</v>
      </c>
      <c r="BW124" s="1040"/>
      <c r="BX124" s="1040"/>
      <c r="BY124" s="1040"/>
      <c r="BZ124" s="1040"/>
      <c r="CA124" s="1040">
        <v>44.2</v>
      </c>
      <c r="CB124" s="1040"/>
      <c r="CC124" s="1040"/>
      <c r="CD124" s="1040"/>
      <c r="CE124" s="1040"/>
      <c r="CF124" s="1041"/>
      <c r="CG124" s="1042"/>
      <c r="CH124" s="1042"/>
      <c r="CI124" s="1042"/>
      <c r="CJ124" s="1043"/>
      <c r="CK124" s="1025"/>
      <c r="CL124" s="1025"/>
      <c r="CM124" s="1025"/>
      <c r="CN124" s="1025"/>
      <c r="CO124" s="1026"/>
      <c r="CP124" s="1032" t="s">
        <v>451</v>
      </c>
      <c r="CQ124" s="1033"/>
      <c r="CR124" s="1033"/>
      <c r="CS124" s="1033"/>
      <c r="CT124" s="1033"/>
      <c r="CU124" s="1033"/>
      <c r="CV124" s="1033"/>
      <c r="CW124" s="1033"/>
      <c r="CX124" s="1033"/>
      <c r="CY124" s="1033"/>
      <c r="CZ124" s="1033"/>
      <c r="DA124" s="1033"/>
      <c r="DB124" s="1033"/>
      <c r="DC124" s="1033"/>
      <c r="DD124" s="1033"/>
      <c r="DE124" s="1033"/>
      <c r="DF124" s="1034"/>
      <c r="DG124" s="1017" t="s">
        <v>121</v>
      </c>
      <c r="DH124" s="999"/>
      <c r="DI124" s="999"/>
      <c r="DJ124" s="999"/>
      <c r="DK124" s="1000"/>
      <c r="DL124" s="998" t="s">
        <v>121</v>
      </c>
      <c r="DM124" s="999"/>
      <c r="DN124" s="999"/>
      <c r="DO124" s="999"/>
      <c r="DP124" s="1000"/>
      <c r="DQ124" s="998" t="s">
        <v>121</v>
      </c>
      <c r="DR124" s="999"/>
      <c r="DS124" s="999"/>
      <c r="DT124" s="999"/>
      <c r="DU124" s="1000"/>
      <c r="DV124" s="1001" t="s">
        <v>121</v>
      </c>
      <c r="DW124" s="1002"/>
      <c r="DX124" s="1002"/>
      <c r="DY124" s="1002"/>
      <c r="DZ124" s="1003"/>
    </row>
    <row r="125" spans="1:130" s="224" customFormat="1" ht="26.25" customHeight="1" x14ac:dyDescent="0.2">
      <c r="A125" s="1070"/>
      <c r="B125" s="962"/>
      <c r="C125" s="935" t="s">
        <v>440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121</v>
      </c>
      <c r="AB125" s="972"/>
      <c r="AC125" s="972"/>
      <c r="AD125" s="972"/>
      <c r="AE125" s="973"/>
      <c r="AF125" s="974" t="s">
        <v>121</v>
      </c>
      <c r="AG125" s="972"/>
      <c r="AH125" s="972"/>
      <c r="AI125" s="972"/>
      <c r="AJ125" s="973"/>
      <c r="AK125" s="974" t="s">
        <v>121</v>
      </c>
      <c r="AL125" s="972"/>
      <c r="AM125" s="972"/>
      <c r="AN125" s="972"/>
      <c r="AO125" s="973"/>
      <c r="AP125" s="975" t="s">
        <v>121</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452</v>
      </c>
      <c r="CL125" s="1020"/>
      <c r="CM125" s="1020"/>
      <c r="CN125" s="1020"/>
      <c r="CO125" s="1021"/>
      <c r="CP125" s="942" t="s">
        <v>453</v>
      </c>
      <c r="CQ125" s="910"/>
      <c r="CR125" s="910"/>
      <c r="CS125" s="910"/>
      <c r="CT125" s="910"/>
      <c r="CU125" s="910"/>
      <c r="CV125" s="910"/>
      <c r="CW125" s="910"/>
      <c r="CX125" s="910"/>
      <c r="CY125" s="910"/>
      <c r="CZ125" s="910"/>
      <c r="DA125" s="910"/>
      <c r="DB125" s="910"/>
      <c r="DC125" s="910"/>
      <c r="DD125" s="910"/>
      <c r="DE125" s="910"/>
      <c r="DF125" s="911"/>
      <c r="DG125" s="943" t="s">
        <v>121</v>
      </c>
      <c r="DH125" s="944"/>
      <c r="DI125" s="944"/>
      <c r="DJ125" s="944"/>
      <c r="DK125" s="944"/>
      <c r="DL125" s="944" t="s">
        <v>121</v>
      </c>
      <c r="DM125" s="944"/>
      <c r="DN125" s="944"/>
      <c r="DO125" s="944"/>
      <c r="DP125" s="944"/>
      <c r="DQ125" s="944" t="s">
        <v>121</v>
      </c>
      <c r="DR125" s="944"/>
      <c r="DS125" s="944"/>
      <c r="DT125" s="944"/>
      <c r="DU125" s="944"/>
      <c r="DV125" s="945" t="s">
        <v>121</v>
      </c>
      <c r="DW125" s="945"/>
      <c r="DX125" s="945"/>
      <c r="DY125" s="945"/>
      <c r="DZ125" s="946"/>
    </row>
    <row r="126" spans="1:130" s="224" customFormat="1" ht="26.25" customHeight="1" thickBot="1" x14ac:dyDescent="0.25">
      <c r="A126" s="1070"/>
      <c r="B126" s="962"/>
      <c r="C126" s="935" t="s">
        <v>442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2006</v>
      </c>
      <c r="AB126" s="972"/>
      <c r="AC126" s="972"/>
      <c r="AD126" s="972"/>
      <c r="AE126" s="973"/>
      <c r="AF126" s="974">
        <v>3852</v>
      </c>
      <c r="AG126" s="972"/>
      <c r="AH126" s="972"/>
      <c r="AI126" s="972"/>
      <c r="AJ126" s="973"/>
      <c r="AK126" s="974">
        <v>1670</v>
      </c>
      <c r="AL126" s="972"/>
      <c r="AM126" s="972"/>
      <c r="AN126" s="972"/>
      <c r="AO126" s="973"/>
      <c r="AP126" s="975">
        <v>0</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454</v>
      </c>
      <c r="CQ126" s="936"/>
      <c r="CR126" s="936"/>
      <c r="CS126" s="936"/>
      <c r="CT126" s="936"/>
      <c r="CU126" s="936"/>
      <c r="CV126" s="936"/>
      <c r="CW126" s="936"/>
      <c r="CX126" s="936"/>
      <c r="CY126" s="936"/>
      <c r="CZ126" s="936"/>
      <c r="DA126" s="936"/>
      <c r="DB126" s="936"/>
      <c r="DC126" s="936"/>
      <c r="DD126" s="936"/>
      <c r="DE126" s="936"/>
      <c r="DF126" s="937"/>
      <c r="DG126" s="938" t="s">
        <v>121</v>
      </c>
      <c r="DH126" s="939"/>
      <c r="DI126" s="939"/>
      <c r="DJ126" s="939"/>
      <c r="DK126" s="939"/>
      <c r="DL126" s="939" t="s">
        <v>121</v>
      </c>
      <c r="DM126" s="939"/>
      <c r="DN126" s="939"/>
      <c r="DO126" s="939"/>
      <c r="DP126" s="939"/>
      <c r="DQ126" s="939" t="s">
        <v>121</v>
      </c>
      <c r="DR126" s="939"/>
      <c r="DS126" s="939"/>
      <c r="DT126" s="939"/>
      <c r="DU126" s="939"/>
      <c r="DV126" s="940" t="s">
        <v>121</v>
      </c>
      <c r="DW126" s="940"/>
      <c r="DX126" s="940"/>
      <c r="DY126" s="940"/>
      <c r="DZ126" s="941"/>
    </row>
    <row r="127" spans="1:130" s="224" customFormat="1" ht="26.25" customHeight="1" x14ac:dyDescent="0.2">
      <c r="A127" s="1071"/>
      <c r="B127" s="964"/>
      <c r="C127" s="986" t="s">
        <v>455</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121</v>
      </c>
      <c r="AB127" s="972"/>
      <c r="AC127" s="972"/>
      <c r="AD127" s="972"/>
      <c r="AE127" s="973"/>
      <c r="AF127" s="974" t="s">
        <v>121</v>
      </c>
      <c r="AG127" s="972"/>
      <c r="AH127" s="972"/>
      <c r="AI127" s="972"/>
      <c r="AJ127" s="973"/>
      <c r="AK127" s="974" t="s">
        <v>121</v>
      </c>
      <c r="AL127" s="972"/>
      <c r="AM127" s="972"/>
      <c r="AN127" s="972"/>
      <c r="AO127" s="973"/>
      <c r="AP127" s="975" t="s">
        <v>121</v>
      </c>
      <c r="AQ127" s="976"/>
      <c r="AR127" s="976"/>
      <c r="AS127" s="976"/>
      <c r="AT127" s="977"/>
      <c r="AU127" s="226"/>
      <c r="AV127" s="226"/>
      <c r="AW127" s="226"/>
      <c r="AX127" s="1044" t="s">
        <v>456</v>
      </c>
      <c r="AY127" s="1045"/>
      <c r="AZ127" s="1045"/>
      <c r="BA127" s="1045"/>
      <c r="BB127" s="1045"/>
      <c r="BC127" s="1045"/>
      <c r="BD127" s="1045"/>
      <c r="BE127" s="1046"/>
      <c r="BF127" s="1047" t="s">
        <v>457</v>
      </c>
      <c r="BG127" s="1045"/>
      <c r="BH127" s="1045"/>
      <c r="BI127" s="1045"/>
      <c r="BJ127" s="1045"/>
      <c r="BK127" s="1045"/>
      <c r="BL127" s="1046"/>
      <c r="BM127" s="1047" t="s">
        <v>458</v>
      </c>
      <c r="BN127" s="1045"/>
      <c r="BO127" s="1045"/>
      <c r="BP127" s="1045"/>
      <c r="BQ127" s="1045"/>
      <c r="BR127" s="1045"/>
      <c r="BS127" s="1046"/>
      <c r="BT127" s="1047" t="s">
        <v>459</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460</v>
      </c>
      <c r="CQ127" s="936"/>
      <c r="CR127" s="936"/>
      <c r="CS127" s="936"/>
      <c r="CT127" s="936"/>
      <c r="CU127" s="936"/>
      <c r="CV127" s="936"/>
      <c r="CW127" s="936"/>
      <c r="CX127" s="936"/>
      <c r="CY127" s="936"/>
      <c r="CZ127" s="936"/>
      <c r="DA127" s="936"/>
      <c r="DB127" s="936"/>
      <c r="DC127" s="936"/>
      <c r="DD127" s="936"/>
      <c r="DE127" s="936"/>
      <c r="DF127" s="937"/>
      <c r="DG127" s="938" t="s">
        <v>121</v>
      </c>
      <c r="DH127" s="939"/>
      <c r="DI127" s="939"/>
      <c r="DJ127" s="939"/>
      <c r="DK127" s="939"/>
      <c r="DL127" s="939" t="s">
        <v>121</v>
      </c>
      <c r="DM127" s="939"/>
      <c r="DN127" s="939"/>
      <c r="DO127" s="939"/>
      <c r="DP127" s="939"/>
      <c r="DQ127" s="939" t="s">
        <v>121</v>
      </c>
      <c r="DR127" s="939"/>
      <c r="DS127" s="939"/>
      <c r="DT127" s="939"/>
      <c r="DU127" s="939"/>
      <c r="DV127" s="940" t="s">
        <v>121</v>
      </c>
      <c r="DW127" s="940"/>
      <c r="DX127" s="940"/>
      <c r="DY127" s="940"/>
      <c r="DZ127" s="941"/>
    </row>
    <row r="128" spans="1:130" s="224" customFormat="1" ht="26.25" customHeight="1" thickBot="1" x14ac:dyDescent="0.25">
      <c r="A128" s="1054" t="s">
        <v>461</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462</v>
      </c>
      <c r="X128" s="1056"/>
      <c r="Y128" s="1056"/>
      <c r="Z128" s="1057"/>
      <c r="AA128" s="1058">
        <v>106832</v>
      </c>
      <c r="AB128" s="1059"/>
      <c r="AC128" s="1059"/>
      <c r="AD128" s="1059"/>
      <c r="AE128" s="1060"/>
      <c r="AF128" s="1061">
        <v>107573</v>
      </c>
      <c r="AG128" s="1059"/>
      <c r="AH128" s="1059"/>
      <c r="AI128" s="1059"/>
      <c r="AJ128" s="1060"/>
      <c r="AK128" s="1061">
        <v>125086</v>
      </c>
      <c r="AL128" s="1059"/>
      <c r="AM128" s="1059"/>
      <c r="AN128" s="1059"/>
      <c r="AO128" s="1060"/>
      <c r="AP128" s="1062"/>
      <c r="AQ128" s="1063"/>
      <c r="AR128" s="1063"/>
      <c r="AS128" s="1063"/>
      <c r="AT128" s="1064"/>
      <c r="AU128" s="226"/>
      <c r="AV128" s="226"/>
      <c r="AW128" s="226"/>
      <c r="AX128" s="909" t="s">
        <v>463</v>
      </c>
      <c r="AY128" s="910"/>
      <c r="AZ128" s="910"/>
      <c r="BA128" s="910"/>
      <c r="BB128" s="910"/>
      <c r="BC128" s="910"/>
      <c r="BD128" s="910"/>
      <c r="BE128" s="911"/>
      <c r="BF128" s="1065" t="s">
        <v>121</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464</v>
      </c>
      <c r="CQ128" s="739"/>
      <c r="CR128" s="739"/>
      <c r="CS128" s="739"/>
      <c r="CT128" s="739"/>
      <c r="CU128" s="739"/>
      <c r="CV128" s="739"/>
      <c r="CW128" s="739"/>
      <c r="CX128" s="739"/>
      <c r="CY128" s="739"/>
      <c r="CZ128" s="739"/>
      <c r="DA128" s="739"/>
      <c r="DB128" s="739"/>
      <c r="DC128" s="739"/>
      <c r="DD128" s="739"/>
      <c r="DE128" s="739"/>
      <c r="DF128" s="1049"/>
      <c r="DG128" s="1050" t="s">
        <v>121</v>
      </c>
      <c r="DH128" s="1051"/>
      <c r="DI128" s="1051"/>
      <c r="DJ128" s="1051"/>
      <c r="DK128" s="1051"/>
      <c r="DL128" s="1051" t="s">
        <v>121</v>
      </c>
      <c r="DM128" s="1051"/>
      <c r="DN128" s="1051"/>
      <c r="DO128" s="1051"/>
      <c r="DP128" s="1051"/>
      <c r="DQ128" s="1051" t="s">
        <v>121</v>
      </c>
      <c r="DR128" s="1051"/>
      <c r="DS128" s="1051"/>
      <c r="DT128" s="1051"/>
      <c r="DU128" s="1051"/>
      <c r="DV128" s="1052" t="s">
        <v>121</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465</v>
      </c>
      <c r="X129" s="1084"/>
      <c r="Y129" s="1084"/>
      <c r="Z129" s="1085"/>
      <c r="AA129" s="971">
        <v>4369708</v>
      </c>
      <c r="AB129" s="972"/>
      <c r="AC129" s="972"/>
      <c r="AD129" s="972"/>
      <c r="AE129" s="973"/>
      <c r="AF129" s="974">
        <v>4247758</v>
      </c>
      <c r="AG129" s="972"/>
      <c r="AH129" s="972"/>
      <c r="AI129" s="972"/>
      <c r="AJ129" s="973"/>
      <c r="AK129" s="974">
        <v>4350747</v>
      </c>
      <c r="AL129" s="972"/>
      <c r="AM129" s="972"/>
      <c r="AN129" s="972"/>
      <c r="AO129" s="973"/>
      <c r="AP129" s="1086"/>
      <c r="AQ129" s="1087"/>
      <c r="AR129" s="1087"/>
      <c r="AS129" s="1087"/>
      <c r="AT129" s="1088"/>
      <c r="AU129" s="227"/>
      <c r="AV129" s="227"/>
      <c r="AW129" s="227"/>
      <c r="AX129" s="1078" t="s">
        <v>466</v>
      </c>
      <c r="AY129" s="936"/>
      <c r="AZ129" s="936"/>
      <c r="BA129" s="936"/>
      <c r="BB129" s="936"/>
      <c r="BC129" s="936"/>
      <c r="BD129" s="936"/>
      <c r="BE129" s="937"/>
      <c r="BF129" s="1079" t="s">
        <v>121</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467</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468</v>
      </c>
      <c r="X130" s="1084"/>
      <c r="Y130" s="1084"/>
      <c r="Z130" s="1085"/>
      <c r="AA130" s="971">
        <v>643640</v>
      </c>
      <c r="AB130" s="972"/>
      <c r="AC130" s="972"/>
      <c r="AD130" s="972"/>
      <c r="AE130" s="973"/>
      <c r="AF130" s="974">
        <v>630447</v>
      </c>
      <c r="AG130" s="972"/>
      <c r="AH130" s="972"/>
      <c r="AI130" s="972"/>
      <c r="AJ130" s="973"/>
      <c r="AK130" s="974">
        <v>634776</v>
      </c>
      <c r="AL130" s="972"/>
      <c r="AM130" s="972"/>
      <c r="AN130" s="972"/>
      <c r="AO130" s="973"/>
      <c r="AP130" s="1086"/>
      <c r="AQ130" s="1087"/>
      <c r="AR130" s="1087"/>
      <c r="AS130" s="1087"/>
      <c r="AT130" s="1088"/>
      <c r="AU130" s="227"/>
      <c r="AV130" s="227"/>
      <c r="AW130" s="227"/>
      <c r="AX130" s="1078" t="s">
        <v>469</v>
      </c>
      <c r="AY130" s="936"/>
      <c r="AZ130" s="936"/>
      <c r="BA130" s="936"/>
      <c r="BB130" s="936"/>
      <c r="BC130" s="936"/>
      <c r="BD130" s="936"/>
      <c r="BE130" s="937"/>
      <c r="BF130" s="1114">
        <v>6.4</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470</v>
      </c>
      <c r="X131" s="1121"/>
      <c r="Y131" s="1121"/>
      <c r="Z131" s="1122"/>
      <c r="AA131" s="1017">
        <v>3726068</v>
      </c>
      <c r="AB131" s="999"/>
      <c r="AC131" s="999"/>
      <c r="AD131" s="999"/>
      <c r="AE131" s="1000"/>
      <c r="AF131" s="998">
        <v>3617311</v>
      </c>
      <c r="AG131" s="999"/>
      <c r="AH131" s="999"/>
      <c r="AI131" s="999"/>
      <c r="AJ131" s="1000"/>
      <c r="AK131" s="998">
        <v>3715971</v>
      </c>
      <c r="AL131" s="999"/>
      <c r="AM131" s="999"/>
      <c r="AN131" s="999"/>
      <c r="AO131" s="1000"/>
      <c r="AP131" s="1123"/>
      <c r="AQ131" s="1124"/>
      <c r="AR131" s="1124"/>
      <c r="AS131" s="1124"/>
      <c r="AT131" s="1125"/>
      <c r="AU131" s="227"/>
      <c r="AV131" s="227"/>
      <c r="AW131" s="227"/>
      <c r="AX131" s="1096" t="s">
        <v>471</v>
      </c>
      <c r="AY131" s="739"/>
      <c r="AZ131" s="739"/>
      <c r="BA131" s="739"/>
      <c r="BB131" s="739"/>
      <c r="BC131" s="739"/>
      <c r="BD131" s="739"/>
      <c r="BE131" s="1049"/>
      <c r="BF131" s="1097">
        <v>44.2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472</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473</v>
      </c>
      <c r="W132" s="1107"/>
      <c r="X132" s="1107"/>
      <c r="Y132" s="1107"/>
      <c r="Z132" s="1108"/>
      <c r="AA132" s="1109">
        <v>5.752471506</v>
      </c>
      <c r="AB132" s="1110"/>
      <c r="AC132" s="1110"/>
      <c r="AD132" s="1110"/>
      <c r="AE132" s="1111"/>
      <c r="AF132" s="1112">
        <v>6.576570276</v>
      </c>
      <c r="AG132" s="1110"/>
      <c r="AH132" s="1110"/>
      <c r="AI132" s="1110"/>
      <c r="AJ132" s="1111"/>
      <c r="AK132" s="1112">
        <v>7.0616805139999999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474</v>
      </c>
      <c r="W133" s="1090"/>
      <c r="X133" s="1090"/>
      <c r="Y133" s="1090"/>
      <c r="Z133" s="1091"/>
      <c r="AA133" s="1092">
        <v>6.9</v>
      </c>
      <c r="AB133" s="1093"/>
      <c r="AC133" s="1093"/>
      <c r="AD133" s="1093"/>
      <c r="AE133" s="1094"/>
      <c r="AF133" s="1092">
        <v>6.6</v>
      </c>
      <c r="AG133" s="1093"/>
      <c r="AH133" s="1093"/>
      <c r="AI133" s="1093"/>
      <c r="AJ133" s="1094"/>
      <c r="AK133" s="1092">
        <v>6.4</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ojmslGCZIpxxfftdv8dt3qUnvwnaBZx3e7Vb3bSeQpe5+FoqgSkcS7KB5ItSdni7MqWTwBjDGe1b/GB1zwPS/Q==" saltValue="rEyzLdCzu7PCNTHX+9V0E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4" zoomScale="70" zoomScaleNormal="85" zoomScaleSheetLayoutView="7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475</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83BnUA8mKg5ugSnaPsOq1iy7FwqaC1dKw0IOGtqSDJHIpDkayDvuSvhveBXZ2LqaHyhdR2UZXUH0+8LV3eMgwg==" saltValue="HVxXamEV4KvJY1/JWM+Rnw==" spinCount="100000" sheet="1" objects="1" scenarios="1"/>
  <dataConsolidate link="1"/>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E55" zoomScale="85" zoomScaleNormal="85"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37YlKC2ZndIHYx1utNHUGRSTILSQHFZqeAKAr5cli3ocAOPQ/CzaUn0W+tB3lYpvz0EzRa2vEHF+7gSH/LR9A==" saltValue="18ZZgb4cwxd+uWyJ8GLbCw==" spinCount="100000" sheet="1" objects="1" scenarios="1"/>
  <dataConsolidate link="1"/>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477</v>
      </c>
      <c r="AL6" s="260"/>
      <c r="AM6" s="260"/>
      <c r="AN6" s="260"/>
    </row>
    <row r="7" spans="1:46" ht="13.5" customHeight="1" x14ac:dyDescent="0.2">
      <c r="A7" s="259"/>
      <c r="AK7" s="262"/>
      <c r="AL7" s="263"/>
      <c r="AM7" s="263"/>
      <c r="AN7" s="264"/>
      <c r="AO7" s="1127" t="s">
        <v>478</v>
      </c>
      <c r="AP7" s="265"/>
      <c r="AQ7" s="266" t="s">
        <v>479</v>
      </c>
      <c r="AR7" s="267"/>
    </row>
    <row r="8" spans="1:46" ht="13" x14ac:dyDescent="0.2">
      <c r="A8" s="259"/>
      <c r="AK8" s="268"/>
      <c r="AL8" s="269"/>
      <c r="AM8" s="269"/>
      <c r="AN8" s="270"/>
      <c r="AO8" s="1128"/>
      <c r="AP8" s="271" t="s">
        <v>480</v>
      </c>
      <c r="AQ8" s="272" t="s">
        <v>481</v>
      </c>
      <c r="AR8" s="273" t="s">
        <v>482</v>
      </c>
    </row>
    <row r="9" spans="1:46" ht="13" x14ac:dyDescent="0.2">
      <c r="A9" s="259"/>
      <c r="AK9" s="1129" t="s">
        <v>483</v>
      </c>
      <c r="AL9" s="1130"/>
      <c r="AM9" s="1130"/>
      <c r="AN9" s="1131"/>
      <c r="AO9" s="274">
        <v>1014913</v>
      </c>
      <c r="AP9" s="274">
        <v>65665</v>
      </c>
      <c r="AQ9" s="275">
        <v>102178</v>
      </c>
      <c r="AR9" s="276">
        <v>-35.700000000000003</v>
      </c>
    </row>
    <row r="10" spans="1:46" ht="13.5" customHeight="1" x14ac:dyDescent="0.2">
      <c r="A10" s="259"/>
      <c r="AK10" s="1129" t="s">
        <v>484</v>
      </c>
      <c r="AL10" s="1130"/>
      <c r="AM10" s="1130"/>
      <c r="AN10" s="1131"/>
      <c r="AO10" s="277">
        <v>239120</v>
      </c>
      <c r="AP10" s="277">
        <v>15471</v>
      </c>
      <c r="AQ10" s="278">
        <v>12375</v>
      </c>
      <c r="AR10" s="279">
        <v>25</v>
      </c>
    </row>
    <row r="11" spans="1:46" ht="13.5" customHeight="1" x14ac:dyDescent="0.2">
      <c r="A11" s="259"/>
      <c r="AK11" s="1129" t="s">
        <v>485</v>
      </c>
      <c r="AL11" s="1130"/>
      <c r="AM11" s="1130"/>
      <c r="AN11" s="1131"/>
      <c r="AO11" s="277">
        <v>836</v>
      </c>
      <c r="AP11" s="277">
        <v>54</v>
      </c>
      <c r="AQ11" s="278">
        <v>998</v>
      </c>
      <c r="AR11" s="279">
        <v>-94.6</v>
      </c>
    </row>
    <row r="12" spans="1:46" ht="13.5" customHeight="1" x14ac:dyDescent="0.2">
      <c r="A12" s="259"/>
      <c r="AK12" s="1129" t="s">
        <v>486</v>
      </c>
      <c r="AL12" s="1130"/>
      <c r="AM12" s="1130"/>
      <c r="AN12" s="1131"/>
      <c r="AO12" s="277">
        <v>200</v>
      </c>
      <c r="AP12" s="277">
        <v>13</v>
      </c>
      <c r="AQ12" s="278">
        <v>0</v>
      </c>
      <c r="AR12" s="279">
        <v>0</v>
      </c>
    </row>
    <row r="13" spans="1:46" ht="13.5" customHeight="1" x14ac:dyDescent="0.2">
      <c r="A13" s="259"/>
      <c r="AK13" s="1129" t="s">
        <v>487</v>
      </c>
      <c r="AL13" s="1130"/>
      <c r="AM13" s="1130"/>
      <c r="AN13" s="1131"/>
      <c r="AO13" s="277">
        <v>63265</v>
      </c>
      <c r="AP13" s="277">
        <v>4093</v>
      </c>
      <c r="AQ13" s="278">
        <v>3569</v>
      </c>
      <c r="AR13" s="279">
        <v>14.7</v>
      </c>
    </row>
    <row r="14" spans="1:46" ht="13.5" customHeight="1" x14ac:dyDescent="0.2">
      <c r="A14" s="259"/>
      <c r="AK14" s="1129" t="s">
        <v>488</v>
      </c>
      <c r="AL14" s="1130"/>
      <c r="AM14" s="1130"/>
      <c r="AN14" s="1131"/>
      <c r="AO14" s="277">
        <v>105953</v>
      </c>
      <c r="AP14" s="277">
        <v>6855</v>
      </c>
      <c r="AQ14" s="278">
        <v>2201</v>
      </c>
      <c r="AR14" s="279">
        <v>211.4</v>
      </c>
    </row>
    <row r="15" spans="1:46" ht="13.5" customHeight="1" x14ac:dyDescent="0.2">
      <c r="A15" s="259"/>
      <c r="AK15" s="1132" t="s">
        <v>489</v>
      </c>
      <c r="AL15" s="1133"/>
      <c r="AM15" s="1133"/>
      <c r="AN15" s="1134"/>
      <c r="AO15" s="277">
        <v>-22451</v>
      </c>
      <c r="AP15" s="277">
        <v>-1453</v>
      </c>
      <c r="AQ15" s="278">
        <v>-6242</v>
      </c>
      <c r="AR15" s="279">
        <v>-76.7</v>
      </c>
    </row>
    <row r="16" spans="1:46" ht="13" x14ac:dyDescent="0.2">
      <c r="A16" s="259"/>
      <c r="AK16" s="1132" t="s">
        <v>178</v>
      </c>
      <c r="AL16" s="1133"/>
      <c r="AM16" s="1133"/>
      <c r="AN16" s="1134"/>
      <c r="AO16" s="277">
        <v>1401836</v>
      </c>
      <c r="AP16" s="277">
        <v>90698</v>
      </c>
      <c r="AQ16" s="278">
        <v>115079</v>
      </c>
      <c r="AR16" s="279">
        <v>-21.2</v>
      </c>
    </row>
    <row r="17" spans="1:46" ht="13" x14ac:dyDescent="0.2">
      <c r="A17" s="259"/>
    </row>
    <row r="18" spans="1:46" ht="13" x14ac:dyDescent="0.2">
      <c r="A18" s="259"/>
      <c r="AQ18" s="280"/>
      <c r="AR18" s="280"/>
    </row>
    <row r="19" spans="1:46" ht="13" x14ac:dyDescent="0.2">
      <c r="A19" s="259"/>
      <c r="AK19" s="255" t="s">
        <v>490</v>
      </c>
    </row>
    <row r="20" spans="1:46" ht="13" x14ac:dyDescent="0.2">
      <c r="A20" s="259"/>
      <c r="AK20" s="281"/>
      <c r="AL20" s="282"/>
      <c r="AM20" s="282"/>
      <c r="AN20" s="283"/>
      <c r="AO20" s="284" t="s">
        <v>491</v>
      </c>
      <c r="AP20" s="285" t="s">
        <v>492</v>
      </c>
      <c r="AQ20" s="286" t="s">
        <v>493</v>
      </c>
      <c r="AR20" s="287"/>
    </row>
    <row r="21" spans="1:46" s="260" customFormat="1" ht="13" x14ac:dyDescent="0.2">
      <c r="A21" s="288"/>
      <c r="AK21" s="1135" t="s">
        <v>494</v>
      </c>
      <c r="AL21" s="1136"/>
      <c r="AM21" s="1136"/>
      <c r="AN21" s="1137"/>
      <c r="AO21" s="289">
        <v>7.89</v>
      </c>
      <c r="AP21" s="290">
        <v>9.93</v>
      </c>
      <c r="AQ21" s="291">
        <v>-2.04</v>
      </c>
      <c r="AS21" s="292"/>
      <c r="AT21" s="288"/>
    </row>
    <row r="22" spans="1:46" s="260" customFormat="1" ht="13" x14ac:dyDescent="0.2">
      <c r="A22" s="288"/>
      <c r="AK22" s="1135" t="s">
        <v>495</v>
      </c>
      <c r="AL22" s="1136"/>
      <c r="AM22" s="1136"/>
      <c r="AN22" s="1137"/>
      <c r="AO22" s="293">
        <v>93.6</v>
      </c>
      <c r="AP22" s="294">
        <v>96.1</v>
      </c>
      <c r="AQ22" s="295">
        <v>-2.5</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496</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498</v>
      </c>
      <c r="AL29" s="260"/>
      <c r="AM29" s="260"/>
      <c r="AN29" s="260"/>
      <c r="AS29" s="302"/>
    </row>
    <row r="30" spans="1:46" ht="13.5" customHeight="1" x14ac:dyDescent="0.2">
      <c r="A30" s="259"/>
      <c r="AK30" s="262"/>
      <c r="AL30" s="263"/>
      <c r="AM30" s="263"/>
      <c r="AN30" s="264"/>
      <c r="AO30" s="1127" t="s">
        <v>478</v>
      </c>
      <c r="AP30" s="265"/>
      <c r="AQ30" s="266" t="s">
        <v>479</v>
      </c>
      <c r="AR30" s="267"/>
    </row>
    <row r="31" spans="1:46" ht="13" x14ac:dyDescent="0.2">
      <c r="A31" s="259"/>
      <c r="AK31" s="268"/>
      <c r="AL31" s="269"/>
      <c r="AM31" s="269"/>
      <c r="AN31" s="270"/>
      <c r="AO31" s="1128"/>
      <c r="AP31" s="271" t="s">
        <v>480</v>
      </c>
      <c r="AQ31" s="272" t="s">
        <v>481</v>
      </c>
      <c r="AR31" s="273" t="s">
        <v>482</v>
      </c>
    </row>
    <row r="32" spans="1:46" ht="27" customHeight="1" x14ac:dyDescent="0.2">
      <c r="A32" s="259"/>
      <c r="AK32" s="1143" t="s">
        <v>499</v>
      </c>
      <c r="AL32" s="1144"/>
      <c r="AM32" s="1144"/>
      <c r="AN32" s="1145"/>
      <c r="AO32" s="303">
        <v>549645</v>
      </c>
      <c r="AP32" s="303">
        <v>35562</v>
      </c>
      <c r="AQ32" s="304">
        <v>55825</v>
      </c>
      <c r="AR32" s="305">
        <v>-36.299999999999997</v>
      </c>
    </row>
    <row r="33" spans="1:46" ht="13.5" customHeight="1" x14ac:dyDescent="0.2">
      <c r="A33" s="259"/>
      <c r="AK33" s="1143" t="s">
        <v>500</v>
      </c>
      <c r="AL33" s="1144"/>
      <c r="AM33" s="1144"/>
      <c r="AN33" s="1145"/>
      <c r="AO33" s="303" t="s">
        <v>501</v>
      </c>
      <c r="AP33" s="303" t="s">
        <v>501</v>
      </c>
      <c r="AQ33" s="304">
        <v>10</v>
      </c>
      <c r="AR33" s="305" t="s">
        <v>501</v>
      </c>
    </row>
    <row r="34" spans="1:46" ht="27" customHeight="1" x14ac:dyDescent="0.2">
      <c r="A34" s="259"/>
      <c r="AK34" s="1143" t="s">
        <v>502</v>
      </c>
      <c r="AL34" s="1144"/>
      <c r="AM34" s="1144"/>
      <c r="AN34" s="1145"/>
      <c r="AO34" s="303" t="s">
        <v>501</v>
      </c>
      <c r="AP34" s="303" t="s">
        <v>501</v>
      </c>
      <c r="AQ34" s="304">
        <v>2</v>
      </c>
      <c r="AR34" s="305" t="s">
        <v>501</v>
      </c>
    </row>
    <row r="35" spans="1:46" ht="27" customHeight="1" x14ac:dyDescent="0.2">
      <c r="A35" s="259"/>
      <c r="AK35" s="1143" t="s">
        <v>503</v>
      </c>
      <c r="AL35" s="1144"/>
      <c r="AM35" s="1144"/>
      <c r="AN35" s="1145"/>
      <c r="AO35" s="303">
        <v>306128</v>
      </c>
      <c r="AP35" s="303">
        <v>19806</v>
      </c>
      <c r="AQ35" s="304">
        <v>20336</v>
      </c>
      <c r="AR35" s="305">
        <v>-2.6</v>
      </c>
    </row>
    <row r="36" spans="1:46" ht="27" customHeight="1" x14ac:dyDescent="0.2">
      <c r="A36" s="259"/>
      <c r="AK36" s="1143" t="s">
        <v>504</v>
      </c>
      <c r="AL36" s="1144"/>
      <c r="AM36" s="1144"/>
      <c r="AN36" s="1145"/>
      <c r="AO36" s="303">
        <v>48417</v>
      </c>
      <c r="AP36" s="303">
        <v>3133</v>
      </c>
      <c r="AQ36" s="304">
        <v>2951</v>
      </c>
      <c r="AR36" s="305">
        <v>6.2</v>
      </c>
    </row>
    <row r="37" spans="1:46" ht="13.5" customHeight="1" x14ac:dyDescent="0.2">
      <c r="A37" s="259"/>
      <c r="AK37" s="1143" t="s">
        <v>505</v>
      </c>
      <c r="AL37" s="1144"/>
      <c r="AM37" s="1144"/>
      <c r="AN37" s="1145"/>
      <c r="AO37" s="303">
        <v>117918</v>
      </c>
      <c r="AP37" s="303">
        <v>7629</v>
      </c>
      <c r="AQ37" s="304">
        <v>682</v>
      </c>
      <c r="AR37" s="305">
        <v>1018.6</v>
      </c>
    </row>
    <row r="38" spans="1:46" ht="27" customHeight="1" x14ac:dyDescent="0.2">
      <c r="A38" s="259"/>
      <c r="AK38" s="1146" t="s">
        <v>506</v>
      </c>
      <c r="AL38" s="1147"/>
      <c r="AM38" s="1147"/>
      <c r="AN38" s="1148"/>
      <c r="AO38" s="306">
        <v>164</v>
      </c>
      <c r="AP38" s="306">
        <v>11</v>
      </c>
      <c r="AQ38" s="307">
        <v>2</v>
      </c>
      <c r="AR38" s="295">
        <v>450</v>
      </c>
      <c r="AS38" s="302"/>
    </row>
    <row r="39" spans="1:46" ht="13" x14ac:dyDescent="0.2">
      <c r="A39" s="259"/>
      <c r="AK39" s="1146" t="s">
        <v>507</v>
      </c>
      <c r="AL39" s="1147"/>
      <c r="AM39" s="1147"/>
      <c r="AN39" s="1148"/>
      <c r="AO39" s="303">
        <v>-125086</v>
      </c>
      <c r="AP39" s="303">
        <v>-8093</v>
      </c>
      <c r="AQ39" s="304">
        <v>-2058</v>
      </c>
      <c r="AR39" s="305">
        <v>293.2</v>
      </c>
      <c r="AS39" s="302"/>
    </row>
    <row r="40" spans="1:46" ht="27" customHeight="1" x14ac:dyDescent="0.2">
      <c r="A40" s="259"/>
      <c r="AK40" s="1143" t="s">
        <v>508</v>
      </c>
      <c r="AL40" s="1144"/>
      <c r="AM40" s="1144"/>
      <c r="AN40" s="1145"/>
      <c r="AO40" s="303">
        <v>-634776</v>
      </c>
      <c r="AP40" s="303">
        <v>-41070</v>
      </c>
      <c r="AQ40" s="304">
        <v>-53145</v>
      </c>
      <c r="AR40" s="305">
        <v>-22.7</v>
      </c>
      <c r="AS40" s="302"/>
    </row>
    <row r="41" spans="1:46" ht="13" x14ac:dyDescent="0.2">
      <c r="A41" s="259"/>
      <c r="AK41" s="1149" t="s">
        <v>288</v>
      </c>
      <c r="AL41" s="1150"/>
      <c r="AM41" s="1150"/>
      <c r="AN41" s="1151"/>
      <c r="AO41" s="303">
        <v>262410</v>
      </c>
      <c r="AP41" s="303">
        <v>16978</v>
      </c>
      <c r="AQ41" s="304">
        <v>24606</v>
      </c>
      <c r="AR41" s="305">
        <v>-31</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 x14ac:dyDescent="0.2">
      <c r="A48" s="259"/>
      <c r="AK48" s="313" t="s">
        <v>510</v>
      </c>
      <c r="AL48" s="313"/>
      <c r="AM48" s="313"/>
      <c r="AN48" s="313"/>
      <c r="AO48" s="313"/>
      <c r="AP48" s="313"/>
      <c r="AQ48" s="314"/>
      <c r="AR48" s="313"/>
    </row>
    <row r="49" spans="1:44" ht="13.5" customHeight="1" x14ac:dyDescent="0.2">
      <c r="A49" s="259"/>
      <c r="AK49" s="315"/>
      <c r="AL49" s="316"/>
      <c r="AM49" s="1138" t="s">
        <v>478</v>
      </c>
      <c r="AN49" s="1140" t="s">
        <v>511</v>
      </c>
      <c r="AO49" s="1141"/>
      <c r="AP49" s="1141"/>
      <c r="AQ49" s="1141"/>
      <c r="AR49" s="1142"/>
    </row>
    <row r="50" spans="1:44" ht="13" x14ac:dyDescent="0.2">
      <c r="A50" s="259"/>
      <c r="AK50" s="317"/>
      <c r="AL50" s="318"/>
      <c r="AM50" s="1139"/>
      <c r="AN50" s="319" t="s">
        <v>512</v>
      </c>
      <c r="AO50" s="320" t="s">
        <v>513</v>
      </c>
      <c r="AP50" s="321" t="s">
        <v>514</v>
      </c>
      <c r="AQ50" s="322" t="s">
        <v>515</v>
      </c>
      <c r="AR50" s="323" t="s">
        <v>516</v>
      </c>
    </row>
    <row r="51" spans="1:44" ht="13" x14ac:dyDescent="0.2">
      <c r="A51" s="259"/>
      <c r="AK51" s="315" t="s">
        <v>517</v>
      </c>
      <c r="AL51" s="316"/>
      <c r="AM51" s="324">
        <v>1991248</v>
      </c>
      <c r="AN51" s="325">
        <v>123872</v>
      </c>
      <c r="AO51" s="326">
        <v>58.1</v>
      </c>
      <c r="AP51" s="327">
        <v>83103</v>
      </c>
      <c r="AQ51" s="328">
        <v>-13.8</v>
      </c>
      <c r="AR51" s="329">
        <v>71.900000000000006</v>
      </c>
    </row>
    <row r="52" spans="1:44" ht="13" x14ac:dyDescent="0.2">
      <c r="A52" s="259"/>
      <c r="AK52" s="330"/>
      <c r="AL52" s="331" t="s">
        <v>518</v>
      </c>
      <c r="AM52" s="332">
        <v>398143</v>
      </c>
      <c r="AN52" s="333">
        <v>24768</v>
      </c>
      <c r="AO52" s="334">
        <v>128.9</v>
      </c>
      <c r="AP52" s="335">
        <v>41378</v>
      </c>
      <c r="AQ52" s="336">
        <v>3.7</v>
      </c>
      <c r="AR52" s="337">
        <v>125.2</v>
      </c>
    </row>
    <row r="53" spans="1:44" ht="13" x14ac:dyDescent="0.2">
      <c r="A53" s="259"/>
      <c r="AK53" s="315" t="s">
        <v>519</v>
      </c>
      <c r="AL53" s="316"/>
      <c r="AM53" s="324">
        <v>1437399</v>
      </c>
      <c r="AN53" s="325">
        <v>90374</v>
      </c>
      <c r="AO53" s="326">
        <v>-27</v>
      </c>
      <c r="AP53" s="327">
        <v>84459</v>
      </c>
      <c r="AQ53" s="328">
        <v>1.6</v>
      </c>
      <c r="AR53" s="329">
        <v>-28.6</v>
      </c>
    </row>
    <row r="54" spans="1:44" ht="13" x14ac:dyDescent="0.2">
      <c r="A54" s="259"/>
      <c r="AK54" s="330"/>
      <c r="AL54" s="331" t="s">
        <v>518</v>
      </c>
      <c r="AM54" s="332">
        <v>322079</v>
      </c>
      <c r="AN54" s="333">
        <v>20250</v>
      </c>
      <c r="AO54" s="334">
        <v>-18.2</v>
      </c>
      <c r="AP54" s="335">
        <v>47314</v>
      </c>
      <c r="AQ54" s="336">
        <v>14.3</v>
      </c>
      <c r="AR54" s="337">
        <v>-32.5</v>
      </c>
    </row>
    <row r="55" spans="1:44" ht="13" x14ac:dyDescent="0.2">
      <c r="A55" s="259"/>
      <c r="AK55" s="315" t="s">
        <v>520</v>
      </c>
      <c r="AL55" s="316"/>
      <c r="AM55" s="324">
        <v>1347835</v>
      </c>
      <c r="AN55" s="325">
        <v>86394</v>
      </c>
      <c r="AO55" s="326">
        <v>-4.4000000000000004</v>
      </c>
      <c r="AP55" s="327">
        <v>74568</v>
      </c>
      <c r="AQ55" s="328">
        <v>-11.7</v>
      </c>
      <c r="AR55" s="329">
        <v>7.3</v>
      </c>
    </row>
    <row r="56" spans="1:44" ht="13" x14ac:dyDescent="0.2">
      <c r="A56" s="259"/>
      <c r="AK56" s="330"/>
      <c r="AL56" s="331" t="s">
        <v>518</v>
      </c>
      <c r="AM56" s="332">
        <v>506096</v>
      </c>
      <c r="AN56" s="333">
        <v>32440</v>
      </c>
      <c r="AO56" s="334">
        <v>60.2</v>
      </c>
      <c r="AP56" s="335">
        <v>42558</v>
      </c>
      <c r="AQ56" s="336">
        <v>-10.1</v>
      </c>
      <c r="AR56" s="337">
        <v>70.3</v>
      </c>
    </row>
    <row r="57" spans="1:44" ht="13" x14ac:dyDescent="0.2">
      <c r="A57" s="259"/>
      <c r="AK57" s="315" t="s">
        <v>521</v>
      </c>
      <c r="AL57" s="316"/>
      <c r="AM57" s="324">
        <v>1548923</v>
      </c>
      <c r="AN57" s="325">
        <v>99892</v>
      </c>
      <c r="AO57" s="326">
        <v>15.6</v>
      </c>
      <c r="AP57" s="327">
        <v>73693</v>
      </c>
      <c r="AQ57" s="328">
        <v>-1.2</v>
      </c>
      <c r="AR57" s="329">
        <v>16.8</v>
      </c>
    </row>
    <row r="58" spans="1:44" ht="13" x14ac:dyDescent="0.2">
      <c r="A58" s="259"/>
      <c r="AK58" s="330"/>
      <c r="AL58" s="331" t="s">
        <v>518</v>
      </c>
      <c r="AM58" s="332">
        <v>894027</v>
      </c>
      <c r="AN58" s="333">
        <v>57657</v>
      </c>
      <c r="AO58" s="334">
        <v>77.7</v>
      </c>
      <c r="AP58" s="335">
        <v>44203</v>
      </c>
      <c r="AQ58" s="336">
        <v>3.9</v>
      </c>
      <c r="AR58" s="337">
        <v>73.8</v>
      </c>
    </row>
    <row r="59" spans="1:44" ht="13" x14ac:dyDescent="0.2">
      <c r="A59" s="259"/>
      <c r="AK59" s="315" t="s">
        <v>522</v>
      </c>
      <c r="AL59" s="316"/>
      <c r="AM59" s="324">
        <v>1892810</v>
      </c>
      <c r="AN59" s="325">
        <v>122464</v>
      </c>
      <c r="AO59" s="326">
        <v>22.6</v>
      </c>
      <c r="AP59" s="327">
        <v>79401</v>
      </c>
      <c r="AQ59" s="328">
        <v>7.7</v>
      </c>
      <c r="AR59" s="329">
        <v>14.9</v>
      </c>
    </row>
    <row r="60" spans="1:44" ht="13" x14ac:dyDescent="0.2">
      <c r="A60" s="259"/>
      <c r="AK60" s="330"/>
      <c r="AL60" s="331" t="s">
        <v>518</v>
      </c>
      <c r="AM60" s="332">
        <v>410678</v>
      </c>
      <c r="AN60" s="333">
        <v>26571</v>
      </c>
      <c r="AO60" s="334">
        <v>-53.9</v>
      </c>
      <c r="AP60" s="335">
        <v>49347</v>
      </c>
      <c r="AQ60" s="336">
        <v>11.6</v>
      </c>
      <c r="AR60" s="337">
        <v>-65.5</v>
      </c>
    </row>
    <row r="61" spans="1:44" ht="13" x14ac:dyDescent="0.2">
      <c r="A61" s="259"/>
      <c r="AK61" s="315" t="s">
        <v>523</v>
      </c>
      <c r="AL61" s="338"/>
      <c r="AM61" s="324">
        <v>1643643</v>
      </c>
      <c r="AN61" s="325">
        <v>104599</v>
      </c>
      <c r="AO61" s="326">
        <v>13</v>
      </c>
      <c r="AP61" s="327">
        <v>79045</v>
      </c>
      <c r="AQ61" s="339">
        <v>-3.5</v>
      </c>
      <c r="AR61" s="329">
        <v>16.5</v>
      </c>
    </row>
    <row r="62" spans="1:44" ht="13" x14ac:dyDescent="0.2">
      <c r="A62" s="259"/>
      <c r="AK62" s="330"/>
      <c r="AL62" s="331" t="s">
        <v>518</v>
      </c>
      <c r="AM62" s="332">
        <v>506205</v>
      </c>
      <c r="AN62" s="333">
        <v>32337</v>
      </c>
      <c r="AO62" s="334">
        <v>38.9</v>
      </c>
      <c r="AP62" s="335">
        <v>44960</v>
      </c>
      <c r="AQ62" s="336">
        <v>4.7</v>
      </c>
      <c r="AR62" s="337">
        <v>34.200000000000003</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CRBYs9GemDgAGlHrja7OE/92wx7GwLU4es+wwgwEUP5lRLfSArGfxLa0Hhl7AfKlUND9QAOuH90uLPr98umAw==" saltValue="htyKPAiojHKnwpkCI2C0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2" zoomScale="70" zoomScaleNormal="7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2ttW7YCn/SVG82vbS4jyhMKWfE4r98Iy5lI33UoI23A2obyvjvo1wKOUtlK84dm5qEDkPkMmVfA48G9g6BCAhA==" saltValue="1rnmDXv85fcLdILH5XoVag=="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0" zoomScale="85" zoomScaleNormal="85"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PujFJWybEH2PPQMEFE7Em5fJf67uNIK3rpYtJGyvVLnnefMLq/xnhDgIaWcK5aVKQ0+U9bbVfoccvRpoAB6VmA==" saltValue="uCV9c5ZMWWqKkRcjpfYZAQ==" spinCount="100000" sheet="1" objects="1" scenarios="1"/>
  <dataConsolidate link="1"/>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52" t="s">
        <v>3</v>
      </c>
      <c r="D47" s="1152"/>
      <c r="E47" s="1153"/>
      <c r="F47" s="11">
        <v>13.79</v>
      </c>
      <c r="G47" s="12">
        <v>18.03</v>
      </c>
      <c r="H47" s="12">
        <v>23.73</v>
      </c>
      <c r="I47" s="12">
        <v>25.44</v>
      </c>
      <c r="J47" s="13">
        <v>28.54</v>
      </c>
    </row>
    <row r="48" spans="2:10" ht="57.75" customHeight="1" x14ac:dyDescent="0.2">
      <c r="B48" s="14"/>
      <c r="C48" s="1154" t="s">
        <v>4</v>
      </c>
      <c r="D48" s="1154"/>
      <c r="E48" s="1155"/>
      <c r="F48" s="15">
        <v>1.79</v>
      </c>
      <c r="G48" s="16">
        <v>1.83</v>
      </c>
      <c r="H48" s="16">
        <v>6.39</v>
      </c>
      <c r="I48" s="16">
        <v>4.1900000000000004</v>
      </c>
      <c r="J48" s="17">
        <v>4.17</v>
      </c>
    </row>
    <row r="49" spans="2:10" ht="57.75" customHeight="1" thickBot="1" x14ac:dyDescent="0.25">
      <c r="B49" s="18"/>
      <c r="C49" s="1156" t="s">
        <v>5</v>
      </c>
      <c r="D49" s="1156"/>
      <c r="E49" s="1157"/>
      <c r="F49" s="19">
        <v>2.0099999999999998</v>
      </c>
      <c r="G49" s="20">
        <v>3.6</v>
      </c>
      <c r="H49" s="20">
        <v>9.93</v>
      </c>
      <c r="I49" s="20" t="s">
        <v>530</v>
      </c>
      <c r="J49" s="21">
        <v>1.48</v>
      </c>
    </row>
    <row r="50" spans="2:10" ht="13" x14ac:dyDescent="0.2"/>
  </sheetData>
  <sheetProtection algorithmName="SHA-512" hashValue="p4+lyS0tYYzSZ8Kwm9AvRP7mMFV8jpghpECICELdFHH/h3TmcwSRsB+ZIZYqOqSJgGeQsNk0Z7MNGSOVJnAQCA==" saltValue="oj7+L5cBS4GYZffgliFn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2025-03-11T00:07:31Z</cp:lastPrinted>
  <dcterms:created xsi:type="dcterms:W3CDTF">2025-02-19T05:14:26Z</dcterms:created>
  <dcterms:modified xsi:type="dcterms:W3CDTF">2025-09-26T01:52:01Z</dcterms:modified>
  <cp:category/>
</cp:coreProperties>
</file>