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82E1D1B6-F6B9-4131-BCA2-3DF632A18166}" xr6:coauthVersionLast="47" xr6:coauthVersionMax="47" xr10:uidLastSave="{00000000-0000-0000-0000-000000000000}"/>
  <bookViews>
    <workbookView xWindow="-120" yWindow="-163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C35" i="10"/>
  <c r="CO34" i="10"/>
  <c r="BW34" i="10"/>
  <c r="BW35" i="10" s="1"/>
  <c r="BW36" i="10" s="1"/>
  <c r="BW37"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<sst xmlns="http://schemas.openxmlformats.org/spreadsheetml/2006/main" count="1094" uniqueCount="568">
  <si>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</si>
  <si>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</si>
  <si>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</si>
  <si>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</si>
  <si>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</si>
  <si>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</si>
  <si>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</si>
  <si>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</si>
  <si>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</si>
  <si>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</si>
  <si>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</si>
  <si>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</si>
  <si>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</si>
  <si>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</si>
  <si>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</si>
  <si>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</si>
  <si>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</si>
  <si>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</si>
  <si>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</si>
  <si>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</si>
  <si>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</si>
  <si>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</si>
  <si>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</si>
  <si>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</si>
  <si>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</si>
  <si>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</si>
  <si>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</si>
  <si>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</si>
  <si>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</si>
  <si>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</si>
  <si>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</si>
  <si>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</si>
  <si>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</si>
  <si>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</si>
  <si>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</si>
  <si>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</si>
  <si>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</si>
  <si>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</si>
  <si>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</si>
  <si>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</si>
  <si>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</si>
  <si>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</si>
  <si>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</si>
  <si>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</si>
  <si>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</si>
  <si>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</si>
  <si>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</si>
  <si>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</si>
  <si>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</si>
  <si>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</si>
  <si>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</si>
  <si>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</si>
  <si>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</si>
  <si>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</si>
  <si>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</si>
  <si>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</si>
  <si>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</si>
  <si>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</si>
  <si>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</si>
  <si>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</si>
  <si>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</si>
  <si>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</si>
  <si>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</si>
  <si>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</si>
  <si>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</si>
  <si>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</si>
  <si>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</si>
  <si>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</si>
  <si>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</si>
  <si>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</si>
  <si>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</si>
  <si>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</si>
  <si>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</si>
  <si>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</si>
  <si>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</si>
  <si>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</si>
  <si>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</si>
  <si>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</si>
  <si>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</si>
  <si>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</si>
  <si>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</si>
  <si>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</si>
  <si>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</si>
  <si>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</si>
  <si>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</si>
  <si>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</si>
  <si>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</si>
  <si>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</si>
  <si>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</si>
  <si>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</si>
  <si>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</si>
  <si>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</si>
  <si>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</si>
  <si>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</si>
  <si>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</si>
  <si>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</si>
  <si>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</si>
  <si>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</si>
  <si>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</si>
  <si>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</si>
  <si>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</si>
  <si>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</si>
  <si>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</si>
  <si>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</si>
  <si>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</si>
  <si>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</si>
  <si>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</si>
  <si>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</si>
  <si>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</si>
  <si>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</si>
  <si>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</si>
  <si>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</si>
  <si>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</si>
  <si>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</si>
  <si>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</si>
  <si>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</si>
  <si>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</si>
  <si>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</si>
  <si>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</si>
  <si>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</si>
  <si>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</si>
  <si>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</si>
  <si>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</si>
  <si>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</si>
  <si>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</si>
  <si>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</si>
  <si>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</si>
  <si>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</si>
  <si>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</si>
  <si>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</si>
  <si>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</si>
  <si>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</si>
  <si>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</si>
  <si>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</si>
  <si>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</si>
  <si>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</si>
  <si>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</si>
  <si>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</si>
  <si>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</si>
  <si>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</si>
  <si>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</si>
  <si>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</si>
  <si>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</si>
  <si>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</si>
  <si>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</si>
  <si>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</si>
  <si>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</si>
  <si>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</si>
  <si>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</si>
  <si>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</si>
  <si>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</si>
  <si>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</si>
  <si>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</si>
  <si>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</si>
  <si>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</si>
  <si>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</si>
  <si>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</si>
  <si>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</si>
  <si>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</si>
  <si>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</si>
  <si>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</si>
  <si>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</si>
  <si>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</si>
  <si>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</si>
  <si>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</si>
  <si>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</si>
  <si>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</si>
  <si>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</si>
  <si>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</si>
  <si>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</si>
  <si>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</si>
  <si>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</si>
  <si>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</si>
  <si>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</si>
  <si>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</si>
  <si>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</si>
  <si>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</si>
  <si>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</si>
  <si>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</si>
  <si>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</si>
  <si>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</si>
  <si>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</si>
  <si>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</si>
  <si>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</si>
  <si>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</si>
  <si>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</si>
  <si>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</si>
  <si>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</si>
  <si>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</si>
  <si>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</si>
  <si>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</si>
  <si>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</si>
  <si>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</si>
  <si>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</si>
  <si>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</si>
  <si>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</si>
  <si>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</si>
  <si>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</si>
  <si>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</si>
  <si>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</si>
  <si>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</si>
  <si>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</si>
  <si>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</si>
  <si>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熊本県南関町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</si>
  <si>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</si>
  <si>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</si>
  <si>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</si>
  <si>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</si>
  <si>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</si>
  <si>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</si>
  <si>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</si>
  <si>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</si>
  <si>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</si>
  <si>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</si>
  <si>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</si>
  <si>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</si>
  <si>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</si>
  <si>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</si>
  <si>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</si>
  <si>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</si>
  <si>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</si>
  <si>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</si>
  <si>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</si>
  <si>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</si>
  <si>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</si>
  <si>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</si>
  <si>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</si>
  <si>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</si>
  <si>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</si>
  <si>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</si>
  <si>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</si>
  <si>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</si>
  <si>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</si>
  <si>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</si>
  <si>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</si>
  <si>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</si>
  <si>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</si>
  <si>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</si>
  <si>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</si>
  <si>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</si>
  <si>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</si>
  <si>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</si>
  <si>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</si>
  <si>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</si>
  <si>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</si>
  <si>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</si>
  <si>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</si>
  <si>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</si>
  <si>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</si>
  <si>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</si>
  <si>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</si>
  <si>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</si>
  <si>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</si>
  <si>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</si>
  <si>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</si>
  <si>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</si>
  <si>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</si>
  <si>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</si>
  <si>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</si>
  <si>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</si>
  <si>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</si>
  <si>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</si>
  <si>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</si>
  <si>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</si>
  <si>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</si>
  <si>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</si>
  <si>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</si>
  <si>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</si>
  <si>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</si>
  <si>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</si>
  <si>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</si>
  <si>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</si>
  <si>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</si>
  <si>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</si>
  <si>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</si>
  <si>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</si>
  <si>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</si>
  <si>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</si>
  <si>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</si>
  <si>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</si>
  <si>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</si>
  <si>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</si>
  <si>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</si>
  <si>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</si>
  <si>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</si>
  <si>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</si>
  <si>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</si>
  <si>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</si>
  <si>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</si>
  <si>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</si>
  <si>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</si>
  <si>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</si>
  <si>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</si>
  <si>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</si>
  <si>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</si>
  <si>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</si>
  <si>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</si>
  <si>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</si>
  <si>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</si>
  <si>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</si>
  <si>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</si>
  <si>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</si>
  <si>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</si>
  <si>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</si>
  <si>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</si>
  <si>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</si>
  <si>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</si>
  <si>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</si>
  <si>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</si>
  <si>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</si>
  <si>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</si>
  <si>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</si>
  <si>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</si>
  <si>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</si>
  <si>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</si>
  <si>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</si>
  <si>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</si>
  <si>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</si>
  <si>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</si>
  <si>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</si>
  <si>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</si>
  <si>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</si>
  <si>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</si>
  <si>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</si>
  <si>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</si>
  <si>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</si>
  <si>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</si>
  <si>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</si>
  <si>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</si>
  <si>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</si>
  <si>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</si>
  <si>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</si>
  <si>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</si>
  <si>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</si>
  <si>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</si>
  <si>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</si>
  <si>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</si>
  <si>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</si>
  <si>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</si>
  <si>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</si>
  <si>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</si>
  <si>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</si>
  <si>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</si>
  <si>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</si>
  <si>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</si>
  <si>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</si>
  <si>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</si>
  <si>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</si>
  <si>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</si>
  <si>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</si>
  <si>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</si>
  <si>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</si>
  <si>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</si>
  <si>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</si>
  <si>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熊本県南関町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</si>
  <si>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</si>
  <si>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</si>
  <si>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</si>
  <si>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</si>
  <si>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</si>
  <si>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</si>
  <si>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</si>
  <si>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</si>
  <si>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</si>
  <si>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</si>
  <si>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</si>
  <si>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</si>
  <si>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</si>
  <si>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</si>
  <si>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</si>
  <si>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</si>
  <si>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</si>
  <si>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</si>
  <si>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</si>
  <si>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</si>
  <si>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</si>
  <si>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</si>
  <si>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</si>
  <si>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</si>
  <si>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</si>
  <si>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</si>
  <si>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</si>
  <si>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</si>
  <si>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</si>
  <si>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</si>
  <si>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</si>
  <si>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</si>
  <si>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</si>
  <si>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</si>
  <si>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</si>
  <si>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</si>
  <si>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下水道事業会計</t>
    <phoneticPr fontId="5"/>
  </si>
  <si>
    <t>法適用企業</t>
    <phoneticPr fontId="5"/>
  </si>
  <si>
    <t>簡易水道事業特別会計</t>
    <phoneticPr fontId="5"/>
  </si>
  <si>
    <t>法非適用企業</t>
    <phoneticPr fontId="5"/>
  </si>
  <si>
    <t>浄化槽整備推進事業特別会計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</si>
  <si>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</si>
  <si>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</si>
  <si>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</si>
  <si>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</si>
  <si>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</si>
  <si>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</si>
  <si>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</si>
  <si>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</si>
  <si>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</si>
  <si>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</si>
  <si>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</si>
  <si>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</si>
  <si>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</si>
  <si>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</si>
  <si>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</si>
  <si>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</si>
  <si>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</si>
  <si>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</si>
  <si>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</si>
  <si>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</si>
  <si>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</si>
  <si>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</si>
  <si>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</si>
  <si>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</si>
  <si>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</si>
  <si>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</si>
  <si>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</si>
  <si>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</si>
  <si>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</si>
  <si>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</si>
  <si>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</si>
  <si>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</si>
  <si>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</si>
  <si>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</si>
  <si>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</si>
  <si>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</si>
  <si>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</si>
  <si>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</si>
  <si>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</si>
  <si>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</si>
  <si>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</si>
  <si>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</si>
  <si>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</si>
  <si>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</si>
  <si>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</si>
  <si>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</si>
  <si>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</si>
  <si>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</si>
  <si>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</si>
  <si>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</si>
  <si>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</si>
  <si>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</si>
  <si>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</si>
  <si>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</si>
  <si>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</si>
  <si>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</si>
  <si>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</si>
  <si>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</si>
  <si>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</si>
  <si>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</si>
  <si>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</si>
  <si>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</si>
  <si>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</si>
  <si>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</si>
  <si>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</si>
  <si>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</si>
  <si>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</si>
  <si>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</si>
  <si>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</si>
  <si>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</si>
  <si>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</si>
  <si>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</si>
  <si>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</si>
  <si>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</si>
  <si>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</si>
  <si>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</si>
  <si>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</si>
  <si>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</si>
  <si>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</si>
  <si>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</si>
  <si>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</si>
  <si>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</si>
  <si>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</si>
  <si>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</si>
  <si>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</si>
  <si>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</si>
  <si>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</si>
  <si>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</si>
  <si>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</si>
  <si>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</si>
  <si>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</si>
  <si>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</si>
  <si>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</si>
  <si>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</si>
  <si>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</si>
  <si>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</si>
  <si>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</si>
  <si>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</si>
  <si>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</si>
  <si>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</si>
  <si>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</si>
  <si>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</si>
  <si>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</si>
  <si>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</si>
  <si>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</si>
  <si>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</si>
  <si>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</si>
  <si>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</si>
  <si>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</si>
  <si>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</si>
  <si>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</si>
  <si>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</si>
  <si>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</si>
  <si>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</si>
  <si>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</si>
  <si>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</si>
  <si>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</si>
  <si>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</si>
  <si>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</si>
  <si>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</si>
  <si>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</si>
  <si>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</si>
  <si>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</si>
  <si>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</si>
  <si>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</si>
  <si>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</si>
  <si>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</si>
  <si>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</si>
  <si>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</si>
  <si>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</si>
  <si>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</si>
  <si>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</si>
  <si>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</si>
  <si>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</si>
  <si>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</si>
  <si>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0.64</t>
  </si>
  <si>
    <t>一般会計</t>
  </si>
  <si>
    <t>介護保険事業特別会計</t>
  </si>
  <si>
    <t>国民健康保険特別会計</t>
  </si>
  <si>
    <t>下水道事業会計</t>
  </si>
  <si>
    <t>後期高齢者医療特別会計</t>
  </si>
  <si>
    <t>簡易水道事業特別会計</t>
  </si>
  <si>
    <t>浄化槽整備推進事業特別会計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</si>
  <si>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</si>
  <si>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</si>
  <si>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</si>
  <si>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</si>
  <si>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</si>
  <si>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</si>
  <si>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</si>
  <si>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</si>
  <si>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</si>
  <si>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</si>
  <si>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熊本県後期高齢者医療広域連合（一般会計）</t>
    <rPh sb="0" eb="3">
      <t>クマモトケン</t>
    </rPh>
    <rPh sb="3" eb="8">
      <t>コウキコウレイシャ</t>
    </rPh>
    <rPh sb="8" eb="12">
      <t>イリョウコウイキ</t>
    </rPh>
    <rPh sb="12" eb="14">
      <t>レンゴウ</t>
    </rPh>
    <rPh sb="15" eb="19">
      <t>イッパンカイケイ</t>
    </rPh>
    <phoneticPr fontId="2"/>
  </si>
  <si>
    <t>熊本県後期高齢者医療広域連合（後期高齢者医療特別会計）</t>
    <rPh sb="15" eb="20">
      <t>コウキコウレイシャ</t>
    </rPh>
    <rPh sb="20" eb="22">
      <t>イリョウ</t>
    </rPh>
    <rPh sb="22" eb="24">
      <t>トクベツ</t>
    </rPh>
    <phoneticPr fontId="2"/>
  </si>
  <si>
    <t>ふるさとづくり基金</t>
    <rPh sb="7" eb="9">
      <t>キキン</t>
    </rPh>
    <phoneticPr fontId="5"/>
  </si>
  <si>
    <t>地域福祉基金</t>
    <rPh sb="0" eb="4">
      <t>チイキフクシ</t>
    </rPh>
    <rPh sb="4" eb="6">
      <t>キキン</t>
    </rPh>
    <phoneticPr fontId="5"/>
  </si>
  <si>
    <t>ふるさとなんかん応援寄附金基金</t>
    <rPh sb="8" eb="13">
      <t>オウエンキフキン</t>
    </rPh>
    <rPh sb="13" eb="15">
      <t>キキン</t>
    </rPh>
    <phoneticPr fontId="5"/>
  </si>
  <si>
    <t>地域振興対策基金</t>
    <rPh sb="0" eb="6">
      <t>チイキシンコウタイサク</t>
    </rPh>
    <rPh sb="6" eb="8">
      <t>キキン</t>
    </rPh>
    <phoneticPr fontId="5"/>
  </si>
  <si>
    <t>人材育成基金</t>
    <rPh sb="0" eb="4">
      <t>ジンザイイクセイ</t>
    </rPh>
    <rPh sb="4" eb="6">
      <t>キキン</t>
    </rPh>
    <phoneticPr fontId="5"/>
  </si>
  <si>
    <t>特別会計（交通災害共済事業）分を含む</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</si>
  <si>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</si>
  <si>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</si>
  <si>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18.2％となり、前年度（29.4％）から改善している。要因としては、地方債残高の減少に加え、充当可能基金残高の増加が影響している。全国的に将来負担比率が0％となっている類似団体平均と比較すると依然として高い水準にあるものの、改善傾向がみられる。一方、有形固定資産減価償却率は60.4％となり、前年度（59.2％）からやや上昇している。主な要因として、旧延寿荘の売却や南関第四小学校の改修工事等が挙げられる。今後、うから館の改修工事が予定されており、一時的に減価償却率が低下する見込みであるが地方債残高は増加する見込みのため、類似団体内平均値と比較しながら注視していく必要がある。</t>
    <rPh sb="69" eb="71">
      <t>ゾウカ</t>
    </rPh>
    <rPh sb="217" eb="219">
      <t>コンゴ</t>
    </rPh>
    <rPh sb="259" eb="264">
      <t>チホウサイザンダカ</t>
    </rPh>
    <rPh sb="265" eb="267">
      <t>ゾウカ</t>
    </rPh>
    <rPh sb="269" eb="271">
      <t>ミコ</t>
    </rPh>
    <rPh sb="276" eb="280">
      <t>ルイジダンタイ</t>
    </rPh>
    <rPh sb="280" eb="281">
      <t>ナイ</t>
    </rPh>
    <rPh sb="281" eb="284">
      <t>ヘイキンチ</t>
    </rPh>
    <rPh sb="285" eb="287">
      <t>ヒカク</t>
    </rPh>
    <rPh sb="291" eb="293">
      <t>チュウシ</t>
    </rPh>
    <rPh sb="297" eb="29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</si>
  <si>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</si>
  <si>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</si>
  <si>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</si>
  <si>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</si>
  <si>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</si>
  <si>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</si>
  <si>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の将来負担比率は18.2％となり、前年度（29.4％）から改善している。要因としては、地方債残高の減少に加え、充当可能基金残高の増加が影響している。一方、実質公債費比率は8.1％となり、前年度（8.4％）から0.3ポイント低下した。これは、元利償還金の額が30百万円減少したことによる影響が大きい。全国的な平均値（8.4％）と概ね同水準で推移しており今後も公債費負担の動向を的確に把握しつつ、計画的な財政運営を継続していく必要がある。</t>
    <rPh sb="69" eb="71">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</si>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</sst>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BF2A95-2752-4543-8204-34A0A67F74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8A5-4791-A2F0-06BB4CFD3C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140155</c:v>
                </c:pt>
                <c:pt idx="1">
                  <c:v>188099</c:v>
                </c:pt>
                <c:pt idx="2">
                  <c:v>209793</c:v>
                </c:pt>
                <c:pt idx="3">
                  <c:v>90436</c:v>
                </c:pt>
                <c:pt idx="4">
                  <c:v>72640</c:v>
                </c:pt>
              </c:numCache>
            </c:numRef>
          </c:val>
          <c:smooth val="0"/>
          <c:extLst>
            <c:ext xmlns:c16="http://schemas.microsoft.com/office/drawing/2014/chart" uri="{C3380CC4-5D6E-409C-BE32-E72D297353CC}">
              <c16:uniqueId val="{00000001-18A5-4791-A2F0-06BB4CFD3C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4.18</c:v>
                </c:pt>
                <c:pt idx="1">
                  <c:v>3.3</c:v>
                </c:pt>
                <c:pt idx="2">
                  <c:v>5.4</c:v>
                </c:pt>
                <c:pt idx="3">
                  <c:v>5.27</c:v>
                </c:pt>
                <c:pt idx="4">
                  <c:v>4.3499999999999996</c:v>
                </c:pt>
              </c:numCache>
            </c:numRef>
          </c:val>
          <c:extLst>
            <c:ext xmlns:c16="http://schemas.microsoft.com/office/drawing/2014/chart" uri="{C3380CC4-5D6E-409C-BE32-E72D297353CC}">
              <c16:uniqueId val="{00000000-6037-4EA1-B5AE-669D42255E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23.61</c:v>
                </c:pt>
                <c:pt idx="1">
                  <c:v>22.22</c:v>
                </c:pt>
                <c:pt idx="2">
                  <c:v>22.95</c:v>
                </c:pt>
                <c:pt idx="3">
                  <c:v>24.96</c:v>
                </c:pt>
                <c:pt idx="4">
                  <c:v>26.03</c:v>
                </c:pt>
              </c:numCache>
            </c:numRef>
          </c:val>
          <c:extLst>
            <c:ext xmlns:c16="http://schemas.microsoft.com/office/drawing/2014/chart" uri="{C3380CC4-5D6E-409C-BE32-E72D297353CC}">
              <c16:uniqueId val="{00000001-6037-4EA1-B5AE-669D42255E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0.45</c:v>
                </c:pt>
                <c:pt idx="1">
                  <c:v>-0.64</c:v>
                </c:pt>
                <c:pt idx="2">
                  <c:v>4.68</c:v>
                </c:pt>
                <c:pt idx="3">
                  <c:v>1.39</c:v>
                </c:pt>
                <c:pt idx="4">
                  <c:v>0.32</c:v>
                </c:pt>
              </c:numCache>
            </c:numRef>
          </c:val>
          <c:smooth val="0"/>
          <c:extLst>
            <c:ext xmlns:c16="http://schemas.microsoft.com/office/drawing/2014/chart" uri="{C3380CC4-5D6E-409C-BE32-E72D297353CC}">
              <c16:uniqueId val="{00000002-6037-4EA1-B5AE-669D42255E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0.17</c:v>
                </c:pt>
                <c:pt idx="4">
                  <c:v>0</c:v>
                </c:pt>
                <c:pt idx="5">
                  <c:v>0</c:v>
                </c:pt>
                <c:pt idx="6">
                  <c:v>0</c:v>
                </c:pt>
                <c:pt idx="7">
                  <c:v>0</c:v>
                </c:pt>
                <c:pt idx="8">
                  <c:v>0</c:v>
                </c:pt>
                <c:pt idx="9">
                  <c:v>0</c:v>
                </c:pt>
              </c:numCache>
            </c:numRef>
          </c:val>
          <c:extLst>
            <c:ext xmlns:c16="http://schemas.microsoft.com/office/drawing/2014/chart" uri="{C3380CC4-5D6E-409C-BE32-E72D297353CC}">
              <c16:uniqueId val="{00000000-9954-4F32-ABD4-11CB8A88BB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54-4F32-ABD4-11CB8A88BB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54-4F32-ABD4-11CB8A88BB0F}"/>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54-4F32-ABD4-11CB8A88BB0F}"/>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954-4F32-ABD4-11CB8A88BB0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9954-4F32-ABD4-11CB8A88BB0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0.37</c:v>
                </c:pt>
                <c:pt idx="8">
                  <c:v>#N/A</c:v>
                </c:pt>
                <c:pt idx="9">
                  <c:v>0.73</c:v>
                </c:pt>
              </c:numCache>
            </c:numRef>
          </c:val>
          <c:extLst>
            <c:ext xmlns:c16="http://schemas.microsoft.com/office/drawing/2014/chart" uri="{C3380CC4-5D6E-409C-BE32-E72D297353CC}">
              <c16:uniqueId val="{00000006-9954-4F32-ABD4-11CB8A88BB0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1.59</c:v>
                </c:pt>
                <c:pt idx="2">
                  <c:v>#N/A</c:v>
                </c:pt>
                <c:pt idx="3">
                  <c:v>1</c:v>
                </c:pt>
                <c:pt idx="4">
                  <c:v>#N/A</c:v>
                </c:pt>
                <c:pt idx="5">
                  <c:v>1.54</c:v>
                </c:pt>
                <c:pt idx="6">
                  <c:v>#N/A</c:v>
                </c:pt>
                <c:pt idx="7">
                  <c:v>1.42</c:v>
                </c:pt>
                <c:pt idx="8">
                  <c:v>#N/A</c:v>
                </c:pt>
                <c:pt idx="9">
                  <c:v>1.1100000000000001</c:v>
                </c:pt>
              </c:numCache>
            </c:numRef>
          </c:val>
          <c:extLst>
            <c:ext xmlns:c16="http://schemas.microsoft.com/office/drawing/2014/chart" uri="{C3380CC4-5D6E-409C-BE32-E72D297353CC}">
              <c16:uniqueId val="{00000007-9954-4F32-ABD4-11CB8A88BB0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1.56</c:v>
                </c:pt>
                <c:pt idx="2">
                  <c:v>#N/A</c:v>
                </c:pt>
                <c:pt idx="3">
                  <c:v>0.55000000000000004</c:v>
                </c:pt>
                <c:pt idx="4">
                  <c:v>#N/A</c:v>
                </c:pt>
                <c:pt idx="5">
                  <c:v>0.84</c:v>
                </c:pt>
                <c:pt idx="6">
                  <c:v>#N/A</c:v>
                </c:pt>
                <c:pt idx="7">
                  <c:v>1.45</c:v>
                </c:pt>
                <c:pt idx="8">
                  <c:v>#N/A</c:v>
                </c:pt>
                <c:pt idx="9">
                  <c:v>1.57</c:v>
                </c:pt>
              </c:numCache>
            </c:numRef>
          </c:val>
          <c:extLst>
            <c:ext xmlns:c16="http://schemas.microsoft.com/office/drawing/2014/chart" uri="{C3380CC4-5D6E-409C-BE32-E72D297353CC}">
              <c16:uniqueId val="{00000008-9954-4F32-ABD4-11CB8A88BB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4.18</c:v>
                </c:pt>
                <c:pt idx="2">
                  <c:v>#N/A</c:v>
                </c:pt>
                <c:pt idx="3">
                  <c:v>3.3</c:v>
                </c:pt>
                <c:pt idx="4">
                  <c:v>#N/A</c:v>
                </c:pt>
                <c:pt idx="5">
                  <c:v>5.39</c:v>
                </c:pt>
                <c:pt idx="6">
                  <c:v>#N/A</c:v>
                </c:pt>
                <c:pt idx="7">
                  <c:v>5.26</c:v>
                </c:pt>
                <c:pt idx="8">
                  <c:v>#N/A</c:v>
                </c:pt>
                <c:pt idx="9">
                  <c:v>4.34</c:v>
                </c:pt>
              </c:numCache>
            </c:numRef>
          </c:val>
          <c:extLst>
            <c:ext xmlns:c16="http://schemas.microsoft.com/office/drawing/2014/chart" uri="{C3380CC4-5D6E-409C-BE32-E72D297353CC}">
              <c16:uniqueId val="{00000009-9954-4F32-ABD4-11CB8A88BB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572</c:v>
                </c:pt>
                <c:pt idx="5">
                  <c:v>619</c:v>
                </c:pt>
                <c:pt idx="8">
                  <c:v>647</c:v>
                </c:pt>
                <c:pt idx="11">
                  <c:v>659</c:v>
                </c:pt>
                <c:pt idx="14">
                  <c:v>629</c:v>
                </c:pt>
              </c:numCache>
            </c:numRef>
          </c:val>
          <c:extLst>
            <c:ext xmlns:c16="http://schemas.microsoft.com/office/drawing/2014/chart" uri="{C3380CC4-5D6E-409C-BE32-E72D297353CC}">
              <c16:uniqueId val="{00000000-A308-4DBB-A241-1306A70741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08-4DBB-A241-1306A70741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4</c:v>
                </c:pt>
                <c:pt idx="6">
                  <c:v>5</c:v>
                </c:pt>
                <c:pt idx="9">
                  <c:v>4</c:v>
                </c:pt>
                <c:pt idx="12">
                  <c:v>1</c:v>
                </c:pt>
              </c:numCache>
            </c:numRef>
          </c:val>
          <c:extLst>
            <c:ext xmlns:c16="http://schemas.microsoft.com/office/drawing/2014/chart" uri="{C3380CC4-5D6E-409C-BE32-E72D297353CC}">
              <c16:uniqueId val="{00000002-A308-4DBB-A241-1306A70741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49</c:v>
                </c:pt>
                <c:pt idx="6">
                  <c:v>28</c:v>
                </c:pt>
                <c:pt idx="9">
                  <c:v>43</c:v>
                </c:pt>
                <c:pt idx="12">
                  <c:v>49</c:v>
                </c:pt>
              </c:numCache>
            </c:numRef>
          </c:val>
          <c:extLst>
            <c:ext xmlns:c16="http://schemas.microsoft.com/office/drawing/2014/chart" uri="{C3380CC4-5D6E-409C-BE32-E72D297353CC}">
              <c16:uniqueId val="{00000003-A308-4DBB-A241-1306A70741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66</c:v>
                </c:pt>
                <c:pt idx="3">
                  <c:v>87</c:v>
                </c:pt>
                <c:pt idx="6">
                  <c:v>74</c:v>
                </c:pt>
                <c:pt idx="9">
                  <c:v>76</c:v>
                </c:pt>
                <c:pt idx="12">
                  <c:v>72</c:v>
                </c:pt>
              </c:numCache>
            </c:numRef>
          </c:val>
          <c:extLst>
            <c:ext xmlns:c16="http://schemas.microsoft.com/office/drawing/2014/chart" uri="{C3380CC4-5D6E-409C-BE32-E72D297353CC}">
              <c16:uniqueId val="{00000004-A308-4DBB-A241-1306A70741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08-4DBB-A241-1306A70741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08-4DBB-A241-1306A70741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694</c:v>
                </c:pt>
                <c:pt idx="3">
                  <c:v>748</c:v>
                </c:pt>
                <c:pt idx="6">
                  <c:v>805</c:v>
                </c:pt>
                <c:pt idx="9">
                  <c:v>797</c:v>
                </c:pt>
                <c:pt idx="12">
                  <c:v>767</c:v>
                </c:pt>
              </c:numCache>
            </c:numRef>
          </c:val>
          <c:extLst>
            <c:ext xmlns:c16="http://schemas.microsoft.com/office/drawing/2014/chart" uri="{C3380CC4-5D6E-409C-BE32-E72D297353CC}">
              <c16:uniqueId val="{00000007-A308-4DBB-A241-1306A70741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269</c:v>
                </c:pt>
                <c:pt idx="5">
                  <c:v>#N/A</c:v>
                </c:pt>
                <c:pt idx="6">
                  <c:v>#N/A</c:v>
                </c:pt>
                <c:pt idx="7">
                  <c:v>265</c:v>
                </c:pt>
                <c:pt idx="8">
                  <c:v>#N/A</c:v>
                </c:pt>
                <c:pt idx="9">
                  <c:v>#N/A</c:v>
                </c:pt>
                <c:pt idx="10">
                  <c:v>261</c:v>
                </c:pt>
                <c:pt idx="11">
                  <c:v>#N/A</c:v>
                </c:pt>
                <c:pt idx="12">
                  <c:v>#N/A</c:v>
                </c:pt>
                <c:pt idx="13">
                  <c:v>260</c:v>
                </c:pt>
                <c:pt idx="14">
                  <c:v>#N/A</c:v>
                </c:pt>
              </c:numCache>
            </c:numRef>
          </c:val>
          <c:smooth val="0"/>
          <c:extLst>
            <c:ext xmlns:c16="http://schemas.microsoft.com/office/drawing/2014/chart" uri="{C3380CC4-5D6E-409C-BE32-E72D297353CC}">
              <c16:uniqueId val="{00000008-A308-4DBB-A241-1306A70741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5555</c:v>
                </c:pt>
                <c:pt idx="5">
                  <c:v>5937</c:v>
                </c:pt>
                <c:pt idx="8">
                  <c:v>6104</c:v>
                </c:pt>
                <c:pt idx="11">
                  <c:v>5802</c:v>
                </c:pt>
                <c:pt idx="14">
                  <c:v>5711</c:v>
                </c:pt>
              </c:numCache>
            </c:numRef>
          </c:val>
          <c:extLst>
            <c:ext xmlns:c16="http://schemas.microsoft.com/office/drawing/2014/chart" uri="{C3380CC4-5D6E-409C-BE32-E72D297353CC}">
              <c16:uniqueId val="{00000000-F0BA-456D-B7AB-9A51F295A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340</c:v>
                </c:pt>
                <c:pt idx="5">
                  <c:v>327</c:v>
                </c:pt>
                <c:pt idx="8">
                  <c:v>271</c:v>
                </c:pt>
                <c:pt idx="11">
                  <c:v>256</c:v>
                </c:pt>
                <c:pt idx="14">
                  <c:v>245</c:v>
                </c:pt>
              </c:numCache>
            </c:numRef>
          </c:val>
          <c:extLst>
            <c:ext xmlns:c16="http://schemas.microsoft.com/office/drawing/2014/chart" uri="{C3380CC4-5D6E-409C-BE32-E72D297353CC}">
              <c16:uniqueId val="{00000001-F0BA-456D-B7AB-9A51F295A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2934</c:v>
                </c:pt>
                <c:pt idx="5">
                  <c:v>2884</c:v>
                </c:pt>
                <c:pt idx="8">
                  <c:v>2946</c:v>
                </c:pt>
                <c:pt idx="11">
                  <c:v>3092</c:v>
                </c:pt>
                <c:pt idx="14">
                  <c:v>3242</c:v>
                </c:pt>
              </c:numCache>
            </c:numRef>
          </c:val>
          <c:extLst>
            <c:ext xmlns:c16="http://schemas.microsoft.com/office/drawing/2014/chart" uri="{C3380CC4-5D6E-409C-BE32-E72D297353CC}">
              <c16:uniqueId val="{00000002-F0BA-456D-B7AB-9A51F295A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BA-456D-B7AB-9A51F295A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BA-456D-B7AB-9A51F295A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BA-456D-B7AB-9A51F295A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963</c:v>
                </c:pt>
                <c:pt idx="3">
                  <c:v>910</c:v>
                </c:pt>
                <c:pt idx="6">
                  <c:v>800</c:v>
                </c:pt>
                <c:pt idx="9">
                  <c:v>793</c:v>
                </c:pt>
                <c:pt idx="12">
                  <c:v>840</c:v>
                </c:pt>
              </c:numCache>
            </c:numRef>
          </c:val>
          <c:extLst>
            <c:ext xmlns:c16="http://schemas.microsoft.com/office/drawing/2014/chart" uri="{C3380CC4-5D6E-409C-BE32-E72D297353CC}">
              <c16:uniqueId val="{00000006-F0BA-456D-B7AB-9A51F295A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367</c:v>
                </c:pt>
                <c:pt idx="3">
                  <c:v>454</c:v>
                </c:pt>
                <c:pt idx="6">
                  <c:v>484</c:v>
                </c:pt>
                <c:pt idx="9">
                  <c:v>509</c:v>
                </c:pt>
                <c:pt idx="12">
                  <c:v>584</c:v>
                </c:pt>
              </c:numCache>
            </c:numRef>
          </c:val>
          <c:extLst>
            <c:ext xmlns:c16="http://schemas.microsoft.com/office/drawing/2014/chart" uri="{C3380CC4-5D6E-409C-BE32-E72D297353CC}">
              <c16:uniqueId val="{00000007-F0BA-456D-B7AB-9A51F295A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715</c:v>
                </c:pt>
                <c:pt idx="3">
                  <c:v>749</c:v>
                </c:pt>
                <c:pt idx="6">
                  <c:v>690</c:v>
                </c:pt>
                <c:pt idx="9">
                  <c:v>653</c:v>
                </c:pt>
                <c:pt idx="12">
                  <c:v>587</c:v>
                </c:pt>
              </c:numCache>
            </c:numRef>
          </c:val>
          <c:extLst>
            <c:ext xmlns:c16="http://schemas.microsoft.com/office/drawing/2014/chart" uri="{C3380CC4-5D6E-409C-BE32-E72D297353CC}">
              <c16:uniqueId val="{00000008-F0BA-456D-B7AB-9A51F295A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0BA-456D-B7AB-9A51F295A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6983</c:v>
                </c:pt>
                <c:pt idx="3">
                  <c:v>7588</c:v>
                </c:pt>
                <c:pt idx="6">
                  <c:v>8261</c:v>
                </c:pt>
                <c:pt idx="9">
                  <c:v>8131</c:v>
                </c:pt>
                <c:pt idx="12">
                  <c:v>7776</c:v>
                </c:pt>
              </c:numCache>
            </c:numRef>
          </c:val>
          <c:extLst>
            <c:ext xmlns:c16="http://schemas.microsoft.com/office/drawing/2014/chart" uri="{C3380CC4-5D6E-409C-BE32-E72D297353CC}">
              <c16:uniqueId val="{0000000A-F0BA-456D-B7AB-9A51F295A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200</c:v>
                </c:pt>
                <c:pt idx="2">
                  <c:v>#N/A</c:v>
                </c:pt>
                <c:pt idx="3">
                  <c:v>#N/A</c:v>
                </c:pt>
                <c:pt idx="4">
                  <c:v>554</c:v>
                </c:pt>
                <c:pt idx="5">
                  <c:v>#N/A</c:v>
                </c:pt>
                <c:pt idx="6">
                  <c:v>#N/A</c:v>
                </c:pt>
                <c:pt idx="7">
                  <c:v>913</c:v>
                </c:pt>
                <c:pt idx="8">
                  <c:v>#N/A</c:v>
                </c:pt>
                <c:pt idx="9">
                  <c:v>#N/A</c:v>
                </c:pt>
                <c:pt idx="10">
                  <c:v>937</c:v>
                </c:pt>
                <c:pt idx="11">
                  <c:v>#N/A</c:v>
                </c:pt>
                <c:pt idx="12">
                  <c:v>#N/A</c:v>
                </c:pt>
                <c:pt idx="13">
                  <c:v>590</c:v>
                </c:pt>
                <c:pt idx="14">
                  <c:v>#N/A</c:v>
                </c:pt>
              </c:numCache>
            </c:numRef>
          </c:val>
          <c:smooth val="0"/>
          <c:extLst>
            <c:ext xmlns:c16="http://schemas.microsoft.com/office/drawing/2014/chart" uri="{C3380CC4-5D6E-409C-BE32-E72D297353CC}">
              <c16:uniqueId val="{0000000B-F0BA-456D-B7AB-9A51F295A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881</c:v>
                </c:pt>
                <c:pt idx="1">
                  <c:v>942</c:v>
                </c:pt>
                <c:pt idx="2">
                  <c:v>988</c:v>
                </c:pt>
              </c:numCache>
            </c:numRef>
          </c:val>
          <c:extLst>
            <c:ext xmlns:c16="http://schemas.microsoft.com/office/drawing/2014/chart" uri="{C3380CC4-5D6E-409C-BE32-E72D297353CC}">
              <c16:uniqueId val="{00000000-1CCA-4918-B9D2-05F77BF697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c:v>
                </c:pt>
                <c:pt idx="1">
                  <c:v>210</c:v>
                </c:pt>
                <c:pt idx="2">
                  <c:v>296</c:v>
                </c:pt>
              </c:numCache>
            </c:numRef>
          </c:val>
          <c:extLst>
            <c:ext xmlns:c16="http://schemas.microsoft.com/office/drawing/2014/chart" uri="{C3380CC4-5D6E-409C-BE32-E72D297353CC}">
              <c16:uniqueId val="{00000001-1CCA-4918-B9D2-05F77BF697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1689</c:v>
                </c:pt>
                <c:pt idx="1">
                  <c:v>1727</c:v>
                </c:pt>
                <c:pt idx="2">
                  <c:v>1742</c:v>
                </c:pt>
              </c:numCache>
            </c:numRef>
          </c:val>
          <c:extLst>
            <c:ext xmlns:c16="http://schemas.microsoft.com/office/drawing/2014/chart" uri="{C3380CC4-5D6E-409C-BE32-E72D297353CC}">
              <c16:uniqueId val="{00000002-1CCA-4918-B9D2-05F77BF697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{77623F26-BA0F-4CCB-B976-913A3FC332F6}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96F-4736-9A7D-E4FC4F71E9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{78C17D19-74DB-4878-9EEF-20E3B4252D9A}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6F-4736-9A7D-E4FC4F71E9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{7F409404-D4E5-4813-BED1-10929EF04141}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6F-4736-9A7D-E4FC4F71E9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{F965DE40-38A4-4833-911E-A14BA645412F}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6F-4736-9A7D-E4FC4F71E9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{3C5B3C90-F9D5-498B-92FA-8EC0E66A6D55}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6F-4736-9A7D-E4FC4F71E96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{8EA47DDC-8F83-415E-9630-56AC24E4412E}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96F-4736-9A7D-E4FC4F71E96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{86C868A0-C6A9-47C5-BD2F-870A37C33195}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96F-4736-9A7D-E4FC4F71E96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{A4BB8E12-C83C-4CD5-B5A5-06C23DB1E014}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96F-4736-9A7D-E4FC4F71E96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{1BD1F465-D24B-4415-9B7E-86BD5AB2FCF8}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96F-4736-9A7D-E4FC4F71E9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60.8</c:v>
                </c:pt>
                <c:pt idx="16">
                  <c:v>57.7</c:v>
                </c:pt>
                <c:pt idx="24">
                  <c:v>59.2</c:v>
                </c:pt>
                <c:pt idx="32">
                  <c:v>60.4</c:v>
                </c:pt>
              </c:numCache>
            </c:numRef>
          </c:xVal>
          <c:yVal>
            <c:numRef>
              <c:f>公会計指標分析・財政指標組合せ分析表!$BP$51:$DC$51</c:f>
              <c:numCache>
                <c:formatCode>#,##0.0;"▲ "#,##0.0</c:formatCode>
                <c:ptCount val="40"/>
                <c:pt idx="0">
                  <c:v>7</c:v>
                </c:pt>
                <c:pt idx="8">
                  <c:v>18.5</c:v>
                </c:pt>
                <c:pt idx="16">
                  <c:v>28</c:v>
                </c:pt>
                <c:pt idx="24">
                  <c:v>29.4</c:v>
                </c:pt>
                <c:pt idx="32">
                  <c:v>18.2</c:v>
                </c:pt>
              </c:numCache>
            </c:numRef>
          </c:yVal>
          <c:smooth val="0"/>
          <c:extLst>
            <c:ext xmlns:c16="http://schemas.microsoft.com/office/drawing/2014/chart" uri="{C3380CC4-5D6E-409C-BE32-E72D297353CC}">
              <c16:uniqueId val="{00000009-F96F-4736-9A7D-E4FC4F71E9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{EDD36F78-93B9-43E7-8D6B-29FFFA019C43}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96F-4736-9A7D-E4FC4F71E9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{A470409F-4D43-4F09-9F10-9C2ADE77715D}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6F-4736-9A7D-E4FC4F71E9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{B8D4BD3C-129F-47C3-B7A6-3C0501F167F4}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6F-4736-9A7D-E4FC4F71E9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{8804BD8B-0B71-4583-B57F-C0BF9DAE16CE}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6F-4736-9A7D-E4FC4F71E9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{B1FD83A5-CC18-479A-95FE-FFA780126B60}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6F-4736-9A7D-E4FC4F71E96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{63D11B53-B170-4E0C-A95C-3EFD6DD42DE8}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96F-4736-9A7D-E4FC4F71E96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{C4A3CBC3-7DDE-435A-B0E0-C282C531A23A}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96F-4736-9A7D-E4FC4F71E960}"/>
                </c:ext>
              </c:extLst>
            </c:dLbl>
            <c:dLbl>
              <c:idx val="24"/>
              <c:layout>
                <c:manualLayout>
                  <c:x val="-4.196467548866944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{0FFACA04-449B-4E85-B50F-57D5F8F7476B}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96F-4736-9A7D-E4FC4F71E960}"/>
                </c:ext>
              </c:extLst>
            </c:dLbl>
            <c:dLbl>
              <c:idx val="32"/>
              <c:layout>
                <c:manualLayout>
                  <c:x val="-2.2066825811798925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{821EB667-707C-4FBD-A4FB-DC4C27DFC309}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96F-4736-9A7D-E4FC4F71E9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96F-4736-9A7D-E4FC4F71E960}"/>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{BC86CB88-4439-41E4-901A-8B8358179174}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E9-4E4F-8526-BFEBCC4B5A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{076CCBB2-304C-4697-9462-AE938E8AD947}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E9-4E4F-8526-BFEBCC4B5A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{F43B1894-8F26-446E-85A5-5EF661EF303E}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E9-4E4F-8526-BFEBCC4B5A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{CD82572E-E76A-4135-8918-8C8184B89D18}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E9-4E4F-8526-BFEBCC4B5A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{8B5EE268-EC57-4C7B-ACF4-0506D72242D5}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E9-4E4F-8526-BFEBCC4B5AD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{73D4FF95-2668-4488-8C44-13E4B53653E9}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E9-4E4F-8526-BFEBCC4B5ADA}"/>
                </c:ext>
              </c:extLst>
            </c:dLbl>
            <c:dLbl>
              <c:idx val="16"/>
              <c:layout>
                <c:manualLayout>
                  <c:x val="-4.4905057365901141E-2"/>
                  <c:y val="-7.042931501801141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{ECA5FFF3-E3CE-41C1-835C-31992DF7921D}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E9-4E4F-8526-BFEBCC4B5ADA}"/>
                </c:ext>
              </c:extLst>
            </c:dLbl>
            <c:dLbl>
              <c:idx val="24"/>
              <c:layout>
                <c:manualLayout>
                  <c:x val="-1.8235628084249993E-2"/>
                  <c:y val="-5.440397915757647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{1B4DDB79-8E71-475E-8D21-48756E62038F}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E9-4E4F-8526-BFEBCC4B5A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{9B3B97E2-E5BC-43A8-8A77-BF4EC09F5AC6}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E9-4E4F-8526-BFEBCC4B5A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8.5</c:v>
                </c:pt>
                <c:pt idx="16">
                  <c:v>8.4</c:v>
                </c:pt>
                <c:pt idx="24">
                  <c:v>8.4</c:v>
                </c:pt>
                <c:pt idx="32">
                  <c:v>8.1</c:v>
                </c:pt>
              </c:numCache>
            </c:numRef>
          </c:xVal>
          <c:yVal>
            <c:numRef>
              <c:f>公会計指標分析・財政指標組合せ分析表!$BP$73:$DC$73</c:f>
              <c:numCache>
                <c:formatCode>#,##0.0;"▲ "#,##0.0</c:formatCode>
                <c:ptCount val="40"/>
                <c:pt idx="0">
                  <c:v>7</c:v>
                </c:pt>
                <c:pt idx="8">
                  <c:v>18.5</c:v>
                </c:pt>
                <c:pt idx="16">
                  <c:v>28</c:v>
                </c:pt>
                <c:pt idx="24">
                  <c:v>29.4</c:v>
                </c:pt>
                <c:pt idx="32">
                  <c:v>18.2</c:v>
                </c:pt>
              </c:numCache>
            </c:numRef>
          </c:yVal>
          <c:smooth val="0"/>
          <c:extLst>
            <c:ext xmlns:c16="http://schemas.microsoft.com/office/drawing/2014/chart" uri="{C3380CC4-5D6E-409C-BE32-E72D297353CC}">
              <c16:uniqueId val="{00000009-20E9-4E4F-8526-BFEBCC4B5A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{10B6DB10-6B21-4829-93FC-CC9325F4D96B}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E9-4E4F-8526-BFEBCC4B5A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{C3148A34-65C0-48F3-9ACE-8182E8825437}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E9-4E4F-8526-BFEBCC4B5A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{214A0E00-A02B-410D-A69D-75257149837A}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E9-4E4F-8526-BFEBCC4B5A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{C80208EA-D9D1-47FB-8F49-7C40C22E9867}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E9-4E4F-8526-BFEBCC4B5A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{BE29335A-470F-4415-85AE-454E6D5F5461}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E9-4E4F-8526-BFEBCC4B5ADA}"/>
                </c:ext>
              </c:extLst>
            </c:dLbl>
            <c:dLbl>
              <c:idx val="8"/>
              <c:layout>
                <c:manualLayout>
                  <c:x val="-4.490505736590117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{CD347282-DA02-44DC-BF22-B8CBCB0677BC}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E9-4E4F-8526-BFEBCC4B5ADA}"/>
                </c:ext>
              </c:extLst>
            </c:dLbl>
            <c:dLbl>
              <c:idx val="16"/>
              <c:layout>
                <c:manualLayout>
                  <c:x val="-1.8235628084249927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{27675FA3-F12E-4587-9521-CFE55C9E3DB2}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E9-4E4F-8526-BFEBCC4B5AD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{CE2ACD0D-2D93-4403-8BF9-0EF630E304E2}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E9-4E4F-8526-BFEBCC4B5A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{C3660CCE-B584-4315-8415-AD8C94152998}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E9-4E4F-8526-BFEBCC4B5A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E9-4E4F-8526-BFEBCC4B5ADA}"/>
            </c:ext>
          </c:extLst>
        </c:ser>
        <c:dLbls>
          <c:showLegendKey val="0"/>
          <c:showVal val="1"/>
          <c:showCatName val="0"/>
          <c:showSerName val="0"/>
          <c:showPercent val="0"/>
          <c:showBubbleSize val="0"/>
        </c:dLbls>
        <c:axId val="84219776"/>
        <c:axId val="84234240"/>
      </c:scatterChart>
      <c:valAx>
        <c:axId val="84219776"/>
        <c:scaling>
          <c:orientation val="maxMin"/>
          <c:max val="8.6"/>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前年度と比較すると元利償還金は</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百万円減少しており、実質公債費比率（</a:t>
          </a:r>
          <a:r>
            <a:rPr kumimoji="1" lang="en-US" altLang="ja-JP" sz="1200">
              <a:solidFill>
                <a:schemeClr val="tx1"/>
              </a:solidFill>
              <a:latin typeface="ＭＳ ゴシック" pitchFamily="49" charset="-128"/>
              <a:ea typeface="ＭＳ ゴシック" pitchFamily="49" charset="-128"/>
            </a:rPr>
            <a:t>3</a:t>
          </a:r>
          <a:r>
            <a:rPr kumimoji="1" lang="ja-JP" altLang="en-US" sz="1200">
              <a:solidFill>
                <a:schemeClr val="tx1"/>
              </a:solidFill>
              <a:latin typeface="ＭＳ ゴシック" pitchFamily="49" charset="-128"/>
              <a:ea typeface="ＭＳ ゴシック" pitchFamily="49" charset="-128"/>
            </a:rPr>
            <a:t>カ年平均）は昨年から</a:t>
          </a:r>
          <a:r>
            <a:rPr kumimoji="1" lang="en-US" altLang="ja-JP" sz="1200">
              <a:solidFill>
                <a:schemeClr val="tx1"/>
              </a:solidFill>
              <a:latin typeface="ＭＳ ゴシック" pitchFamily="49" charset="-128"/>
              <a:ea typeface="ＭＳ ゴシック" pitchFamily="49" charset="-128"/>
            </a:rPr>
            <a:t>0.3</a:t>
          </a:r>
          <a:r>
            <a:rPr kumimoji="1" lang="ja-JP" altLang="en-US" sz="1200">
              <a:solidFill>
                <a:schemeClr val="tx1"/>
              </a:solidFill>
              <a:latin typeface="ＭＳ ゴシック" pitchFamily="49" charset="-128"/>
              <a:ea typeface="ＭＳ ゴシック" pitchFamily="49" charset="-128"/>
            </a:rPr>
            <a:t>ポイント減少している。この要因としては、元利償還金の額が</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百万円減少したことにより算出に用いる分子が小さくなったこと、また、普通交付税の額が</a:t>
          </a:r>
          <a:r>
            <a:rPr kumimoji="1" lang="en-US" altLang="ja-JP" sz="1200">
              <a:solidFill>
                <a:schemeClr val="tx1"/>
              </a:solidFill>
              <a:latin typeface="ＭＳ ゴシック" pitchFamily="49" charset="-128"/>
              <a:ea typeface="ＭＳ ゴシック" pitchFamily="49" charset="-128"/>
            </a:rPr>
            <a:t>14</a:t>
          </a:r>
          <a:r>
            <a:rPr kumimoji="1" lang="ja-JP" altLang="en-US" sz="1200">
              <a:solidFill>
                <a:schemeClr val="tx1"/>
              </a:solidFill>
              <a:latin typeface="ＭＳ ゴシック" pitchFamily="49" charset="-128"/>
              <a:ea typeface="ＭＳ ゴシック" pitchFamily="49" charset="-128"/>
            </a:rPr>
            <a:t>百万円増加したこと及び災害復旧費等に係る基準財政需要額が</a:t>
          </a:r>
          <a:r>
            <a:rPr kumimoji="1" lang="en-US" altLang="ja-JP" sz="1200">
              <a:solidFill>
                <a:schemeClr val="tx1"/>
              </a:solidFill>
              <a:latin typeface="ＭＳ ゴシック" pitchFamily="49" charset="-128"/>
              <a:ea typeface="ＭＳ ゴシック" pitchFamily="49" charset="-128"/>
            </a:rPr>
            <a:t>31</a:t>
          </a:r>
          <a:r>
            <a:rPr kumimoji="1" lang="ja-JP" altLang="en-US" sz="1200">
              <a:solidFill>
                <a:schemeClr val="tx1"/>
              </a:solidFill>
              <a:latin typeface="ＭＳ ゴシック" pitchFamily="49" charset="-128"/>
              <a:ea typeface="ＭＳ ゴシック" pitchFamily="49" charset="-128"/>
            </a:rPr>
            <a:t>百万円減少したことにより算出に用いる分母が大きくなったことが挙げられる。今後はうから館整備事業や総合運動公園整備事業、ＰＦＩ活用事業等の大きな事業が控えており、起債残高及び元利償還金は増加すると見込んでいる。今後も償還額は高止まりの傾向にあるため、厳しい財政運営が予測される。事業の見直し等を含め、新規の地方債発行を元利償還額以下に抑えるなど、地方債残高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前年度と比較すると地方債残高は</a:t>
          </a:r>
          <a:r>
            <a:rPr kumimoji="1" lang="en-US" altLang="ja-JP" sz="1400">
              <a:solidFill>
                <a:schemeClr val="tx1"/>
              </a:solidFill>
              <a:latin typeface="ＭＳ ゴシック" pitchFamily="49" charset="-128"/>
              <a:ea typeface="ＭＳ ゴシック" pitchFamily="49" charset="-128"/>
            </a:rPr>
            <a:t>355</a:t>
          </a:r>
          <a:r>
            <a:rPr kumimoji="1" lang="ja-JP" altLang="en-US" sz="1400">
              <a:solidFill>
                <a:schemeClr val="tx1"/>
              </a:solidFill>
              <a:latin typeface="ＭＳ ゴシック" pitchFamily="49" charset="-128"/>
              <a:ea typeface="ＭＳ ゴシック" pitchFamily="49" charset="-128"/>
            </a:rPr>
            <a:t>百万円減少し、充当可能財源等が</a:t>
          </a:r>
          <a:r>
            <a:rPr kumimoji="1" lang="en-US" altLang="ja-JP" sz="1400">
              <a:solidFill>
                <a:schemeClr val="tx1"/>
              </a:solidFill>
              <a:latin typeface="ＭＳ ゴシック" pitchFamily="49" charset="-128"/>
              <a:ea typeface="ＭＳ ゴシック" pitchFamily="49" charset="-128"/>
            </a:rPr>
            <a:t>150</a:t>
          </a:r>
          <a:r>
            <a:rPr kumimoji="1" lang="ja-JP" altLang="en-US" sz="1400">
              <a:solidFill>
                <a:schemeClr val="tx1"/>
              </a:solidFill>
              <a:latin typeface="ＭＳ ゴシック" pitchFamily="49" charset="-128"/>
              <a:ea typeface="ＭＳ ゴシック" pitchFamily="49" charset="-128"/>
            </a:rPr>
            <a:t>百万円増加したことにより、前年度と比較すると将来負担比率が</a:t>
          </a:r>
          <a:r>
            <a:rPr kumimoji="1" lang="en-US" altLang="ja-JP" sz="1400">
              <a:solidFill>
                <a:schemeClr val="tx1"/>
              </a:solidFill>
              <a:latin typeface="ＭＳ ゴシック" pitchFamily="49" charset="-128"/>
              <a:ea typeface="ＭＳ ゴシック" pitchFamily="49" charset="-128"/>
            </a:rPr>
            <a:t>11.2</a:t>
          </a:r>
          <a:r>
            <a:rPr kumimoji="1" lang="ja-JP" altLang="en-US" sz="1400">
              <a:solidFill>
                <a:schemeClr val="tx1"/>
              </a:solidFill>
              <a:latin typeface="ＭＳ ゴシック" pitchFamily="49" charset="-128"/>
              <a:ea typeface="ＭＳ ゴシック" pitchFamily="49" charset="-128"/>
            </a:rPr>
            <a:t>ポイント減となったものの、今後も高い数値で推移していくことが予想される。今後はうから館整備事業や総合運動公園整備事業、ＰＦＩ活用事業等の大きな事業が控えているため、地方債残高はさらに増加する見込みである。今後は厳しい財政状況による充当可能基金の減少が見込まれるが、事業の見直しや新規の地方債発行を元金償還額以下に抑えるなど、地方債残高の抑制を図り、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地域振興対策</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基金を</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79</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ふるさとなんかん応援寄附金基金</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年熊本地震復興基金を</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百万円、新型コロナウイルス感染症対策利子補給基金を</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取り崩した</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一方、財政調整基金に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百万円、減債基金に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百万円、ふるさとづくり基金に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百万円、ふるさとなんかん応援寄附金基金に</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を積み立てた</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が要因となり、基金全体として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148</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積立てが増加した要因としては、普通交付税及び各種交付金等が当初の見込みよりも増加したこと、税収が増加したこと等に伴い財源に余裕が出たことが挙げられる。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元金</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償還額や施設老朽化に伴う維持補修費の増加に加え、</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うから館整備事業や総合運動公園整備事業、ＰＦＩ活用事業</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などの大型事業も控えており、厳しい財政運営が続くものと思われる。そのため、基金全体として減少傾向になると見込んでいる。</a:t>
          </a:r>
          <a:endParaRPr kumimoji="0"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ふるさとづくり基金：地域づくりを推進する事業の財源に充てる。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地域福祉基金：高齢者等に対する福祉を推進する事業の財源に充てる。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ふるさとなんかん応援寄附金基金：まちづくりを実現するための事業の財源に充てる。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地域振興対策基金：最終処分場建設に伴う地域振興事業の財源に充てる。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人材育成基金：社会・教育・文化・福祉及び産業の分野において活躍する指導者等の育成事業の財源に充てる。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ふるさとづくり基金：普通交付税及び各種交付金等が当初見込みより増加したこと及び税収が増加したことに伴い財源に余裕が出たことにより、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ふるさとなんかん応援寄附金基金：うから館改修事業に伴う</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百万円を取り崩した一方、ふるさと応援寄附金の収入に伴い、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百万円の増加。</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地域振興対策基金：道路改良等事業に伴い、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地域振興対策基金：道路改良等事業の財源として取り崩す見込みである。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ふるさとなんかん応援寄附金基金：旧石井家（北原白秋生家）整備事業等の財源として取り崩す見込みである。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年熊本地震復興基金：今後の防災対策等事業の財源として取り崩す見込みである。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普通交付税及び各種交付金等が当初見込みより増加したこと及び税収が増加したことに伴い財源に余裕が出たことにより、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百万円を積み立てることができたため増加となっている。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現在の財政状況では今後も取り崩しが見込まれるが、実質赤字比率が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を超えることを防ぐため、標準財政規模の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億円）程度を保有の目安として維持していきたい。</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普通交付税及び各種交付金等が当初見込みより増加したこと及び税収が増加したことに伴い財源に余裕が出たことにより、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百万円を積み立てることができたため増加となっている。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は庁舎移転に伴う町債の元金償還が始まる令和７年度に償還のピークを迎え、その後もうから館整備事業や総合運動公園整備事業、ＰＦＩ活用事業等により、償還額は高水準で推移する見込みであるため、償還財源として段階的に取り崩す見込み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4BA2FD-F999-4C21-B2FD-478BE3AC9F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B56BCFF-0841-4854-8C3C-262001193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2ED348D-EE8F-4E08-852E-17F76E97B64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21041DD-E5B5-4A1A-BACC-41ECB6F140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0DD03B-82D3-420D-A2B7-8B73E48FA7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6663AD6-7769-445B-984E-A36524FCC3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31481F-310C-4B9B-8DA6-4B9E2AEE92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7A95824-BD40-441C-90B6-3967F19A94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0E67464-B0E8-4A46-A9D7-93D2BE3876C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66D6BC2-BECD-4656-83A5-3AB08E56DAF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7C48EDD-23FD-4BED-8F84-C1E658EB664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7BF02BE-5FDF-41DF-B83E-12E981DD40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3E16F6-902C-4532-A29E-B46906EACD0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5ABE5E6-E512-4311-BC5B-4C6D03601C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4D023A9-78D7-444E-9057-E55FFA9120E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95A26BB-4BC8-4F5A-B82A-865E39F46D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B611A5C-CAE0-4B1F-AA03-02EED9CF6F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C428177-571A-4090-B0CD-BF0B8D51F0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3A45D5A-4F37-4148-AC69-0F84CFE05C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17729F9-1E96-4847-B809-90CDBAC9C7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E8C4999-3853-4C70-9C7B-2DA4BFD243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BBB26E-065B-4820-A17E-485DB7AB690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7BFCC86-C020-4356-AA69-F9AD24170B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F4FCFC2-3336-493A-BFD4-866113199E4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E2D0045-2AD7-4F93-AA73-B6372BEAF2C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814D24B-A1C4-4495-B8B1-3EF0F1E7916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EB00839-F904-4AB9-925F-14A02E628D0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BC92762-38E4-4818-BEAE-36090455E5C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25F7356-4923-4689-B72E-3CCE996C722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C83FF9B-3ED4-4563-AF73-B97679B6BB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74288C-67B8-4151-B059-7254D91757E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874E77C-8C57-48BE-A255-AA36324EAB8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544A676-5EE3-43EF-9752-C27F189B716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DCDCBFD-F506-4CBF-8CE0-A068E0B1448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251D125-65AD-4E38-9A8E-015160898DE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CE18F3-A652-4ED3-BEF8-BEA23233F4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D2E1F5B-87B6-41B6-91B9-017974DFDEB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108532-8C77-4ED8-AA30-1DC5FDC7B98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13BFAA6-B95F-4FB2-A897-2A66EBC227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F016948-8DEC-4F5D-86B2-D65023BC5E5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64FDAF-0012-43AB-B79C-E8358F41030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CA39683-B2CD-402F-A2F8-EC36C3FFB4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B367BEB-8A11-407C-B2FC-11C758FDCA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B3DE5AF-8414-44F5-8A3D-0EA761723A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17D2BF5-0B38-491A-A984-49BEB637A3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5A0AD7F-5E38-4874-965C-CB4C560BBF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FFE1A8-8B87-4FC5-BCF6-61A21CD8B4F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000">
              <a:latin typeface="ＭＳ Ｐゴシック" panose="020B0600070205080204" pitchFamily="50" charset="-128"/>
              <a:ea typeface="ＭＳ Ｐゴシック" panose="020B0600070205080204" pitchFamily="50" charset="-128"/>
            </a:rPr>
            <a:t>60.4</a:t>
          </a:r>
          <a:r>
            <a:rPr kumimoji="1" lang="ja-JP" altLang="en-US" sz="1000">
              <a:latin typeface="ＭＳ Ｐゴシック" panose="020B0600070205080204" pitchFamily="50" charset="-128"/>
              <a:ea typeface="ＭＳ Ｐゴシック" panose="020B0600070205080204" pitchFamily="50" charset="-128"/>
            </a:rPr>
            <a:t>％となり、前年度（</a:t>
          </a:r>
          <a:r>
            <a:rPr kumimoji="1" lang="en-US" altLang="ja-JP" sz="1000">
              <a:latin typeface="ＭＳ Ｐゴシック" panose="020B0600070205080204" pitchFamily="50" charset="-128"/>
              <a:ea typeface="ＭＳ Ｐゴシック" panose="020B0600070205080204" pitchFamily="50" charset="-128"/>
            </a:rPr>
            <a:t>59.2</a:t>
          </a:r>
          <a:r>
            <a:rPr kumimoji="1" lang="ja-JP" altLang="en-US" sz="1000">
              <a:latin typeface="ＭＳ Ｐゴシック" panose="020B0600070205080204" pitchFamily="50" charset="-128"/>
              <a:ea typeface="ＭＳ Ｐゴシック" panose="020B0600070205080204" pitchFamily="50" charset="-128"/>
            </a:rPr>
            <a:t>％）から上昇している。全国平均（</a:t>
          </a:r>
          <a:r>
            <a:rPr kumimoji="1" lang="en-US" altLang="ja-JP" sz="1000">
              <a:latin typeface="ＭＳ Ｐゴシック" panose="020B0600070205080204" pitchFamily="50" charset="-128"/>
              <a:ea typeface="ＭＳ Ｐゴシック" panose="020B0600070205080204" pitchFamily="50" charset="-128"/>
            </a:rPr>
            <a:t>64.8</a:t>
          </a:r>
          <a:r>
            <a:rPr kumimoji="1" lang="ja-JP" altLang="en-US" sz="1000">
              <a:latin typeface="ＭＳ Ｐゴシック" panose="020B0600070205080204" pitchFamily="50" charset="-128"/>
              <a:ea typeface="ＭＳ Ｐゴシック" panose="020B0600070205080204" pitchFamily="50" charset="-128"/>
            </a:rPr>
            <a:t>％）、熊本県平均（</a:t>
          </a:r>
          <a:r>
            <a:rPr kumimoji="1" lang="en-US" altLang="ja-JP" sz="1000">
              <a:latin typeface="ＭＳ Ｐゴシック" panose="020B0600070205080204" pitchFamily="50" charset="-128"/>
              <a:ea typeface="ＭＳ Ｐゴシック" panose="020B0600070205080204" pitchFamily="50" charset="-128"/>
            </a:rPr>
            <a:t>61.2</a:t>
          </a:r>
          <a:r>
            <a:rPr kumimoji="1" lang="ja-JP" altLang="en-US" sz="1000">
              <a:latin typeface="ＭＳ Ｐゴシック" panose="020B0600070205080204" pitchFamily="50" charset="-128"/>
              <a:ea typeface="ＭＳ Ｐゴシック" panose="020B0600070205080204" pitchFamily="50" charset="-128"/>
            </a:rPr>
            <a:t>％）と比較するとやや低い水準にあるが、類似団体内順位は</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位／</a:t>
          </a:r>
          <a:r>
            <a:rPr kumimoji="1" lang="en-US" altLang="ja-JP" sz="1000">
              <a:latin typeface="ＭＳ Ｐゴシック" panose="020B0600070205080204" pitchFamily="50" charset="-128"/>
              <a:ea typeface="ＭＳ Ｐゴシック" panose="020B0600070205080204" pitchFamily="50" charset="-128"/>
            </a:rPr>
            <a:t>77</a:t>
          </a:r>
          <a:r>
            <a:rPr kumimoji="1" lang="ja-JP" altLang="en-US" sz="1000">
              <a:latin typeface="ＭＳ Ｐゴシック" panose="020B0600070205080204" pitchFamily="50" charset="-128"/>
              <a:ea typeface="ＭＳ Ｐゴシック" panose="020B0600070205080204" pitchFamily="50" charset="-128"/>
            </a:rPr>
            <a:t>団体と比較的上位に位置している。主な要因として、旧延寿荘の売却や南関第四小学校の改修工事等が実施されたことが挙げられる。今後については、うから館の改修工事が予定されており、有形固定資産減価償却率は一時的に低下する見込みである。しかしながら、休止していた施設の維持補修費や光熱水費等の経常的な経費は引き続き必要となるため、今後も計画的かつ適切な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D5F4B18-E6CC-4EB2-AA45-3B2D3FE845E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DD944EB-327B-4919-AF51-1F9F013163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65AEE2A-80E5-4E01-B008-753306A158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DA8BBEA-9A03-4D9A-9ABC-5906220AF9E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4DD7BA90-4D5F-4D0D-BFF1-47DAD7A74D9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A826E2D-2C6A-4E45-A04C-67DC3F14F57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4DB165B-E2BB-4C59-A517-7A7926FEA94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2000405-F4FC-4FFC-9F95-61F06B71F9F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FEE1A73-AA52-43A4-B922-67B9B631E1D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8DB2076-63C2-4F64-8C9A-431FC158254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E327C57-9006-4266-A7F0-DEB1605CE3B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A8836F0-9C3B-4BED-8D1A-E679BC1348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BF80894-4525-4E04-8D59-24E5BCE296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D23AB90-4790-42A0-9126-3069951C040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2B51327D-E93E-4C78-B9CF-EBE9203F3CD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2E7EFA8B-2F35-4862-8778-807378A0607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5F1CE614-5822-49E5-9744-4B8D359627BD}"/>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DF255265-D919-416C-ADED-627E925EF5D5}"/>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5B432023-7C04-48ED-913B-19A1A91D3661}"/>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61A3A5FA-7292-40E1-8F80-009DFAB3150C}"/>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6C7E796C-699E-48A7-8EF4-BFE6B3D766A6}"/>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FB3678B1-8412-40C4-AE0E-121E5353C282}"/>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DA9BC1E7-0612-4F76-8762-A594AC38A521}"/>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2C1B7CD3-D65F-4E95-96EE-23120FE9F0AC}"/>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C8B3D331-6686-4961-B57A-2533B658FAA5}"/>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3757173-171B-457D-84EE-4BE58841258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70922E8-0A10-47B8-9B74-674943979FF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423DA54-53B5-410C-A688-120E689744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59E8A9A-6C2D-4D60-9A32-2483C65822C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F18805-5C4C-4579-98BE-66562F7575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30861</xdr:rowOff>
    </xdr:from>
    <xdr:to>
      <xdr:col>23</xdr:col>
      <xdr:colOff>136525</xdr:colOff>
      <xdr:row>29</xdr:row>
      <xdr:rowOff>132461</xdr:rowOff>
    </xdr:to>
    <xdr:sp macro="" textlink="">
      <xdr:nvSpPr>
        <xdr:cNvPr id="79" name="楕円 78">
          <a:extLst>
            <a:ext uri="{FF2B5EF4-FFF2-40B4-BE49-F238E27FC236}">
              <a16:creationId xmlns:a16="http://schemas.microsoft.com/office/drawing/2014/main" id="{9136CB51-A246-44A5-B8B6-03931630A2AD}"/>
            </a:ext>
          </a:extLst>
        </xdr:cNvPr>
        <xdr:cNvSpPr/>
      </xdr:nvSpPr>
      <xdr:spPr>
        <a:xfrm>
          <a:off x="47117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53738</xdr:rowOff>
    </xdr:from>
    <xdr:ext cx="405111" cy="259045"/>
    <xdr:sp macro="" textlink="">
      <xdr:nvSpPr>
        <xdr:cNvPr id="80" name="有形固定資産減価償却率該当値テキスト">
          <a:extLst>
            <a:ext uri="{FF2B5EF4-FFF2-40B4-BE49-F238E27FC236}">
              <a16:creationId xmlns:a16="http://schemas.microsoft.com/office/drawing/2014/main" id="{0E566785-9EEA-4D1C-AFC1-3B7D74E17489}"/>
            </a:ext>
          </a:extLst>
        </xdr:cNvPr>
        <xdr:cNvSpPr txBox="1"/>
      </xdr:nvSpPr>
      <xdr:spPr>
        <a:xfrm>
          <a:off x="48133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4953</xdr:rowOff>
    </xdr:from>
    <xdr:to>
      <xdr:col>19</xdr:col>
      <xdr:colOff>187325</xdr:colOff>
      <xdr:row>29</xdr:row>
      <xdr:rowOff>106553</xdr:rowOff>
    </xdr:to>
    <xdr:sp macro="" textlink="">
      <xdr:nvSpPr>
        <xdr:cNvPr id="81" name="楕円 80">
          <a:extLst>
            <a:ext uri="{FF2B5EF4-FFF2-40B4-BE49-F238E27FC236}">
              <a16:creationId xmlns:a16="http://schemas.microsoft.com/office/drawing/2014/main" id="{1D00CA28-130D-4F66-A877-738746864859}"/>
            </a:ext>
          </a:extLst>
        </xdr:cNvPr>
        <xdr:cNvSpPr/>
      </xdr:nvSpPr>
      <xdr:spPr>
        <a:xfrm>
          <a:off x="4000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55753</xdr:rowOff>
    </xdr:from>
    <xdr:to>
      <xdr:col>23</xdr:col>
      <xdr:colOff>85725</xdr:colOff>
      <xdr:row>29</xdr:row>
      <xdr:rowOff>81661</xdr:rowOff>
    </xdr:to>
    <xdr:cxnSp macro="">
      <xdr:nvCxnSpPr>
        <xdr:cNvPr id="82" name="直線コネクタ 81">
          <a:extLst>
            <a:ext uri="{FF2B5EF4-FFF2-40B4-BE49-F238E27FC236}">
              <a16:creationId xmlns:a16="http://schemas.microsoft.com/office/drawing/2014/main" id="{ABC28912-7583-48ED-A9EF-5A19A2FAD874}"/>
            </a:ext>
          </a:extLst>
        </xdr:cNvPr>
        <xdr:cNvCxnSpPr/>
      </xdr:nvCxnSpPr>
      <xdr:spPr>
        <a:xfrm>
          <a:off x="4051300" y="579932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144018</xdr:rowOff>
    </xdr:from>
    <xdr:to>
      <xdr:col>15</xdr:col>
      <xdr:colOff>187325</xdr:colOff>
      <xdr:row>29</xdr:row>
      <xdr:rowOff>74168</xdr:rowOff>
    </xdr:to>
    <xdr:sp macro="" textlink="">
      <xdr:nvSpPr>
        <xdr:cNvPr id="83" name="楕円 82">
          <a:extLst>
            <a:ext uri="{FF2B5EF4-FFF2-40B4-BE49-F238E27FC236}">
              <a16:creationId xmlns:a16="http://schemas.microsoft.com/office/drawing/2014/main" id="{F6EFC044-07B8-4BDE-9498-B6880C8827FF}"/>
            </a:ext>
          </a:extLst>
        </xdr:cNvPr>
        <xdr:cNvSpPr/>
      </xdr:nvSpPr>
      <xdr:spPr>
        <a:xfrm>
          <a:off x="3238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23368</xdr:rowOff>
    </xdr:from>
    <xdr:to>
      <xdr:col>19</xdr:col>
      <xdr:colOff>136525</xdr:colOff>
      <xdr:row>29</xdr:row>
      <xdr:rowOff>55753</xdr:rowOff>
    </xdr:to>
    <xdr:cxnSp macro="">
      <xdr:nvCxnSpPr>
        <xdr:cNvPr id="84" name="直線コネクタ 83">
          <a:extLst>
            <a:ext uri="{FF2B5EF4-FFF2-40B4-BE49-F238E27FC236}">
              <a16:creationId xmlns:a16="http://schemas.microsoft.com/office/drawing/2014/main" id="{D7C23402-EE32-4369-B50A-43206F96079E}"/>
            </a:ext>
          </a:extLst>
        </xdr:cNvPr>
        <xdr:cNvCxnSpPr/>
      </xdr:nvCxnSpPr>
      <xdr:spPr>
        <a:xfrm>
          <a:off x="3289300" y="576694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5" name="楕円 84">
          <a:extLst>
            <a:ext uri="{FF2B5EF4-FFF2-40B4-BE49-F238E27FC236}">
              <a16:creationId xmlns:a16="http://schemas.microsoft.com/office/drawing/2014/main" id="{95DBF5DE-EAFD-44C5-A355-7E1D753D282D}"/>
            </a:ext>
          </a:extLst>
        </xdr:cNvPr>
        <xdr:cNvSpPr/>
      </xdr:nvSpPr>
      <xdr:spPr>
        <a:xfrm>
          <a:off x="2476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23368</xdr:rowOff>
    </xdr:from>
    <xdr:to>
      <xdr:col>15</xdr:col>
      <xdr:colOff>136525</xdr:colOff>
      <xdr:row>29</xdr:row>
      <xdr:rowOff>90297</xdr:rowOff>
    </xdr:to>
    <xdr:cxnSp macro="">
      <xdr:nvCxnSpPr>
        <xdr:cNvPr id="86" name="直線コネクタ 85">
          <a:extLst>
            <a:ext uri="{FF2B5EF4-FFF2-40B4-BE49-F238E27FC236}">
              <a16:creationId xmlns:a16="http://schemas.microsoft.com/office/drawing/2014/main" id="{5CC0EC24-EE2F-44A3-A726-694B4FD82BAD}"/>
            </a:ext>
          </a:extLst>
        </xdr:cNvPr>
        <xdr:cNvCxnSpPr/>
      </xdr:nvCxnSpPr>
      <xdr:spPr>
        <a:xfrm flipV="1">
          <a:off x="2527300" y="5766943"/>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87" name="楕円 86">
          <a:extLst>
            <a:ext uri="{FF2B5EF4-FFF2-40B4-BE49-F238E27FC236}">
              <a16:creationId xmlns:a16="http://schemas.microsoft.com/office/drawing/2014/main" id="{BF35AE30-1D72-4AA4-90E5-BCEEF0514B31}"/>
            </a:ext>
          </a:extLst>
        </xdr:cNvPr>
        <xdr:cNvSpPr/>
      </xdr:nvSpPr>
      <xdr:spPr>
        <a:xfrm>
          <a:off x="1714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90297</xdr:rowOff>
    </xdr:from>
    <xdr:to>
      <xdr:col>11</xdr:col>
      <xdr:colOff>136525</xdr:colOff>
      <xdr:row>29</xdr:row>
      <xdr:rowOff>94615</xdr:rowOff>
    </xdr:to>
    <xdr:cxnSp macro="">
      <xdr:nvCxnSpPr>
        <xdr:cNvPr id="88" name="直線コネクタ 87">
          <a:extLst>
            <a:ext uri="{FF2B5EF4-FFF2-40B4-BE49-F238E27FC236}">
              <a16:creationId xmlns:a16="http://schemas.microsoft.com/office/drawing/2014/main" id="{A0CB08C4-20C1-4FB6-AC5F-54F6AAF5EE58}"/>
            </a:ext>
          </a:extLst>
        </xdr:cNvPr>
        <xdr:cNvCxnSpPr/>
      </xdr:nvCxnSpPr>
      <xdr:spPr>
        <a:xfrm flipV="1">
          <a:off x="1765300" y="583387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420CA2C0-8D44-4B78-BF9D-37478B2B90B4}"/>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A3E6DDF5-22A9-45BD-B71A-F1C9B7D34B6D}"/>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CC1B2B26-2296-4C8E-9417-B6FB58AA3BD7}"/>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708CFABD-ECBA-4C17-A8AF-11BC36160CAE}"/>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123080</xdr:rowOff>
    </xdr:from>
    <xdr:ext cx="405111" cy="259045"/>
    <xdr:sp macro="" textlink="">
      <xdr:nvSpPr>
        <xdr:cNvPr id="93" name="n_1mainValue有形固定資産減価償却率">
          <a:extLst>
            <a:ext uri="{FF2B5EF4-FFF2-40B4-BE49-F238E27FC236}">
              <a16:creationId xmlns:a16="http://schemas.microsoft.com/office/drawing/2014/main" id="{AC5C71C7-6CF9-4263-AE3F-7B7985366BF8}"/>
            </a:ext>
          </a:extLst>
        </xdr:cNvPr>
        <xdr:cNvSpPr txBox="1"/>
      </xdr:nvSpPr>
      <xdr:spPr>
        <a:xfrm>
          <a:off x="38360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90695</xdr:rowOff>
    </xdr:from>
    <xdr:ext cx="405111" cy="259045"/>
    <xdr:sp macro="" textlink="">
      <xdr:nvSpPr>
        <xdr:cNvPr id="94" name="n_2mainValue有形固定資産減価償却率">
          <a:extLst>
            <a:ext uri="{FF2B5EF4-FFF2-40B4-BE49-F238E27FC236}">
              <a16:creationId xmlns:a16="http://schemas.microsoft.com/office/drawing/2014/main" id="{04F46B63-3C1B-482A-BDB2-70E2AD276ACB}"/>
            </a:ext>
          </a:extLst>
        </xdr:cNvPr>
        <xdr:cNvSpPr txBox="1"/>
      </xdr:nvSpPr>
      <xdr:spPr>
        <a:xfrm>
          <a:off x="3086744" y="549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95" name="n_3mainValue有形固定資産減価償却率">
          <a:extLst>
            <a:ext uri="{FF2B5EF4-FFF2-40B4-BE49-F238E27FC236}">
              <a16:creationId xmlns:a16="http://schemas.microsoft.com/office/drawing/2014/main" id="{B053E88C-2620-4C6C-A10D-FC7EE1E57D56}"/>
            </a:ext>
          </a:extLst>
        </xdr:cNvPr>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6" name="n_4mainValue有形固定資産減価償却率">
          <a:extLst>
            <a:ext uri="{FF2B5EF4-FFF2-40B4-BE49-F238E27FC236}">
              <a16:creationId xmlns:a16="http://schemas.microsoft.com/office/drawing/2014/main" id="{E15B9CBF-12F8-4ACD-B141-C18C78B1DCC2}"/>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11FCE81-0B57-4D39-ABB1-7751FDDE9F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E87C401-866C-43DD-80B5-B2053668A6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C573D88-5164-4E0B-B8F6-DDEE999D4E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4732E53-0E1F-4D99-9938-07CC310AC91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CE3A16-D741-4460-B487-B2CC53525D7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F8966F2-245D-47F9-BB9C-02DD4F13297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7A7ED16-A997-49A7-8D9A-B18B3A6E3D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312F050-AE6C-4634-B47E-C09B85068A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8152C75-3E57-4DD0-A1DD-310DD5EE2D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38F6BA1-B0CF-4A72-B22A-D8C37B669A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1D3CE34-1BB6-43DD-9255-BC0D93DC25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4AD63AC-D30D-42B6-ABF8-7757AD84A0F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5AE1BF9-6376-48EB-B73E-DFB6CBAC882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520.0</a:t>
          </a:r>
          <a:r>
            <a:rPr kumimoji="1" lang="ja-JP" altLang="en-US" sz="1100">
              <a:latin typeface="ＭＳ Ｐゴシック" panose="020B0600070205080204" pitchFamily="50" charset="-128"/>
              <a:ea typeface="ＭＳ Ｐゴシック" panose="020B0600070205080204" pitchFamily="50" charset="-128"/>
            </a:rPr>
            <a:t>％となり、前年度（</a:t>
          </a:r>
          <a:r>
            <a:rPr kumimoji="1" lang="en-US" altLang="ja-JP" sz="1100">
              <a:latin typeface="ＭＳ Ｐゴシック" panose="020B0600070205080204" pitchFamily="50" charset="-128"/>
              <a:ea typeface="ＭＳ Ｐゴシック" panose="020B0600070205080204" pitchFamily="50" charset="-128"/>
            </a:rPr>
            <a:t>579.5</a:t>
          </a:r>
          <a:r>
            <a:rPr kumimoji="1" lang="ja-JP" altLang="en-US" sz="1100">
              <a:latin typeface="ＭＳ Ｐゴシック" panose="020B0600070205080204" pitchFamily="50" charset="-128"/>
              <a:ea typeface="ＭＳ Ｐゴシック" panose="020B0600070205080204" pitchFamily="50" charset="-128"/>
            </a:rPr>
            <a:t>％）から改善している。全国平均（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％）をやや上回っているものの、熊本県平均（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％）と比較すると低い水準にある。</a:t>
          </a:r>
        </a:p>
        <a:p>
          <a:r>
            <a:rPr kumimoji="1" lang="ja-JP" altLang="en-US" sz="1100">
              <a:latin typeface="ＭＳ Ｐゴシック" panose="020B0600070205080204" pitchFamily="50" charset="-128"/>
              <a:ea typeface="ＭＳ Ｐゴシック" panose="020B0600070205080204" pitchFamily="50" charset="-128"/>
            </a:rPr>
            <a:t>改善の要因としては、地方債現在高の減少に加え、充当可能基金が増加したことが挙げられる。これにより、償還財源の確保が進み、比率が縮減したものと考えられる。今後については、引き続き地方債発行の抑制に努めるとともに、基金の計画的な活用を図り、財政運営の健全性を維持していく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D92B407-19EC-46E5-8532-4CAFC05B8A8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4E43595-A236-4D83-82F5-6D7BAAC123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8C91B92-77F9-4AF1-A818-F476301A3B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9324E29-18D9-4D15-82A3-CD3456E8F25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20F9BF1-0446-4856-82B1-B56C760F131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743745E-35B1-4173-B230-A29F7343791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81625A5B-44AC-4EC2-B17A-A68F396D7FDF}"/>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6C0DD3F-1964-4B78-942A-4CA485E2F7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B5BD3B06-085C-4736-99E6-F0BEE53C4E7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1011375-19B0-48FB-B41F-102A5526484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0C1E490-0C8F-4F59-9494-2095550BDA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0608836-5ABB-4042-AE07-4A86706C6BA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FA3FC016-FEC5-43C5-9D76-FBBEB92136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C99C5E3-41A3-4041-8445-92AA99A847D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842425F-8D0A-46C4-982F-3749F7EB26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EFA2CAA-7EA9-4915-9AE2-9D7302D5F088}"/>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D82FB15E-6280-4A05-B9EC-A521101C4392}"/>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1B155119-EA99-4313-8C16-7DC084D75F5A}"/>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34A394B9-67E1-4168-87D0-5EBBBF37E97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6047088-2C95-4798-9257-DE4A8D8AA1F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942BCE1A-99AF-4725-90F2-7964439C3E22}"/>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16D6B4B9-FB76-44E2-9009-8CEB80DA03F7}"/>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5561DD2D-6936-43AA-914F-21BE4046967C}"/>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C29D8C69-2E4F-4451-870D-7C47DDCB5EBD}"/>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6A0B0D9D-24ED-4812-AE65-E24667174F8A}"/>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23EF295A-6165-4642-8487-422A5E70D48B}"/>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2997DCA-16CF-42CC-9442-DF204A8A9D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51D58E7-A911-46EB-84FE-0279F5F2D4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6EC5B74-677B-43DC-AA25-99D32646A5B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AF08B80-FE52-410A-BC44-E87D15AC7F7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F70422D-30CC-43E0-96B1-42FBA26D708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64135</xdr:rowOff>
    </xdr:from>
    <xdr:to>
      <xdr:col>76</xdr:col>
      <xdr:colOff>73025</xdr:colOff>
      <xdr:row>28</xdr:row>
      <xdr:rowOff>165735</xdr:rowOff>
    </xdr:to>
    <xdr:sp macro="" textlink="">
      <xdr:nvSpPr>
        <xdr:cNvPr id="141" name="楕円 140">
          <a:extLst>
            <a:ext uri="{FF2B5EF4-FFF2-40B4-BE49-F238E27FC236}">
              <a16:creationId xmlns:a16="http://schemas.microsoft.com/office/drawing/2014/main" id="{8CCD34A8-82BF-49CE-AB82-69E90BC6720D}"/>
            </a:ext>
          </a:extLst>
        </xdr:cNvPr>
        <xdr:cNvSpPr/>
      </xdr:nvSpPr>
      <xdr:spPr>
        <a:xfrm>
          <a:off x="14744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42562</xdr:rowOff>
    </xdr:from>
    <xdr:ext cx="469744" cy="259045"/>
    <xdr:sp macro="" textlink="">
      <xdr:nvSpPr>
        <xdr:cNvPr id="142" name="債務償還比率該当値テキスト">
          <a:extLst>
            <a:ext uri="{FF2B5EF4-FFF2-40B4-BE49-F238E27FC236}">
              <a16:creationId xmlns:a16="http://schemas.microsoft.com/office/drawing/2014/main" id="{096924A8-B985-4F88-AB7E-D9D15884D1D5}"/>
            </a:ext>
          </a:extLst>
        </xdr:cNvPr>
        <xdr:cNvSpPr txBox="1"/>
      </xdr:nvSpPr>
      <xdr:spPr>
        <a:xfrm>
          <a:off x="14846300" y="56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106955</xdr:rowOff>
    </xdr:from>
    <xdr:to>
      <xdr:col>72</xdr:col>
      <xdr:colOff>123825</xdr:colOff>
      <xdr:row>29</xdr:row>
      <xdr:rowOff>37105</xdr:rowOff>
    </xdr:to>
    <xdr:sp macro="" textlink="">
      <xdr:nvSpPr>
        <xdr:cNvPr id="143" name="楕円 142">
          <a:extLst>
            <a:ext uri="{FF2B5EF4-FFF2-40B4-BE49-F238E27FC236}">
              <a16:creationId xmlns:a16="http://schemas.microsoft.com/office/drawing/2014/main" id="{99F6E1E1-A14F-4B48-9831-CCD6D40A8326}"/>
            </a:ext>
          </a:extLst>
        </xdr:cNvPr>
        <xdr:cNvSpPr/>
      </xdr:nvSpPr>
      <xdr:spPr>
        <a:xfrm>
          <a:off x="14033500" y="56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114935</xdr:rowOff>
    </xdr:from>
    <xdr:to>
      <xdr:col>76</xdr:col>
      <xdr:colOff>22225</xdr:colOff>
      <xdr:row>28</xdr:row>
      <xdr:rowOff>157755</xdr:rowOff>
    </xdr:to>
    <xdr:cxnSp macro="">
      <xdr:nvCxnSpPr>
        <xdr:cNvPr id="144" name="直線コネクタ 143">
          <a:extLst>
            <a:ext uri="{FF2B5EF4-FFF2-40B4-BE49-F238E27FC236}">
              <a16:creationId xmlns:a16="http://schemas.microsoft.com/office/drawing/2014/main" id="{ED15D9EE-EF0F-4A11-BF0B-E613A1DF672C}"/>
            </a:ext>
          </a:extLst>
        </xdr:cNvPr>
        <xdr:cNvCxnSpPr/>
      </xdr:nvCxnSpPr>
      <xdr:spPr>
        <a:xfrm flipV="1">
          <a:off x="14084300" y="5687060"/>
          <a:ext cx="711200" cy="4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71548</xdr:rowOff>
    </xdr:from>
    <xdr:to>
      <xdr:col>68</xdr:col>
      <xdr:colOff>123825</xdr:colOff>
      <xdr:row>29</xdr:row>
      <xdr:rowOff>1698</xdr:rowOff>
    </xdr:to>
    <xdr:sp macro="" textlink="">
      <xdr:nvSpPr>
        <xdr:cNvPr id="145" name="楕円 144">
          <a:extLst>
            <a:ext uri="{FF2B5EF4-FFF2-40B4-BE49-F238E27FC236}">
              <a16:creationId xmlns:a16="http://schemas.microsoft.com/office/drawing/2014/main" id="{881A5F8B-84E7-4134-B9EC-09C4B32191B5}"/>
            </a:ext>
          </a:extLst>
        </xdr:cNvPr>
        <xdr:cNvSpPr/>
      </xdr:nvSpPr>
      <xdr:spPr>
        <a:xfrm>
          <a:off x="13271500" y="56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122348</xdr:rowOff>
    </xdr:from>
    <xdr:to>
      <xdr:col>72</xdr:col>
      <xdr:colOff>73025</xdr:colOff>
      <xdr:row>28</xdr:row>
      <xdr:rowOff>157755</xdr:rowOff>
    </xdr:to>
    <xdr:cxnSp macro="">
      <xdr:nvCxnSpPr>
        <xdr:cNvPr id="146" name="直線コネクタ 145">
          <a:extLst>
            <a:ext uri="{FF2B5EF4-FFF2-40B4-BE49-F238E27FC236}">
              <a16:creationId xmlns:a16="http://schemas.microsoft.com/office/drawing/2014/main" id="{197134E5-F0C0-450B-B505-ADFC41BB84A2}"/>
            </a:ext>
          </a:extLst>
        </xdr:cNvPr>
        <xdr:cNvCxnSpPr/>
      </xdr:nvCxnSpPr>
      <xdr:spPr>
        <a:xfrm>
          <a:off x="13322300" y="5694473"/>
          <a:ext cx="762000" cy="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124587</xdr:rowOff>
    </xdr:from>
    <xdr:to>
      <xdr:col>64</xdr:col>
      <xdr:colOff>123825</xdr:colOff>
      <xdr:row>29</xdr:row>
      <xdr:rowOff>54737</xdr:rowOff>
    </xdr:to>
    <xdr:sp macro="" textlink="">
      <xdr:nvSpPr>
        <xdr:cNvPr id="147" name="楕円 146">
          <a:extLst>
            <a:ext uri="{FF2B5EF4-FFF2-40B4-BE49-F238E27FC236}">
              <a16:creationId xmlns:a16="http://schemas.microsoft.com/office/drawing/2014/main" id="{4D5624CF-F98B-4D71-BAA7-431586AC553E}"/>
            </a:ext>
          </a:extLst>
        </xdr:cNvPr>
        <xdr:cNvSpPr/>
      </xdr:nvSpPr>
      <xdr:spPr>
        <a:xfrm>
          <a:off x="12509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122348</xdr:rowOff>
    </xdr:from>
    <xdr:to>
      <xdr:col>68</xdr:col>
      <xdr:colOff>73025</xdr:colOff>
      <xdr:row>29</xdr:row>
      <xdr:rowOff>3937</xdr:rowOff>
    </xdr:to>
    <xdr:cxnSp macro="">
      <xdr:nvCxnSpPr>
        <xdr:cNvPr id="148" name="直線コネクタ 147">
          <a:extLst>
            <a:ext uri="{FF2B5EF4-FFF2-40B4-BE49-F238E27FC236}">
              <a16:creationId xmlns:a16="http://schemas.microsoft.com/office/drawing/2014/main" id="{102C313F-80B2-486C-B09F-9654D760196C}"/>
            </a:ext>
          </a:extLst>
        </xdr:cNvPr>
        <xdr:cNvCxnSpPr/>
      </xdr:nvCxnSpPr>
      <xdr:spPr>
        <a:xfrm flipV="1">
          <a:off x="12560300" y="5694473"/>
          <a:ext cx="762000" cy="5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102781</xdr:rowOff>
    </xdr:from>
    <xdr:to>
      <xdr:col>60</xdr:col>
      <xdr:colOff>123825</xdr:colOff>
      <xdr:row>29</xdr:row>
      <xdr:rowOff>32931</xdr:rowOff>
    </xdr:to>
    <xdr:sp macro="" textlink="">
      <xdr:nvSpPr>
        <xdr:cNvPr id="149" name="楕円 148">
          <a:extLst>
            <a:ext uri="{FF2B5EF4-FFF2-40B4-BE49-F238E27FC236}">
              <a16:creationId xmlns:a16="http://schemas.microsoft.com/office/drawing/2014/main" id="{9E53716C-766C-4CCE-ABCB-9EFB91D11664}"/>
            </a:ext>
          </a:extLst>
        </xdr:cNvPr>
        <xdr:cNvSpPr/>
      </xdr:nvSpPr>
      <xdr:spPr>
        <a:xfrm>
          <a:off x="11747500" y="567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153581</xdr:rowOff>
    </xdr:from>
    <xdr:to>
      <xdr:col>64</xdr:col>
      <xdr:colOff>73025</xdr:colOff>
      <xdr:row>29</xdr:row>
      <xdr:rowOff>3937</xdr:rowOff>
    </xdr:to>
    <xdr:cxnSp macro="">
      <xdr:nvCxnSpPr>
        <xdr:cNvPr id="150" name="直線コネクタ 149">
          <a:extLst>
            <a:ext uri="{FF2B5EF4-FFF2-40B4-BE49-F238E27FC236}">
              <a16:creationId xmlns:a16="http://schemas.microsoft.com/office/drawing/2014/main" id="{3924BE63-C857-44C7-9257-2F26D4B54987}"/>
            </a:ext>
          </a:extLst>
        </xdr:cNvPr>
        <xdr:cNvCxnSpPr/>
      </xdr:nvCxnSpPr>
      <xdr:spPr>
        <a:xfrm>
          <a:off x="11798300" y="5725706"/>
          <a:ext cx="762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6067436B-A715-445B-9270-0488F3E19516}"/>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B4CBB52B-0E21-401C-80BE-D74E8B7C9453}"/>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32F48914-3309-48B8-A412-9B2D85E88CC9}"/>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1372D468-9A78-4632-8811-249F32F27726}"/>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28232</xdr:rowOff>
    </xdr:from>
    <xdr:ext cx="469744" cy="259045"/>
    <xdr:sp macro="" textlink="">
      <xdr:nvSpPr>
        <xdr:cNvPr id="155" name="n_1mainValue債務償還比率">
          <a:extLst>
            <a:ext uri="{FF2B5EF4-FFF2-40B4-BE49-F238E27FC236}">
              <a16:creationId xmlns:a16="http://schemas.microsoft.com/office/drawing/2014/main" id="{05A4B010-7F66-4066-A7C9-9F7E9417A9C0}"/>
            </a:ext>
          </a:extLst>
        </xdr:cNvPr>
        <xdr:cNvSpPr txBox="1"/>
      </xdr:nvSpPr>
      <xdr:spPr>
        <a:xfrm>
          <a:off x="13836727" y="57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164275</xdr:rowOff>
    </xdr:from>
    <xdr:ext cx="469744" cy="259045"/>
    <xdr:sp macro="" textlink="">
      <xdr:nvSpPr>
        <xdr:cNvPr id="156" name="n_2mainValue債務償還比率">
          <a:extLst>
            <a:ext uri="{FF2B5EF4-FFF2-40B4-BE49-F238E27FC236}">
              <a16:creationId xmlns:a16="http://schemas.microsoft.com/office/drawing/2014/main" id="{3D6F5F78-DFD7-4ADA-8F8C-B08A89D8871D}"/>
            </a:ext>
          </a:extLst>
        </xdr:cNvPr>
        <xdr:cNvSpPr txBox="1"/>
      </xdr:nvSpPr>
      <xdr:spPr>
        <a:xfrm>
          <a:off x="13087427" y="573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45864</xdr:rowOff>
    </xdr:from>
    <xdr:ext cx="469744" cy="259045"/>
    <xdr:sp macro="" textlink="">
      <xdr:nvSpPr>
        <xdr:cNvPr id="157" name="n_3mainValue債務償還比率">
          <a:extLst>
            <a:ext uri="{FF2B5EF4-FFF2-40B4-BE49-F238E27FC236}">
              <a16:creationId xmlns:a16="http://schemas.microsoft.com/office/drawing/2014/main" id="{23347538-7DAC-4CE3-9692-92E2C9094E6F}"/>
            </a:ext>
          </a:extLst>
        </xdr:cNvPr>
        <xdr:cNvSpPr txBox="1"/>
      </xdr:nvSpPr>
      <xdr:spPr>
        <a:xfrm>
          <a:off x="12325427"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24058</xdr:rowOff>
    </xdr:from>
    <xdr:ext cx="469744" cy="259045"/>
    <xdr:sp macro="" textlink="">
      <xdr:nvSpPr>
        <xdr:cNvPr id="158" name="n_4mainValue債務償還比率">
          <a:extLst>
            <a:ext uri="{FF2B5EF4-FFF2-40B4-BE49-F238E27FC236}">
              <a16:creationId xmlns:a16="http://schemas.microsoft.com/office/drawing/2014/main" id="{DF95034B-C130-4D0C-8CA7-09A2BE662BA6}"/>
            </a:ext>
          </a:extLst>
        </xdr:cNvPr>
        <xdr:cNvSpPr txBox="1"/>
      </xdr:nvSpPr>
      <xdr:spPr>
        <a:xfrm>
          <a:off x="11563427" y="576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4C7BEE7-4719-46E0-9048-78A5DAF313B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8D50CD0-2AAE-4F6F-BD2F-9C15AA49A6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1919D51-1C58-41A0-AFE2-8257FB7799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D7EB17E6-9B69-4A66-AB92-9CFFD1CCFC1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3BB6756-FAB8-48B6-AA2B-7C5746DE67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11AD72E-61A7-4F30-8A17-6F0E1021F3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3760B3-2DB3-4263-A60E-65AE0B4895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82C473-E331-417A-891F-79D7413034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5227F9-7052-49BD-8935-DC5F2EFF1E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EA1234-90BD-40E6-BB29-41D06B05A2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54FFA1-FA98-49B2-870E-072A190A29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288D9F-493D-4CA7-99A7-45C93DC914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E375EC-A1E3-49C7-B994-CC90F8D8B9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A8692B-38FD-4D30-828D-F518D052A3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46B063-750A-4DD6-8467-C8365B26DB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D7EF46-386B-47F4-917A-DB6DBB2FCC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671333-DF96-4A4F-96CC-78B3656EF2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84C92E-A9BA-4801-B04F-F679B65261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A08793-3798-4CFA-9847-3E3159D54F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86B866-19FF-458F-8AE6-4BF2ADB4B3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03AFFD-0780-4D13-86AE-1D1F26E3AF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446D59B-FEAD-480C-B915-BA784817F0E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A0062E-C9C5-411E-AA16-E8904277F7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76D905-BEFC-498A-B271-4AEE1A4B27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A65D6A-E0F2-40FB-B369-4FC18DD553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C96DBF-0AB1-46E6-8FB3-E5726B16CF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693F69-4090-4BFD-83BB-424399F4CD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F5E3C8-FF6C-45EA-AD38-67E7178717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A4CB86-C7DF-458B-BC27-9EB06BFF74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B8894A-84BA-45B4-A7DC-D307B52559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C62893-AF1D-4AB4-ABDA-01A0981C7F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C27026-FE81-46B7-9021-23F249B19F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EFB6FB-42C0-4C30-BE17-E81A587121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6A1E95-D103-4585-90E6-078B3A886D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82CD06-C54E-466B-9591-7B5CAE16D6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15FAEC-D246-4235-949D-5BC91CA059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5959DA-ED0C-4A42-9E05-5816274BAA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4530A5-EFF1-4EAF-BD94-D0DEF62B08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8BC1CD-D0AA-4C50-9F03-3E671A768D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B5C5EE-BDF4-4CB9-B47E-AA913CC896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9281C5-5EB0-4CC2-8B9D-17AA5E90A0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AD23B6-0FDE-48E1-A27D-BDAC54E17B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820884-456C-4815-9F0A-E707510796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1857D2-EF5B-4245-B199-9016999235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D249B0-5AB4-41EB-BA1A-927D177C37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7791A3-8548-4F3F-B7BD-74BF01AF30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28B722-E549-4AFA-9CD5-D4D43ABD9E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33BBD9-A159-413B-B9F5-2BF0DDBCFE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2CAE77-5908-448A-B2EA-03F5512C0B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EBAB70-75E6-4886-9DC6-5B0B213F86C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042A979-63A0-4B4D-9D40-7B8F97324D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E2D804-0F8F-4EC8-994B-D2C3FCB570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610580-A062-490E-847F-EBAA1A05FA0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5EB4C9D-DD10-469C-B617-596310C742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B08F3C-0E04-437A-8E3D-02B0C5F8138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639620-6704-437D-9DF3-1925F54FC7A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2E9D20-9AD5-49ED-8902-EFA64A21209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4DA185-4753-4A5F-B178-3C33A4309D1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A8C68C-49C4-474F-99C5-5725213AFF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E0A2B89-E4E5-41E4-89A1-C9636F30B3C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15DDBC-D48A-49F2-856E-393114ED29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4AF94ED9-C189-40F0-A08A-D9418D9E4FF3}"/>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AB76316F-4099-4B1C-9D96-94B74D5B3AF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F8212A6-2FA3-43E2-B1A6-0A00CB947C21}"/>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2873635B-4996-42B2-9576-1A65B8B49C16}"/>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106FABDA-82A7-4FA2-87EE-D3E660596CA7}"/>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DF3220BC-FCCD-497B-BB98-0ECEF9A1364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5F66830-A389-411E-9548-4D15FC87E2EB}"/>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1883199-BC5D-43D8-B809-5AC851D9FD49}"/>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8733178B-2C78-4CB5-96B6-F2FC0BCBA55E}"/>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D289E3F9-27B0-46C3-81D7-CC6DD76764B6}"/>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E119839-1061-43EA-9DD6-CEDDECD2D2E6}"/>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AE5405-9001-47E0-BE8E-69A26C0B72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967BD3-6882-407B-9C67-C90680369A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8F1178-CBC1-4E8B-9B3C-2CF303C266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334E30-F971-432A-AFE6-E9F7DD87C8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5D2EE1-0974-42E6-992A-A625668C9E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53AABE66-C4D5-46A9-A485-7B4D5338816F}"/>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EBF2D31F-730D-44C7-8253-2AD3FBB681E0}"/>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E2E73D5B-5838-414A-8F7B-1A49C30F992C}"/>
            </a:ext>
          </a:extLst>
        </xdr:cNvPr>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7CC8F3BB-2A59-4ACE-B254-5CCE2805982C}"/>
            </a:ext>
          </a:extLst>
        </xdr:cNvPr>
        <xdr:cNvCxnSpPr/>
      </xdr:nvCxnSpPr>
      <xdr:spPr>
        <a:xfrm>
          <a:off x="3797300" y="6530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2964A16B-6D75-4D34-AB47-F3B3A06C4A2E}"/>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62854D53-7B75-464A-AB5C-89A92A7D02E8}"/>
            </a:ext>
          </a:extLst>
        </xdr:cNvPr>
        <xdr:cNvCxnSpPr/>
      </xdr:nvCxnSpPr>
      <xdr:spPr>
        <a:xfrm>
          <a:off x="2908300" y="6501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10A9B496-5F44-41F1-B5A0-5F568BF98E0B}"/>
            </a:ext>
          </a:extLst>
        </xdr:cNvPr>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65146C23-EB07-4896-B567-8ED83A90D356}"/>
            </a:ext>
          </a:extLst>
        </xdr:cNvPr>
        <xdr:cNvCxnSpPr/>
      </xdr:nvCxnSpPr>
      <xdr:spPr>
        <a:xfrm>
          <a:off x="2019300" y="64789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B6336493-BD91-48D1-926E-CEAA3089A217}"/>
            </a:ext>
          </a:extLst>
        </xdr:cNvPr>
        <xdr:cNvSpPr/>
      </xdr:nvSpPr>
      <xdr:spPr>
        <a:xfrm>
          <a:off x="1079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070E5B75-AA0F-4EC6-990E-4A9871CE40EB}"/>
            </a:ext>
          </a:extLst>
        </xdr:cNvPr>
        <xdr:cNvCxnSpPr/>
      </xdr:nvCxnSpPr>
      <xdr:spPr>
        <a:xfrm>
          <a:off x="1130300" y="64636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7A76AC26-A312-43E2-8A87-0031526F0E25}"/>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A1183230-2C35-4F9A-A16A-4FC6E1246AE1}"/>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BE68D402-B671-4C03-A16B-6D7EE69FDDFE}"/>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B921C893-A139-441E-AF0B-2014B83F7F01}"/>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93C6F5F6-A23D-4981-8E0C-E5762A25DF7A}"/>
            </a:ext>
          </a:extLst>
        </xdr:cNvPr>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6F6A9EB9-B372-4A93-B604-8D38850F26BC}"/>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CF1336DF-F39C-44A7-806A-6AAC94331ECB}"/>
            </a:ext>
          </a:extLst>
        </xdr:cNvPr>
        <xdr:cNvSpPr txBox="1"/>
      </xdr:nvSpPr>
      <xdr:spPr>
        <a:xfrm>
          <a:off x="1816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15892</xdr:rowOff>
    </xdr:from>
    <xdr:ext cx="405111" cy="259045"/>
    <xdr:sp macro="" textlink="">
      <xdr:nvSpPr>
        <xdr:cNvPr id="90" name="n_4mainValue【道路】&#10;有形固定資産減価償却率">
          <a:extLst>
            <a:ext uri="{FF2B5EF4-FFF2-40B4-BE49-F238E27FC236}">
              <a16:creationId xmlns:a16="http://schemas.microsoft.com/office/drawing/2014/main" id="{F519A19B-B2E2-4C55-B759-5EFB7057AEE0}"/>
            </a:ext>
          </a:extLst>
        </xdr:cNvPr>
        <xdr:cNvSpPr txBox="1"/>
      </xdr:nvSpPr>
      <xdr:spPr>
        <a:xfrm>
          <a:off x="9277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C289CFF-0605-40E3-9C53-4C289838A1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8DE6924-A20F-4BD5-BCAB-1A0BA70D76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0F1C55-053F-4B84-B9A9-C5366F7723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8590BBD-5C74-4053-BB55-6C5A7652FD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F022ADB-7E8D-4430-ACD9-C9346BFCC8C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BD3A73-00E9-445D-BF74-60D369E9DA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17F5D7A-3185-4211-8593-FEF2587DB1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6B1E326-B93B-473C-9697-4D3E50B21C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0BE6B8E-D6F6-4956-A819-B78C3BC2F82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550A77F-8B42-4D21-8C42-BBCE72A2BB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5C6B8E1-439D-40A7-B0DC-F66D3127AED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290A368-BF05-480A-96CF-AB913B4D7B2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D9FDB7A-7F28-4167-A411-329ADDE92D1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15E593D-B118-47EE-A900-493DF133BB0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FAC51DD-AFD1-474D-9A3A-A499F637857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E312890D-FA44-4720-BE28-CFDC82BDE7F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13BCD96-8FD3-4BEC-9902-8E2241E51EB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9FAEBC2-6BF5-4765-A3BB-7AF67C38D0B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F3FDC12-BB89-4F10-9626-710ADD5B5A2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59B5B56-3896-485A-A09E-84720C58D65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0C2B75B-2EF2-4405-85DE-EBC0DB7E572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11D29D5-00AF-4F5B-88AA-36DDB637C25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EAD58A0-0388-4230-85F8-3B40046EE0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D24DD11-0CB7-45FA-A10F-5C70DB145E4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A22D726-BDA9-406B-8D25-1CD878BDD0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51CB94F6-783C-4F47-B73D-DE2D9C859551}"/>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3F2DCC6F-10D5-42CE-B830-8CA023DD4FD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CF12588F-5493-44F3-A3FF-FAE25F893C2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BE9ECFAA-07DF-4C71-B008-3B885435BF9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6F04041F-DDA8-4CA5-94FB-447865457867}"/>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D8008F3-FABF-4E36-A69A-285D63A5D70D}"/>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ABFBBADB-6C1C-4CD2-9A67-AE02B9F986FF}"/>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98BAD776-5177-461D-AEA7-72D02CC08D1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91249816-9A2A-45B4-9F63-3EA7E52262C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5740E6E5-7E0B-4021-99E7-53DB2D44B097}"/>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E40DA71F-443C-4E11-8B23-6EC8031D72E6}"/>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0E3417-9858-433A-AD90-668B0BBFD6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167986-7A57-4700-A889-4D35CDADC6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9DF1A66-6D4B-426E-B508-2A1DE2A14F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5C0A58A-646B-4404-94B9-2B0BB20A4F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1398F95-1BCE-4708-BBAD-49D8C4D0FB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146835</xdr:rowOff>
    </xdr:from>
    <xdr:to>
      <xdr:col>55</xdr:col>
      <xdr:colOff>50800</xdr:colOff>
      <xdr:row>40</xdr:row>
      <xdr:rowOff>76985</xdr:rowOff>
    </xdr:to>
    <xdr:sp macro="" textlink="">
      <xdr:nvSpPr>
        <xdr:cNvPr id="132" name="楕円 131">
          <a:extLst>
            <a:ext uri="{FF2B5EF4-FFF2-40B4-BE49-F238E27FC236}">
              <a16:creationId xmlns:a16="http://schemas.microsoft.com/office/drawing/2014/main" id="{90A8003C-8DD3-451E-A0D4-A42CFEE25C2A}"/>
            </a:ext>
          </a:extLst>
        </xdr:cNvPr>
        <xdr:cNvSpPr/>
      </xdr:nvSpPr>
      <xdr:spPr>
        <a:xfrm>
          <a:off x="10426700" y="68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125262</xdr:rowOff>
    </xdr:from>
    <xdr:ext cx="534377" cy="259045"/>
    <xdr:sp macro="" textlink="">
      <xdr:nvSpPr>
        <xdr:cNvPr id="133" name="【道路】&#10;一人当たり延長該当値テキスト">
          <a:extLst>
            <a:ext uri="{FF2B5EF4-FFF2-40B4-BE49-F238E27FC236}">
              <a16:creationId xmlns:a16="http://schemas.microsoft.com/office/drawing/2014/main" id="{0A936E47-341A-4038-8395-242C4DCDF1B9}"/>
            </a:ext>
          </a:extLst>
        </xdr:cNvPr>
        <xdr:cNvSpPr txBox="1"/>
      </xdr:nvSpPr>
      <xdr:spPr>
        <a:xfrm>
          <a:off x="10515600" y="681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153400</xdr:rowOff>
    </xdr:from>
    <xdr:to>
      <xdr:col>50</xdr:col>
      <xdr:colOff>165100</xdr:colOff>
      <xdr:row>40</xdr:row>
      <xdr:rowOff>83550</xdr:rowOff>
    </xdr:to>
    <xdr:sp macro="" textlink="">
      <xdr:nvSpPr>
        <xdr:cNvPr id="134" name="楕円 133">
          <a:extLst>
            <a:ext uri="{FF2B5EF4-FFF2-40B4-BE49-F238E27FC236}">
              <a16:creationId xmlns:a16="http://schemas.microsoft.com/office/drawing/2014/main" id="{40F5CAA5-1D67-4386-8F49-591B18BCECB7}"/>
            </a:ext>
          </a:extLst>
        </xdr:cNvPr>
        <xdr:cNvSpPr/>
      </xdr:nvSpPr>
      <xdr:spPr>
        <a:xfrm>
          <a:off x="9588500" y="6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26185</xdr:rowOff>
    </xdr:from>
    <xdr:to>
      <xdr:col>55</xdr:col>
      <xdr:colOff>0</xdr:colOff>
      <xdr:row>40</xdr:row>
      <xdr:rowOff>32750</xdr:rowOff>
    </xdr:to>
    <xdr:cxnSp macro="">
      <xdr:nvCxnSpPr>
        <xdr:cNvPr id="135" name="直線コネクタ 134">
          <a:extLst>
            <a:ext uri="{FF2B5EF4-FFF2-40B4-BE49-F238E27FC236}">
              <a16:creationId xmlns:a16="http://schemas.microsoft.com/office/drawing/2014/main" id="{91504FB0-FEE6-405D-9B6E-EDE0CD640BA7}"/>
            </a:ext>
          </a:extLst>
        </xdr:cNvPr>
        <xdr:cNvCxnSpPr/>
      </xdr:nvCxnSpPr>
      <xdr:spPr>
        <a:xfrm flipV="1">
          <a:off x="9639300" y="6884185"/>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162152</xdr:rowOff>
    </xdr:from>
    <xdr:to>
      <xdr:col>46</xdr:col>
      <xdr:colOff>38100</xdr:colOff>
      <xdr:row>40</xdr:row>
      <xdr:rowOff>92302</xdr:rowOff>
    </xdr:to>
    <xdr:sp macro="" textlink="">
      <xdr:nvSpPr>
        <xdr:cNvPr id="136" name="楕円 135">
          <a:extLst>
            <a:ext uri="{FF2B5EF4-FFF2-40B4-BE49-F238E27FC236}">
              <a16:creationId xmlns:a16="http://schemas.microsoft.com/office/drawing/2014/main" id="{FAB68AD1-272A-43F6-A3BB-7EA1AD20B329}"/>
            </a:ext>
          </a:extLst>
        </xdr:cNvPr>
        <xdr:cNvSpPr/>
      </xdr:nvSpPr>
      <xdr:spPr>
        <a:xfrm>
          <a:off x="8699500" y="68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32750</xdr:rowOff>
    </xdr:from>
    <xdr:to>
      <xdr:col>50</xdr:col>
      <xdr:colOff>114300</xdr:colOff>
      <xdr:row>40</xdr:row>
      <xdr:rowOff>41502</xdr:rowOff>
    </xdr:to>
    <xdr:cxnSp macro="">
      <xdr:nvCxnSpPr>
        <xdr:cNvPr id="137" name="直線コネクタ 136">
          <a:extLst>
            <a:ext uri="{FF2B5EF4-FFF2-40B4-BE49-F238E27FC236}">
              <a16:creationId xmlns:a16="http://schemas.microsoft.com/office/drawing/2014/main" id="{8CCE5340-C4B3-459C-BC3E-DFBE6745F980}"/>
            </a:ext>
          </a:extLst>
        </xdr:cNvPr>
        <xdr:cNvCxnSpPr/>
      </xdr:nvCxnSpPr>
      <xdr:spPr>
        <a:xfrm flipV="1">
          <a:off x="8750300" y="6890750"/>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1887</xdr:rowOff>
    </xdr:from>
    <xdr:to>
      <xdr:col>41</xdr:col>
      <xdr:colOff>101600</xdr:colOff>
      <xdr:row>40</xdr:row>
      <xdr:rowOff>103487</xdr:rowOff>
    </xdr:to>
    <xdr:sp macro="" textlink="">
      <xdr:nvSpPr>
        <xdr:cNvPr id="138" name="楕円 137">
          <a:extLst>
            <a:ext uri="{FF2B5EF4-FFF2-40B4-BE49-F238E27FC236}">
              <a16:creationId xmlns:a16="http://schemas.microsoft.com/office/drawing/2014/main" id="{51039013-671F-4A5D-949D-F27A5FA5224B}"/>
            </a:ext>
          </a:extLst>
        </xdr:cNvPr>
        <xdr:cNvSpPr/>
      </xdr:nvSpPr>
      <xdr:spPr>
        <a:xfrm>
          <a:off x="7810500" y="6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41502</xdr:rowOff>
    </xdr:from>
    <xdr:to>
      <xdr:col>45</xdr:col>
      <xdr:colOff>177800</xdr:colOff>
      <xdr:row>40</xdr:row>
      <xdr:rowOff>52687</xdr:rowOff>
    </xdr:to>
    <xdr:cxnSp macro="">
      <xdr:nvCxnSpPr>
        <xdr:cNvPr id="139" name="直線コネクタ 138">
          <a:extLst>
            <a:ext uri="{FF2B5EF4-FFF2-40B4-BE49-F238E27FC236}">
              <a16:creationId xmlns:a16="http://schemas.microsoft.com/office/drawing/2014/main" id="{94C67D35-7B57-4EF2-96B9-1030DD242F5A}"/>
            </a:ext>
          </a:extLst>
        </xdr:cNvPr>
        <xdr:cNvCxnSpPr/>
      </xdr:nvCxnSpPr>
      <xdr:spPr>
        <a:xfrm flipV="1">
          <a:off x="7861300" y="6899502"/>
          <a:ext cx="8890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22967</xdr:rowOff>
    </xdr:from>
    <xdr:to>
      <xdr:col>36</xdr:col>
      <xdr:colOff>165100</xdr:colOff>
      <xdr:row>40</xdr:row>
      <xdr:rowOff>124567</xdr:rowOff>
    </xdr:to>
    <xdr:sp macro="" textlink="">
      <xdr:nvSpPr>
        <xdr:cNvPr id="140" name="楕円 139">
          <a:extLst>
            <a:ext uri="{FF2B5EF4-FFF2-40B4-BE49-F238E27FC236}">
              <a16:creationId xmlns:a16="http://schemas.microsoft.com/office/drawing/2014/main" id="{6F266A4F-DCF6-4D8C-8B89-86DE3C6AA846}"/>
            </a:ext>
          </a:extLst>
        </xdr:cNvPr>
        <xdr:cNvSpPr/>
      </xdr:nvSpPr>
      <xdr:spPr>
        <a:xfrm>
          <a:off x="6921500" y="688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52687</xdr:rowOff>
    </xdr:from>
    <xdr:to>
      <xdr:col>41</xdr:col>
      <xdr:colOff>50800</xdr:colOff>
      <xdr:row>40</xdr:row>
      <xdr:rowOff>73767</xdr:rowOff>
    </xdr:to>
    <xdr:cxnSp macro="">
      <xdr:nvCxnSpPr>
        <xdr:cNvPr id="141" name="直線コネクタ 140">
          <a:extLst>
            <a:ext uri="{FF2B5EF4-FFF2-40B4-BE49-F238E27FC236}">
              <a16:creationId xmlns:a16="http://schemas.microsoft.com/office/drawing/2014/main" id="{4FB41BBF-D5B1-4EA2-97D3-1C35D3F8FFD0}"/>
            </a:ext>
          </a:extLst>
        </xdr:cNvPr>
        <xdr:cNvCxnSpPr/>
      </xdr:nvCxnSpPr>
      <xdr:spPr>
        <a:xfrm flipV="1">
          <a:off x="6972300" y="6910687"/>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84644D0F-BDB0-4B35-8CFA-79CB1CC35E5F}"/>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96D41811-508D-466A-9E6C-28BC2890CCAF}"/>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E3720F2E-8B33-421F-8621-D677C1610414}"/>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52AEEA49-0EAC-49AA-B20D-57D48E889629}"/>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74677</xdr:rowOff>
    </xdr:from>
    <xdr:ext cx="534377" cy="259045"/>
    <xdr:sp macro="" textlink="">
      <xdr:nvSpPr>
        <xdr:cNvPr id="146" name="n_1mainValue【道路】&#10;一人当たり延長">
          <a:extLst>
            <a:ext uri="{FF2B5EF4-FFF2-40B4-BE49-F238E27FC236}">
              <a16:creationId xmlns:a16="http://schemas.microsoft.com/office/drawing/2014/main" id="{965ED387-E8A6-42B8-8E71-803A97A68E68}"/>
            </a:ext>
          </a:extLst>
        </xdr:cNvPr>
        <xdr:cNvSpPr txBox="1"/>
      </xdr:nvSpPr>
      <xdr:spPr>
        <a:xfrm>
          <a:off x="9359411" y="69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83429</xdr:rowOff>
    </xdr:from>
    <xdr:ext cx="534377" cy="259045"/>
    <xdr:sp macro="" textlink="">
      <xdr:nvSpPr>
        <xdr:cNvPr id="147" name="n_2mainValue【道路】&#10;一人当たり延長">
          <a:extLst>
            <a:ext uri="{FF2B5EF4-FFF2-40B4-BE49-F238E27FC236}">
              <a16:creationId xmlns:a16="http://schemas.microsoft.com/office/drawing/2014/main" id="{97D85014-4941-49D5-8C72-41E1E8368ECA}"/>
            </a:ext>
          </a:extLst>
        </xdr:cNvPr>
        <xdr:cNvSpPr txBox="1"/>
      </xdr:nvSpPr>
      <xdr:spPr>
        <a:xfrm>
          <a:off x="8483111" y="69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94614</xdr:rowOff>
    </xdr:from>
    <xdr:ext cx="534377" cy="259045"/>
    <xdr:sp macro="" textlink="">
      <xdr:nvSpPr>
        <xdr:cNvPr id="148" name="n_3mainValue【道路】&#10;一人当たり延長">
          <a:extLst>
            <a:ext uri="{FF2B5EF4-FFF2-40B4-BE49-F238E27FC236}">
              <a16:creationId xmlns:a16="http://schemas.microsoft.com/office/drawing/2014/main" id="{65FBB792-3C95-442B-9C37-C0944BA9ED3A}"/>
            </a:ext>
          </a:extLst>
        </xdr:cNvPr>
        <xdr:cNvSpPr txBox="1"/>
      </xdr:nvSpPr>
      <xdr:spPr>
        <a:xfrm>
          <a:off x="7594111" y="6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115694</xdr:rowOff>
    </xdr:from>
    <xdr:ext cx="534377" cy="259045"/>
    <xdr:sp macro="" textlink="">
      <xdr:nvSpPr>
        <xdr:cNvPr id="149" name="n_4mainValue【道路】&#10;一人当たり延長">
          <a:extLst>
            <a:ext uri="{FF2B5EF4-FFF2-40B4-BE49-F238E27FC236}">
              <a16:creationId xmlns:a16="http://schemas.microsoft.com/office/drawing/2014/main" id="{5D4B5331-5455-44F1-B037-9084553B4096}"/>
            </a:ext>
          </a:extLst>
        </xdr:cNvPr>
        <xdr:cNvSpPr txBox="1"/>
      </xdr:nvSpPr>
      <xdr:spPr>
        <a:xfrm>
          <a:off x="6705111" y="69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613FE98-F99D-47BE-B231-C855E60B50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63CDEEB-BEEE-42A8-9576-2DFA7BC2FA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44AD926-7220-4380-8027-80E8329E2C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C16F35A-2E7D-4192-BD5E-59E1EA0E9F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8390375-3753-4D90-BFEB-9929FFC14A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4722A73-0113-42FC-98F8-3DC7D82D15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84D0D87-0EB9-40C9-914E-A4E3E56701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1A09665-0CB4-4FE2-9CD9-8B005BCB89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4FF77E8-73A3-4DCE-85DE-FE1FCEF764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67D7409-88E8-4D58-8F02-21CDBB62E7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A9E14B4-7F05-4E92-A3E0-4DC4070E3C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6ECDD26-9FE2-4FFF-8FC9-9765B068F4E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BA88739-955B-4C45-94ED-56575909097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8E442F4-A179-4666-AC42-FBC35C9190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3B19EE8-8853-4F78-AEF6-9C78968474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165ABA4-4A76-448C-921A-6A8E274D9D8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9BB5BB9-9B03-48F3-BCB8-FD35AAE8D9E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07804EE-F6F4-48DA-A3C3-5168B9A0E8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C071063-22F3-4421-AA64-AB174D8E52B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CA56BD0-4C86-4E71-A471-54B32F3DA5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74F3F12-A295-40FF-8765-464D04FDA2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B584EBB-9E9E-4D64-BFAA-4CA635FB5D9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44E7977-E584-4EEE-A800-D3CD5EBADC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3553288-A315-4989-9888-1CFE0EFF70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7335AEA6-D591-4C39-BE6F-DF010226C6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2B40268A-7DB1-4578-BFA1-D397E2F098F7}"/>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5D0A097-F7BD-454D-803C-1A0784E9B0CC}"/>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8A78EAF9-9EDE-4993-9F53-6D023617C449}"/>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3D7105DC-4FA5-420C-A934-2D64E90598F6}"/>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76965585-5A03-405B-9181-1D20DA8EDA93}"/>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DE92481-67DF-4963-BF25-18154C349876}"/>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70C0E5BD-2AC6-4E53-A766-46C8EFD04B88}"/>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B5984D3E-4C71-4C25-8B3C-06B91B50754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A5F1CE17-1709-4B1E-A803-490A1E69264F}"/>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355B7492-34F3-4C48-9645-25A55BAD65A9}"/>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3D9FDBC1-8708-491E-973B-C1C2008CB2D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8B14EC-DDE9-457E-9A42-5CDAD01DA1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EBE33D-99EE-4792-9B54-2EDA665459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7FBEBD-9927-4BFC-89E7-F1A37AF117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EC46C2D-7E21-4436-AA9B-132BD44970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2C53D60-103B-4D24-9D29-C72B4CB5E0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91" name="楕円 190">
          <a:extLst>
            <a:ext uri="{FF2B5EF4-FFF2-40B4-BE49-F238E27FC236}">
              <a16:creationId xmlns:a16="http://schemas.microsoft.com/office/drawing/2014/main" id="{4B62A9C0-62B0-4EFC-A1AD-EB78BD317922}"/>
            </a:ext>
          </a:extLst>
        </xdr:cNvPr>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E5CB45F-D3AC-4C35-940A-2697F81CD50D}"/>
            </a:ext>
          </a:extLst>
        </xdr:cNvPr>
        <xdr:cNvSpPr txBox="1"/>
      </xdr:nvSpPr>
      <xdr:spPr>
        <a:xfrm>
          <a:off x="4673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3" name="楕円 192">
          <a:extLst>
            <a:ext uri="{FF2B5EF4-FFF2-40B4-BE49-F238E27FC236}">
              <a16:creationId xmlns:a16="http://schemas.microsoft.com/office/drawing/2014/main" id="{F5D98301-9022-4765-98E9-A1CA849C8D9A}"/>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91440</xdr:rowOff>
    </xdr:to>
    <xdr:cxnSp macro="">
      <xdr:nvCxnSpPr>
        <xdr:cNvPr id="194" name="直線コネクタ 193">
          <a:extLst>
            <a:ext uri="{FF2B5EF4-FFF2-40B4-BE49-F238E27FC236}">
              <a16:creationId xmlns:a16="http://schemas.microsoft.com/office/drawing/2014/main" id="{EA24CEF5-12FF-4881-B052-53900E42D9E2}"/>
            </a:ext>
          </a:extLst>
        </xdr:cNvPr>
        <xdr:cNvCxnSpPr/>
      </xdr:nvCxnSpPr>
      <xdr:spPr>
        <a:xfrm flipV="1">
          <a:off x="3797300" y="10321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5" name="楕円 194">
          <a:extLst>
            <a:ext uri="{FF2B5EF4-FFF2-40B4-BE49-F238E27FC236}">
              <a16:creationId xmlns:a16="http://schemas.microsoft.com/office/drawing/2014/main" id="{DB3B4FA3-5238-4FA5-B216-31649D72BBB5}"/>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91440</xdr:rowOff>
    </xdr:to>
    <xdr:cxnSp macro="">
      <xdr:nvCxnSpPr>
        <xdr:cNvPr id="196" name="直線コネクタ 195">
          <a:extLst>
            <a:ext uri="{FF2B5EF4-FFF2-40B4-BE49-F238E27FC236}">
              <a16:creationId xmlns:a16="http://schemas.microsoft.com/office/drawing/2014/main" id="{51CCC2E6-13E2-4863-8CAC-FBD0A2E2CF23}"/>
            </a:ext>
          </a:extLst>
        </xdr:cNvPr>
        <xdr:cNvCxnSpPr/>
      </xdr:nvCxnSpPr>
      <xdr:spPr>
        <a:xfrm>
          <a:off x="2908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7" name="楕円 196">
          <a:extLst>
            <a:ext uri="{FF2B5EF4-FFF2-40B4-BE49-F238E27FC236}">
              <a16:creationId xmlns:a16="http://schemas.microsoft.com/office/drawing/2014/main" id="{367D1DF5-A404-484F-8F69-8ABA1843976D}"/>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57150</xdr:rowOff>
    </xdr:to>
    <xdr:cxnSp macro="">
      <xdr:nvCxnSpPr>
        <xdr:cNvPr id="198" name="直線コネクタ 197">
          <a:extLst>
            <a:ext uri="{FF2B5EF4-FFF2-40B4-BE49-F238E27FC236}">
              <a16:creationId xmlns:a16="http://schemas.microsoft.com/office/drawing/2014/main" id="{FF441DFF-34BE-448F-9173-1CF59388221C}"/>
            </a:ext>
          </a:extLst>
        </xdr:cNvPr>
        <xdr:cNvCxnSpPr/>
      </xdr:nvCxnSpPr>
      <xdr:spPr>
        <a:xfrm>
          <a:off x="2019300" y="1031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9" name="楕円 198">
          <a:extLst>
            <a:ext uri="{FF2B5EF4-FFF2-40B4-BE49-F238E27FC236}">
              <a16:creationId xmlns:a16="http://schemas.microsoft.com/office/drawing/2014/main" id="{B2F6752B-BA2E-4650-AB7D-8B6D99182AFD}"/>
            </a:ext>
          </a:extLst>
        </xdr:cNvPr>
        <xdr:cNvSpPr/>
      </xdr:nvSpPr>
      <xdr:spPr>
        <a:xfrm>
          <a:off x="1079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24493</xdr:rowOff>
    </xdr:to>
    <xdr:cxnSp macro="">
      <xdr:nvCxnSpPr>
        <xdr:cNvPr id="200" name="直線コネクタ 199">
          <a:extLst>
            <a:ext uri="{FF2B5EF4-FFF2-40B4-BE49-F238E27FC236}">
              <a16:creationId xmlns:a16="http://schemas.microsoft.com/office/drawing/2014/main" id="{886EF23D-843B-432F-8BF7-027CE009583C}"/>
            </a:ext>
          </a:extLst>
        </xdr:cNvPr>
        <xdr:cNvCxnSpPr/>
      </xdr:nvCxnSpPr>
      <xdr:spPr>
        <a:xfrm>
          <a:off x="1130300" y="1027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BF1BEE46-D638-4266-9BCD-65768E758069}"/>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BC06F06-CC42-4390-B88E-EA9CAC443742}"/>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59D2505-ECB8-4E94-BA95-320D1F791528}"/>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A4DC648-DFA8-4143-B5EB-B64523184C2F}"/>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3065B18-AEAD-4295-90F0-9CD85FF28B6F}"/>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7C3B4C0-4091-4D5D-A6CC-40036720B3EA}"/>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8F95BF0-3C4A-424A-9B5E-6C4355550486}"/>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2B579A1-3A96-4ED7-9290-15A7F0CBA492}"/>
            </a:ext>
          </a:extLst>
        </xdr:cNvPr>
        <xdr:cNvSpPr txBox="1"/>
      </xdr:nvSpPr>
      <xdr:spPr>
        <a:xfrm>
          <a:off x="927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A220721-C3C8-4D9F-82BE-C05327E24E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1460D4D-D076-43F5-99FF-CCBEC014B2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58015AD-8274-4F4B-AF75-19F13563A58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DC7116F-7B26-4281-946A-3DF79B1624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BB9E70B-EE3A-4AA8-A013-0823C8739E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E0BBD08-D4F2-4F30-A165-94AF60E65F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03916BB-E959-4F9E-AA0D-4CC5AFF1D7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7DEDB9B-D9FF-4FD6-94BA-0C9D046F51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0F91B26-9BAD-42AE-B6D0-127281C476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EA1CB32-591B-4E78-BCF5-E9B4B19ADE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0551B1A-1C69-4BAC-9622-D1856F38D3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EFC59A29-3E32-4925-9718-F749BECB7E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76F4511-1B71-4183-86BE-9CD3244567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749AAE3B-2B87-4A28-8980-848B2B4F5F5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298AEE4-FE0B-4DA7-B32F-56AE37B91F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7491BEB8-A555-4426-9E41-B4AFDAE1DD4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919D9BC-2BA9-4E75-8BF0-0DEB0C353F5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EBA8292F-D824-4A37-802E-EAF128259DC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99188A5-A0AF-4A57-8F26-6EB6F52E8F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3C6C86DF-BC91-4C13-B437-822536AA7F7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31C3ECE-1F2D-4036-969C-50B6C7009A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5D942B6-1063-495D-9ED4-B6AEB7CE1F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A5C45C66-2BF3-443A-ABF5-639AC1741B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686DA5EE-73F3-4C96-8114-E8CC87A0335D}"/>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8FAEE4F8-B8F3-474A-B9E5-89304C9BB293}"/>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3693BE15-BF76-4A81-B8A6-EF4E3E26CB61}"/>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A9599E56-5A2B-4D95-BD5E-9840689F439A}"/>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C60C86-E6C8-43B5-9EBC-5EED68DB2DA4}"/>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EE139E7-20B1-4C46-B7A0-B89AD1550E72}"/>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466DD819-7F66-42EE-8094-8408A3A2240C}"/>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4FF2F493-1DF2-4763-9DE6-21D2A5A8640C}"/>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CB324FD9-28A4-4F95-9748-C64C7B04E0E8}"/>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35B11D0-40C4-4CA4-8076-F5D146AB10F4}"/>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527F3E8B-02DF-4D87-9995-1F4F35E924BB}"/>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698C9E-4869-4168-B1CC-AB3463D82C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D1B302-E6FB-4B8E-BC5D-7460DEC9F8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831ACF9-6F74-4278-A605-E4A4848A83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73B1051-6408-4483-A2CC-04961B5FAD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3B84CDF-70A1-43E2-B191-ADD07345D0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154277</xdr:rowOff>
    </xdr:from>
    <xdr:to>
      <xdr:col>55</xdr:col>
      <xdr:colOff>50800</xdr:colOff>
      <xdr:row>64</xdr:row>
      <xdr:rowOff>84427</xdr:rowOff>
    </xdr:to>
    <xdr:sp macro="" textlink="">
      <xdr:nvSpPr>
        <xdr:cNvPr id="248" name="楕円 247">
          <a:extLst>
            <a:ext uri="{FF2B5EF4-FFF2-40B4-BE49-F238E27FC236}">
              <a16:creationId xmlns:a16="http://schemas.microsoft.com/office/drawing/2014/main" id="{AEB7C325-A26D-458B-94AF-633AD12F8741}"/>
            </a:ext>
          </a:extLst>
        </xdr:cNvPr>
        <xdr:cNvSpPr/>
      </xdr:nvSpPr>
      <xdr:spPr>
        <a:xfrm>
          <a:off x="10426700" y="1095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69204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C997A739-DA0A-4FDF-BFD3-1437C09112A6}"/>
            </a:ext>
          </a:extLst>
        </xdr:cNvPr>
        <xdr:cNvSpPr txBox="1"/>
      </xdr:nvSpPr>
      <xdr:spPr>
        <a:xfrm>
          <a:off x="10515600" y="1087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158976</xdr:rowOff>
    </xdr:from>
    <xdr:to>
      <xdr:col>50</xdr:col>
      <xdr:colOff>165100</xdr:colOff>
      <xdr:row>64</xdr:row>
      <xdr:rowOff>89126</xdr:rowOff>
    </xdr:to>
    <xdr:sp macro="" textlink="">
      <xdr:nvSpPr>
        <xdr:cNvPr id="250" name="楕円 249">
          <a:extLst>
            <a:ext uri="{FF2B5EF4-FFF2-40B4-BE49-F238E27FC236}">
              <a16:creationId xmlns:a16="http://schemas.microsoft.com/office/drawing/2014/main" id="{A671EBDB-4AC3-42FE-893D-5AF361441F64}"/>
            </a:ext>
          </a:extLst>
        </xdr:cNvPr>
        <xdr:cNvSpPr/>
      </xdr:nvSpPr>
      <xdr:spPr>
        <a:xfrm>
          <a:off x="9588500" y="109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33627</xdr:rowOff>
    </xdr:from>
    <xdr:to>
      <xdr:col>55</xdr:col>
      <xdr:colOff>0</xdr:colOff>
      <xdr:row>64</xdr:row>
      <xdr:rowOff>38326</xdr:rowOff>
    </xdr:to>
    <xdr:cxnSp macro="">
      <xdr:nvCxnSpPr>
        <xdr:cNvPr id="251" name="直線コネクタ 250">
          <a:extLst>
            <a:ext uri="{FF2B5EF4-FFF2-40B4-BE49-F238E27FC236}">
              <a16:creationId xmlns:a16="http://schemas.microsoft.com/office/drawing/2014/main" id="{334561CD-D27E-43EB-AA8B-492F06718673}"/>
            </a:ext>
          </a:extLst>
        </xdr:cNvPr>
        <xdr:cNvCxnSpPr/>
      </xdr:nvCxnSpPr>
      <xdr:spPr>
        <a:xfrm flipV="1">
          <a:off x="9639300" y="11006427"/>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159799</xdr:rowOff>
    </xdr:from>
    <xdr:to>
      <xdr:col>46</xdr:col>
      <xdr:colOff>38100</xdr:colOff>
      <xdr:row>64</xdr:row>
      <xdr:rowOff>89949</xdr:rowOff>
    </xdr:to>
    <xdr:sp macro="" textlink="">
      <xdr:nvSpPr>
        <xdr:cNvPr id="252" name="楕円 251">
          <a:extLst>
            <a:ext uri="{FF2B5EF4-FFF2-40B4-BE49-F238E27FC236}">
              <a16:creationId xmlns:a16="http://schemas.microsoft.com/office/drawing/2014/main" id="{ADDBD9F9-A5B5-4A48-B8DB-B94FFA87E9EC}"/>
            </a:ext>
          </a:extLst>
        </xdr:cNvPr>
        <xdr:cNvSpPr/>
      </xdr:nvSpPr>
      <xdr:spPr>
        <a:xfrm>
          <a:off x="8699500" y="109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38326</xdr:rowOff>
    </xdr:from>
    <xdr:to>
      <xdr:col>50</xdr:col>
      <xdr:colOff>114300</xdr:colOff>
      <xdr:row>64</xdr:row>
      <xdr:rowOff>39149</xdr:rowOff>
    </xdr:to>
    <xdr:cxnSp macro="">
      <xdr:nvCxnSpPr>
        <xdr:cNvPr id="253" name="直線コネクタ 252">
          <a:extLst>
            <a:ext uri="{FF2B5EF4-FFF2-40B4-BE49-F238E27FC236}">
              <a16:creationId xmlns:a16="http://schemas.microsoft.com/office/drawing/2014/main" id="{5776F028-42B9-4913-B482-BAA49FFBF5AC}"/>
            </a:ext>
          </a:extLst>
        </xdr:cNvPr>
        <xdr:cNvCxnSpPr/>
      </xdr:nvCxnSpPr>
      <xdr:spPr>
        <a:xfrm flipV="1">
          <a:off x="8750300" y="1101112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160775</xdr:rowOff>
    </xdr:from>
    <xdr:to>
      <xdr:col>41</xdr:col>
      <xdr:colOff>101600</xdr:colOff>
      <xdr:row>64</xdr:row>
      <xdr:rowOff>90925</xdr:rowOff>
    </xdr:to>
    <xdr:sp macro="" textlink="">
      <xdr:nvSpPr>
        <xdr:cNvPr id="254" name="楕円 253">
          <a:extLst>
            <a:ext uri="{FF2B5EF4-FFF2-40B4-BE49-F238E27FC236}">
              <a16:creationId xmlns:a16="http://schemas.microsoft.com/office/drawing/2014/main" id="{6191B107-8B2E-4955-9023-C49F462F4D5E}"/>
            </a:ext>
          </a:extLst>
        </xdr:cNvPr>
        <xdr:cNvSpPr/>
      </xdr:nvSpPr>
      <xdr:spPr>
        <a:xfrm>
          <a:off x="7810500" y="109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39149</xdr:rowOff>
    </xdr:from>
    <xdr:to>
      <xdr:col>45</xdr:col>
      <xdr:colOff>177800</xdr:colOff>
      <xdr:row>64</xdr:row>
      <xdr:rowOff>40125</xdr:rowOff>
    </xdr:to>
    <xdr:cxnSp macro="">
      <xdr:nvCxnSpPr>
        <xdr:cNvPr id="255" name="直線コネクタ 254">
          <a:extLst>
            <a:ext uri="{FF2B5EF4-FFF2-40B4-BE49-F238E27FC236}">
              <a16:creationId xmlns:a16="http://schemas.microsoft.com/office/drawing/2014/main" id="{4E428150-8231-4ECB-99F9-3A7DF94F19EB}"/>
            </a:ext>
          </a:extLst>
        </xdr:cNvPr>
        <xdr:cNvCxnSpPr/>
      </xdr:nvCxnSpPr>
      <xdr:spPr>
        <a:xfrm flipV="1">
          <a:off x="7861300" y="11011949"/>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161461</xdr:rowOff>
    </xdr:from>
    <xdr:to>
      <xdr:col>36</xdr:col>
      <xdr:colOff>165100</xdr:colOff>
      <xdr:row>64</xdr:row>
      <xdr:rowOff>91611</xdr:rowOff>
    </xdr:to>
    <xdr:sp macro="" textlink="">
      <xdr:nvSpPr>
        <xdr:cNvPr id="256" name="楕円 255">
          <a:extLst>
            <a:ext uri="{FF2B5EF4-FFF2-40B4-BE49-F238E27FC236}">
              <a16:creationId xmlns:a16="http://schemas.microsoft.com/office/drawing/2014/main" id="{A7D51F1E-C7AA-4A5D-B8DC-F45BC9725410}"/>
            </a:ext>
          </a:extLst>
        </xdr:cNvPr>
        <xdr:cNvSpPr/>
      </xdr:nvSpPr>
      <xdr:spPr>
        <a:xfrm>
          <a:off x="6921500" y="109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40125</xdr:rowOff>
    </xdr:from>
    <xdr:to>
      <xdr:col>41</xdr:col>
      <xdr:colOff>50800</xdr:colOff>
      <xdr:row>64</xdr:row>
      <xdr:rowOff>40811</xdr:rowOff>
    </xdr:to>
    <xdr:cxnSp macro="">
      <xdr:nvCxnSpPr>
        <xdr:cNvPr id="257" name="直線コネクタ 256">
          <a:extLst>
            <a:ext uri="{FF2B5EF4-FFF2-40B4-BE49-F238E27FC236}">
              <a16:creationId xmlns:a16="http://schemas.microsoft.com/office/drawing/2014/main" id="{173FBB5D-578B-4B8C-B172-D8BBDCEFABAD}"/>
            </a:ext>
          </a:extLst>
        </xdr:cNvPr>
        <xdr:cNvCxnSpPr/>
      </xdr:nvCxnSpPr>
      <xdr:spPr>
        <a:xfrm flipV="1">
          <a:off x="6972300" y="110129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D220E49-CF21-4067-87DC-35B1C43FA78A}"/>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497213E-4F81-419E-8A32-E1E278B5C1D8}"/>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C71759AB-27B7-4FD2-8F85-28F061D6B73F}"/>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D356F100-4FE5-46CB-B96E-E699383DA112}"/>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80253</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0C882E2-2C23-463B-A78F-3ED1870A1159}"/>
            </a:ext>
          </a:extLst>
        </xdr:cNvPr>
        <xdr:cNvSpPr txBox="1"/>
      </xdr:nvSpPr>
      <xdr:spPr>
        <a:xfrm>
          <a:off x="9359411" y="110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81076</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218A7AC-E86B-4B0A-8DD9-0DBD2AD89FA9}"/>
            </a:ext>
          </a:extLst>
        </xdr:cNvPr>
        <xdr:cNvSpPr txBox="1"/>
      </xdr:nvSpPr>
      <xdr:spPr>
        <a:xfrm>
          <a:off x="8483111" y="1105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82052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AAA84A7E-159C-49E3-AB6E-795B7EF5A895}"/>
            </a:ext>
          </a:extLst>
        </xdr:cNvPr>
        <xdr:cNvSpPr txBox="1"/>
      </xdr:nvSpPr>
      <xdr:spPr>
        <a:xfrm>
          <a:off x="7594111" y="110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82738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31E101A6-9F87-4353-8A16-A4562CACEFB8}"/>
            </a:ext>
          </a:extLst>
        </xdr:cNvPr>
        <xdr:cNvSpPr txBox="1"/>
      </xdr:nvSpPr>
      <xdr:spPr>
        <a:xfrm>
          <a:off x="6705111" y="110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15F9873-AD18-4EF1-BA14-92D75E6BEC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05AF708-4604-4C0B-B4C7-75EB6EAC9F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FB57CB8-CA8B-46B4-81E6-98CF45B238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DF7A56E-3CC6-4005-9669-42A35A251B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05DCE7-6701-4264-ACD2-F38C8115E8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B0798B0-145E-4B81-A5BE-A66E8EF750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2A21DED-722C-4488-9601-6A95047D78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CCF7793-4F5B-41EB-89E4-A7E3596673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8FABBB4-8A58-436B-B4EC-E6D10CDECF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3D8B47-E803-4F63-BA42-2D1C093C7B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A69C5D4-E243-4D1F-B0D2-B887B929F2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26819D7-20F9-4660-A93D-3408CF4C035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3431A82E-B868-4427-A217-1C7CF4325F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CBC9CB2-6479-40A1-B46A-88DE36D606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6E46E47-4A7E-4CB0-8BEB-EE0E131FD92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5F88372-E9C0-4BA1-AF4A-34D71753EC6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BB4CD5F3-B28E-4636-81DD-E0F070A1D5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06CA0B5-3F52-4E88-9B0D-7BA5D216B17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BFB3900-2892-46B9-BAFC-CA1F6FC20EB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D40F0C2-FF27-4474-8C64-A90440CA06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59D3B60-6A6A-4F58-9201-EBFD387C82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7D93395-B761-4791-BF0E-2CCBB4872A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8E9C29A-502D-48A6-BC11-DDF41731750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996A4C10-F493-4444-9993-E2E17550B3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CBD6E7D-3D00-4694-ABE5-B1DBA8D507E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AB279EC-0619-428B-9859-6C88770312B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2728CB8-2E8F-45ED-B76F-E14B8504C2D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BAC61BC-90A8-440C-A6D9-2A72E6E68DDD}"/>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968502A0-23E9-4153-A6FA-F219F3C0B732}"/>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8B8DCAF-2024-42AE-AF4E-983A24D6146D}"/>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80AB3CE3-A28A-4E4B-B751-3642E5ADAED4}"/>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F0E76CA9-3940-482D-B0DF-5F6F600B3836}"/>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F066521D-947E-4355-A8CD-4AD61554AD15}"/>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F71D0100-DC9A-41CB-AF9F-19D05054824D}"/>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EACA883B-0478-45AC-8B37-07F05D88E4D6}"/>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F12B427-D6FC-4C78-8D91-184956FAE8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0D6CEDF-FA31-4778-A7C6-DAFE166614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4FD6C4A-784C-4DC6-A1DE-394B3305A3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996E2E5-2C6A-4287-8FB3-0779BB2223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FD90049-6093-4067-B37F-67658C09C7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306" name="楕円 305">
          <a:extLst>
            <a:ext uri="{FF2B5EF4-FFF2-40B4-BE49-F238E27FC236}">
              <a16:creationId xmlns:a16="http://schemas.microsoft.com/office/drawing/2014/main" id="{30F31DBE-72AD-41AB-980A-2FABBD60840F}"/>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140036FE-24A5-4472-BE8E-022A70E5CB00}"/>
            </a:ext>
          </a:extLst>
        </xdr:cNvPr>
        <xdr:cNvSpPr txBox="1"/>
      </xdr:nvSpPr>
      <xdr:spPr>
        <a:xfrm>
          <a:off x="4673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8" name="楕円 307">
          <a:extLst>
            <a:ext uri="{FF2B5EF4-FFF2-40B4-BE49-F238E27FC236}">
              <a16:creationId xmlns:a16="http://schemas.microsoft.com/office/drawing/2014/main" id="{72D94B7E-417A-4BC8-9ACD-1DA50A2E8B15}"/>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28575</xdr:rowOff>
    </xdr:to>
    <xdr:cxnSp macro="">
      <xdr:nvCxnSpPr>
        <xdr:cNvPr id="309" name="直線コネクタ 308">
          <a:extLst>
            <a:ext uri="{FF2B5EF4-FFF2-40B4-BE49-F238E27FC236}">
              <a16:creationId xmlns:a16="http://schemas.microsoft.com/office/drawing/2014/main" id="{9978A25F-D24E-4282-A106-6DF30E515684}"/>
            </a:ext>
          </a:extLst>
        </xdr:cNvPr>
        <xdr:cNvCxnSpPr/>
      </xdr:nvCxnSpPr>
      <xdr:spPr>
        <a:xfrm>
          <a:off x="3797300" y="14068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310" name="楕円 309">
          <a:extLst>
            <a:ext uri="{FF2B5EF4-FFF2-40B4-BE49-F238E27FC236}">
              <a16:creationId xmlns:a16="http://schemas.microsoft.com/office/drawing/2014/main" id="{B0FDDF24-B14D-4D53-BFCB-036BF34C5876}"/>
            </a:ext>
          </a:extLst>
        </xdr:cNvPr>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9525</xdr:rowOff>
    </xdr:to>
    <xdr:cxnSp macro="">
      <xdr:nvCxnSpPr>
        <xdr:cNvPr id="311" name="直線コネクタ 310">
          <a:extLst>
            <a:ext uri="{FF2B5EF4-FFF2-40B4-BE49-F238E27FC236}">
              <a16:creationId xmlns:a16="http://schemas.microsoft.com/office/drawing/2014/main" id="{AA1ABD47-4EA6-49BD-AF07-05A9306B4ED4}"/>
            </a:ext>
          </a:extLst>
        </xdr:cNvPr>
        <xdr:cNvCxnSpPr/>
      </xdr:nvCxnSpPr>
      <xdr:spPr>
        <a:xfrm>
          <a:off x="2908300" y="140436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12" name="楕円 311">
          <a:extLst>
            <a:ext uri="{FF2B5EF4-FFF2-40B4-BE49-F238E27FC236}">
              <a16:creationId xmlns:a16="http://schemas.microsoft.com/office/drawing/2014/main" id="{9D93C9DA-AB24-4739-99D3-8D7C6CF3D578}"/>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81</xdr:row>
      <xdr:rowOff>156211</xdr:rowOff>
    </xdr:to>
    <xdr:cxnSp macro="">
      <xdr:nvCxnSpPr>
        <xdr:cNvPr id="313" name="直線コネクタ 312">
          <a:extLst>
            <a:ext uri="{FF2B5EF4-FFF2-40B4-BE49-F238E27FC236}">
              <a16:creationId xmlns:a16="http://schemas.microsoft.com/office/drawing/2014/main" id="{385A5C02-BBF6-4717-9CE7-0D21404F7BF0}"/>
            </a:ext>
          </a:extLst>
        </xdr:cNvPr>
        <xdr:cNvCxnSpPr/>
      </xdr:nvCxnSpPr>
      <xdr:spPr>
        <a:xfrm>
          <a:off x="2019300" y="14028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4" name="楕円 313">
          <a:extLst>
            <a:ext uri="{FF2B5EF4-FFF2-40B4-BE49-F238E27FC236}">
              <a16:creationId xmlns:a16="http://schemas.microsoft.com/office/drawing/2014/main" id="{AF041EDA-398A-4E1F-9140-17BF36D1DD44}"/>
            </a:ext>
          </a:extLst>
        </xdr:cNvPr>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140970</xdr:rowOff>
    </xdr:to>
    <xdr:cxnSp macro="">
      <xdr:nvCxnSpPr>
        <xdr:cNvPr id="315" name="直線コネクタ 314">
          <a:extLst>
            <a:ext uri="{FF2B5EF4-FFF2-40B4-BE49-F238E27FC236}">
              <a16:creationId xmlns:a16="http://schemas.microsoft.com/office/drawing/2014/main" id="{0336A39A-F505-4156-8E00-886EB278336E}"/>
            </a:ext>
          </a:extLst>
        </xdr:cNvPr>
        <xdr:cNvCxnSpPr/>
      </xdr:nvCxnSpPr>
      <xdr:spPr>
        <a:xfrm>
          <a:off x="1130300" y="1401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46950BD0-455E-4111-830C-2DE69DF62092}"/>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CFDE195E-4184-44DF-9195-588A2B030C1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91AD7DE9-48F9-402E-B5A9-311C4CD411B6}"/>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C069DD5E-C6E7-442B-8466-6FBE88C2FC4A}"/>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20" name="n_1mainValue【公営住宅】&#10;有形固定資産減価償却率">
          <a:extLst>
            <a:ext uri="{FF2B5EF4-FFF2-40B4-BE49-F238E27FC236}">
              <a16:creationId xmlns:a16="http://schemas.microsoft.com/office/drawing/2014/main" id="{093102C7-6306-4B6F-9ACC-A94C772C6F8D}"/>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21" name="n_2mainValue【公営住宅】&#10;有形固定資産減価償却率">
          <a:extLst>
            <a:ext uri="{FF2B5EF4-FFF2-40B4-BE49-F238E27FC236}">
              <a16:creationId xmlns:a16="http://schemas.microsoft.com/office/drawing/2014/main" id="{E3385D6E-B445-4F79-8590-BA2EFA330517}"/>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22" name="n_3mainValue【公営住宅】&#10;有形固定資産減価償却率">
          <a:extLst>
            <a:ext uri="{FF2B5EF4-FFF2-40B4-BE49-F238E27FC236}">
              <a16:creationId xmlns:a16="http://schemas.microsoft.com/office/drawing/2014/main" id="{6D95AFD9-12AB-49C7-8F08-B24703B20833}"/>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23" name="n_4mainValue【公営住宅】&#10;有形固定資産減価償却率">
          <a:extLst>
            <a:ext uri="{FF2B5EF4-FFF2-40B4-BE49-F238E27FC236}">
              <a16:creationId xmlns:a16="http://schemas.microsoft.com/office/drawing/2014/main" id="{5FB75D4B-C303-41EA-A120-622375EC1C80}"/>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CD93F73-D2D4-4518-AF62-5193B7D14B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A37525F-70D4-4259-B5F7-4F80EC86D7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ED6E35C-60C0-4ADC-8D57-B4FE5AC6AE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72E8DB4-82A1-43DE-BE28-4EF0B3BA1F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53C0B77-6937-4C76-A2BF-574D46C139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76739AD-5AA4-4F7A-856B-0E6BE9D15E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C478EC9-AB4A-408F-8DA1-2EC8531119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C5AE06D-D896-448E-82A6-9759B64A4C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04E7788-B864-40A9-9296-9C08952C39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FFA9017-C5CF-41D8-9481-65C2556A13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890107A-B611-4373-B2D9-8ED73E63814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16DF125-B397-40C8-AA1F-E4DFFF0EB4C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C7AD8B7-79FD-498D-AAA1-91662906A8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DCFDE47-66DF-4391-BF21-B6721060A86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98696CC-C770-4343-BB00-D6CF4145E85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B7BCA81-ACD8-40A7-9CD1-55E9854042D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9CE6591-A3F0-4206-8632-EF7A1B5BF59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99C2AAB0-2AB5-4C82-A205-16EABF6E285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744F4A3-2684-4F0F-AEAC-A6515A50095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9391F38-5446-407B-B660-B53996DB721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371B736-C444-487B-B5FF-C23A934501A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366D1E67-A7CC-4191-A4B4-FB45851D398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C2A68D6-C2D3-455E-8674-F1BA68F1EC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C4430B96-B8C6-4AA0-9F57-9D6B6795774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6F98D04-98CE-467A-8223-2F98158489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6CCBF853-FDC7-46FB-B617-EE4860980732}"/>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F007C78-E44D-4F71-AFC9-FADCA6B10A14}"/>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DCC9A2AE-D0B9-4318-83E1-3A0586D83557}"/>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75280EEA-0FBF-4447-8795-9987885D42BC}"/>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813819E1-D927-4C7C-953F-C57162378FE5}"/>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9F5C9784-13C6-4FBD-BCB0-C338C5E284E6}"/>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95E2FF47-23C9-4971-8B06-A3572C7D4836}"/>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2853D544-963D-428B-A3C0-A0FEB8346FD9}"/>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0AAC541B-3877-498E-8AF9-6396364D6C5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3FB113AF-99B0-4D72-A2DE-285C3542B1C6}"/>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F477BED7-8677-42F2-BD65-10EBDBB24C8A}"/>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00C5713-6D04-4348-8A82-9A79616213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55E2C06-6B10-46C9-A454-0695F830CC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BFD89D-1F42-44BC-B513-4D6A9B2582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BBF553C-E9BD-4265-AB93-74B5E44D32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95C2D9C-145D-48FC-A318-15BE0E5632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26597</xdr:rowOff>
    </xdr:from>
    <xdr:to>
      <xdr:col>55</xdr:col>
      <xdr:colOff>50800</xdr:colOff>
      <xdr:row>85</xdr:row>
      <xdr:rowOff>128197</xdr:rowOff>
    </xdr:to>
    <xdr:sp macro="" textlink="">
      <xdr:nvSpPr>
        <xdr:cNvPr id="365" name="楕円 364">
          <a:extLst>
            <a:ext uri="{FF2B5EF4-FFF2-40B4-BE49-F238E27FC236}">
              <a16:creationId xmlns:a16="http://schemas.microsoft.com/office/drawing/2014/main" id="{50E03EC9-304A-4791-9381-123A1C489730}"/>
            </a:ext>
          </a:extLst>
        </xdr:cNvPr>
        <xdr:cNvSpPr/>
      </xdr:nvSpPr>
      <xdr:spPr>
        <a:xfrm>
          <a:off x="10426700" y="145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49474</xdr:rowOff>
    </xdr:from>
    <xdr:ext cx="469744" cy="259045"/>
    <xdr:sp macro="" textlink="">
      <xdr:nvSpPr>
        <xdr:cNvPr id="366" name="【公営住宅】&#10;一人当たり面積該当値テキスト">
          <a:extLst>
            <a:ext uri="{FF2B5EF4-FFF2-40B4-BE49-F238E27FC236}">
              <a16:creationId xmlns:a16="http://schemas.microsoft.com/office/drawing/2014/main" id="{212740E2-A517-49FE-ACA9-20D17429CCFA}"/>
            </a:ext>
          </a:extLst>
        </xdr:cNvPr>
        <xdr:cNvSpPr txBox="1"/>
      </xdr:nvSpPr>
      <xdr:spPr>
        <a:xfrm>
          <a:off x="10515600" y="1445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38463</xdr:rowOff>
    </xdr:from>
    <xdr:to>
      <xdr:col>50</xdr:col>
      <xdr:colOff>165100</xdr:colOff>
      <xdr:row>85</xdr:row>
      <xdr:rowOff>140063</xdr:rowOff>
    </xdr:to>
    <xdr:sp macro="" textlink="">
      <xdr:nvSpPr>
        <xdr:cNvPr id="367" name="楕円 366">
          <a:extLst>
            <a:ext uri="{FF2B5EF4-FFF2-40B4-BE49-F238E27FC236}">
              <a16:creationId xmlns:a16="http://schemas.microsoft.com/office/drawing/2014/main" id="{BE1C06FD-0838-450D-95DF-3A351A09FAF9}"/>
            </a:ext>
          </a:extLst>
        </xdr:cNvPr>
        <xdr:cNvSpPr/>
      </xdr:nvSpPr>
      <xdr:spPr>
        <a:xfrm>
          <a:off x="9588500" y="146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77397</xdr:rowOff>
    </xdr:from>
    <xdr:to>
      <xdr:col>55</xdr:col>
      <xdr:colOff>0</xdr:colOff>
      <xdr:row>85</xdr:row>
      <xdr:rowOff>89263</xdr:rowOff>
    </xdr:to>
    <xdr:cxnSp macro="">
      <xdr:nvCxnSpPr>
        <xdr:cNvPr id="368" name="直線コネクタ 367">
          <a:extLst>
            <a:ext uri="{FF2B5EF4-FFF2-40B4-BE49-F238E27FC236}">
              <a16:creationId xmlns:a16="http://schemas.microsoft.com/office/drawing/2014/main" id="{1C6E49AC-7D50-41C9-B029-E3B73A2DA378}"/>
            </a:ext>
          </a:extLst>
        </xdr:cNvPr>
        <xdr:cNvCxnSpPr/>
      </xdr:nvCxnSpPr>
      <xdr:spPr>
        <a:xfrm flipV="1">
          <a:off x="9639300" y="14650647"/>
          <a:ext cx="8382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41075</xdr:rowOff>
    </xdr:from>
    <xdr:to>
      <xdr:col>46</xdr:col>
      <xdr:colOff>38100</xdr:colOff>
      <xdr:row>85</xdr:row>
      <xdr:rowOff>142675</xdr:rowOff>
    </xdr:to>
    <xdr:sp macro="" textlink="">
      <xdr:nvSpPr>
        <xdr:cNvPr id="369" name="楕円 368">
          <a:extLst>
            <a:ext uri="{FF2B5EF4-FFF2-40B4-BE49-F238E27FC236}">
              <a16:creationId xmlns:a16="http://schemas.microsoft.com/office/drawing/2014/main" id="{F8066F11-0A8C-4BAD-8BF5-8106FF2B252B}"/>
            </a:ext>
          </a:extLst>
        </xdr:cNvPr>
        <xdr:cNvSpPr/>
      </xdr:nvSpPr>
      <xdr:spPr>
        <a:xfrm>
          <a:off x="8699500" y="14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89263</xdr:rowOff>
    </xdr:from>
    <xdr:to>
      <xdr:col>50</xdr:col>
      <xdr:colOff>114300</xdr:colOff>
      <xdr:row>85</xdr:row>
      <xdr:rowOff>91875</xdr:rowOff>
    </xdr:to>
    <xdr:cxnSp macro="">
      <xdr:nvCxnSpPr>
        <xdr:cNvPr id="370" name="直線コネクタ 369">
          <a:extLst>
            <a:ext uri="{FF2B5EF4-FFF2-40B4-BE49-F238E27FC236}">
              <a16:creationId xmlns:a16="http://schemas.microsoft.com/office/drawing/2014/main" id="{5A5150F8-62FB-4BA1-87BC-49D0A5C9F445}"/>
            </a:ext>
          </a:extLst>
        </xdr:cNvPr>
        <xdr:cNvCxnSpPr/>
      </xdr:nvCxnSpPr>
      <xdr:spPr>
        <a:xfrm flipV="1">
          <a:off x="8750300" y="1466251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47606</xdr:rowOff>
    </xdr:from>
    <xdr:to>
      <xdr:col>41</xdr:col>
      <xdr:colOff>101600</xdr:colOff>
      <xdr:row>85</xdr:row>
      <xdr:rowOff>149206</xdr:rowOff>
    </xdr:to>
    <xdr:sp macro="" textlink="">
      <xdr:nvSpPr>
        <xdr:cNvPr id="371" name="楕円 370">
          <a:extLst>
            <a:ext uri="{FF2B5EF4-FFF2-40B4-BE49-F238E27FC236}">
              <a16:creationId xmlns:a16="http://schemas.microsoft.com/office/drawing/2014/main" id="{BFC4FDDB-A9A9-439D-ABF2-FBE71B99F6E2}"/>
            </a:ext>
          </a:extLst>
        </xdr:cNvPr>
        <xdr:cNvSpPr/>
      </xdr:nvSpPr>
      <xdr:spPr>
        <a:xfrm>
          <a:off x="7810500" y="146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91875</xdr:rowOff>
    </xdr:from>
    <xdr:to>
      <xdr:col>45</xdr:col>
      <xdr:colOff>177800</xdr:colOff>
      <xdr:row>85</xdr:row>
      <xdr:rowOff>98406</xdr:rowOff>
    </xdr:to>
    <xdr:cxnSp macro="">
      <xdr:nvCxnSpPr>
        <xdr:cNvPr id="372" name="直線コネクタ 371">
          <a:extLst>
            <a:ext uri="{FF2B5EF4-FFF2-40B4-BE49-F238E27FC236}">
              <a16:creationId xmlns:a16="http://schemas.microsoft.com/office/drawing/2014/main" id="{A3DDBD60-EF78-452B-A315-32AD679F8BD9}"/>
            </a:ext>
          </a:extLst>
        </xdr:cNvPr>
        <xdr:cNvCxnSpPr/>
      </xdr:nvCxnSpPr>
      <xdr:spPr>
        <a:xfrm flipV="1">
          <a:off x="7861300" y="1466512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49130</xdr:rowOff>
    </xdr:from>
    <xdr:to>
      <xdr:col>36</xdr:col>
      <xdr:colOff>165100</xdr:colOff>
      <xdr:row>85</xdr:row>
      <xdr:rowOff>150730</xdr:rowOff>
    </xdr:to>
    <xdr:sp macro="" textlink="">
      <xdr:nvSpPr>
        <xdr:cNvPr id="373" name="楕円 372">
          <a:extLst>
            <a:ext uri="{FF2B5EF4-FFF2-40B4-BE49-F238E27FC236}">
              <a16:creationId xmlns:a16="http://schemas.microsoft.com/office/drawing/2014/main" id="{11A70BC4-A1CC-4EB4-A763-9E7D8E25E6B7}"/>
            </a:ext>
          </a:extLst>
        </xdr:cNvPr>
        <xdr:cNvSpPr/>
      </xdr:nvSpPr>
      <xdr:spPr>
        <a:xfrm>
          <a:off x="6921500" y="146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98406</xdr:rowOff>
    </xdr:from>
    <xdr:to>
      <xdr:col>41</xdr:col>
      <xdr:colOff>50800</xdr:colOff>
      <xdr:row>85</xdr:row>
      <xdr:rowOff>99930</xdr:rowOff>
    </xdr:to>
    <xdr:cxnSp macro="">
      <xdr:nvCxnSpPr>
        <xdr:cNvPr id="374" name="直線コネクタ 373">
          <a:extLst>
            <a:ext uri="{FF2B5EF4-FFF2-40B4-BE49-F238E27FC236}">
              <a16:creationId xmlns:a16="http://schemas.microsoft.com/office/drawing/2014/main" id="{6D36AD6D-D00F-4CFA-9B91-E343A9EC74CB}"/>
            </a:ext>
          </a:extLst>
        </xdr:cNvPr>
        <xdr:cNvCxnSpPr/>
      </xdr:nvCxnSpPr>
      <xdr:spPr>
        <a:xfrm flipV="1">
          <a:off x="6972300" y="146716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C7A86263-F3E9-4FDB-AC66-3D421A389FFB}"/>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630E2105-BB01-4A7D-BC17-5CF8E45685E8}"/>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F138994F-D1C7-44D9-8080-9A2323860366}"/>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436F59CE-80E9-4E0B-B373-11962DB2C734}"/>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156590</xdr:rowOff>
    </xdr:from>
    <xdr:ext cx="469744" cy="259045"/>
    <xdr:sp macro="" textlink="">
      <xdr:nvSpPr>
        <xdr:cNvPr id="379" name="n_1mainValue【公営住宅】&#10;一人当たり面積">
          <a:extLst>
            <a:ext uri="{FF2B5EF4-FFF2-40B4-BE49-F238E27FC236}">
              <a16:creationId xmlns:a16="http://schemas.microsoft.com/office/drawing/2014/main" id="{23573D37-A7EE-4216-897B-FB9C0AC85835}"/>
            </a:ext>
          </a:extLst>
        </xdr:cNvPr>
        <xdr:cNvSpPr txBox="1"/>
      </xdr:nvSpPr>
      <xdr:spPr>
        <a:xfrm>
          <a:off x="9391727" y="1438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159202</xdr:rowOff>
    </xdr:from>
    <xdr:ext cx="469744" cy="259045"/>
    <xdr:sp macro="" textlink="">
      <xdr:nvSpPr>
        <xdr:cNvPr id="380" name="n_2mainValue【公営住宅】&#10;一人当たり面積">
          <a:extLst>
            <a:ext uri="{FF2B5EF4-FFF2-40B4-BE49-F238E27FC236}">
              <a16:creationId xmlns:a16="http://schemas.microsoft.com/office/drawing/2014/main" id="{F4CEFA48-40A2-4B28-8CAF-E20D2B14BED8}"/>
            </a:ext>
          </a:extLst>
        </xdr:cNvPr>
        <xdr:cNvSpPr txBox="1"/>
      </xdr:nvSpPr>
      <xdr:spPr>
        <a:xfrm>
          <a:off x="8515427" y="1438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165733</xdr:rowOff>
    </xdr:from>
    <xdr:ext cx="469744" cy="259045"/>
    <xdr:sp macro="" textlink="">
      <xdr:nvSpPr>
        <xdr:cNvPr id="381" name="n_3mainValue【公営住宅】&#10;一人当たり面積">
          <a:extLst>
            <a:ext uri="{FF2B5EF4-FFF2-40B4-BE49-F238E27FC236}">
              <a16:creationId xmlns:a16="http://schemas.microsoft.com/office/drawing/2014/main" id="{99D40224-B8FC-49A0-802B-872F370D2B80}"/>
            </a:ext>
          </a:extLst>
        </xdr:cNvPr>
        <xdr:cNvSpPr txBox="1"/>
      </xdr:nvSpPr>
      <xdr:spPr>
        <a:xfrm>
          <a:off x="7626427" y="1439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167257</xdr:rowOff>
    </xdr:from>
    <xdr:ext cx="469744" cy="259045"/>
    <xdr:sp macro="" textlink="">
      <xdr:nvSpPr>
        <xdr:cNvPr id="382" name="n_4mainValue【公営住宅】&#10;一人当たり面積">
          <a:extLst>
            <a:ext uri="{FF2B5EF4-FFF2-40B4-BE49-F238E27FC236}">
              <a16:creationId xmlns:a16="http://schemas.microsoft.com/office/drawing/2014/main" id="{7BC658F6-159B-4175-840F-8E27E9E9B6D0}"/>
            </a:ext>
          </a:extLst>
        </xdr:cNvPr>
        <xdr:cNvSpPr txBox="1"/>
      </xdr:nvSpPr>
      <xdr:spPr>
        <a:xfrm>
          <a:off x="6737427" y="143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F9371A7-8E62-4FA1-8768-57A8C26718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0A33D2E-2253-4E8D-ACA3-F577CDB993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1044C70-281B-4AB4-9A7B-D354110EC5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C72DE42-BB2A-4EFA-BD9F-A773307C8B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DADDF6E-31BD-4125-B1AD-9AD030B86E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972CA54-220C-425E-9564-71E5EB5DF3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C235CD9-7AEB-4D83-A776-11D0742C28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631B203-D8EA-461C-AC99-165347E121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7D68AD6-8A1A-4F99-BCB1-47A5129BC0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ED3B7ECE-D979-4EA8-A1CA-01EAA193CB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E62CCA6-3745-4226-970C-8097A5F191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9390B2E-1877-4CEF-BC6C-F142B9484A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E1538EF0-90B9-4D3E-AB22-102D7B8B04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6FD1995-10A7-4090-B997-BD727549C4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C596727-5EFB-4986-A8E8-B8C4B2AC2B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F0BA9465-4E4F-41AE-8F57-998B29F357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C8A3B94-7984-43C0-8D2A-53385F4E20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D72E05C-D2BB-41CB-9674-29724BEB9C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910F3F18-7897-4E64-A8EC-68E90C1835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C339596-1C71-409B-9996-8BB69A321E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FC3969E-F731-4415-BE9D-E068B355AE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37DF384-0A62-4269-82D8-D393567B04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3D742B8-ED2D-480A-8BED-A0F0349B10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0963308-6480-40AC-B2C0-C540D44B90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F37C95C-F730-477A-909C-686780BB51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EFAE103-F955-40CF-84CC-5C606C3234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2AAC008-E322-4ED0-81F9-1D9F6C4D9A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59641205-A7E6-46B9-BA83-67C81929A2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9F8312F0-B071-4E4A-B673-9D436E2AB3D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9B62CBBD-0C97-4283-9C20-855610D8929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42F2974E-A1A2-4A97-9B08-ABFD551896C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C19548B-CAB5-422E-900C-FC68D041B8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7FED509-9C7D-49BB-AE55-28D4CFC93BE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19CE9BC-7D81-404F-A077-A67711F511A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28AAEB6-82C0-4761-9602-4F2C804839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AD625C16-2330-4192-83F6-EA8AE9CF93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0D764450-F6B5-42C7-8238-0681DD857B8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C43556B2-C432-421B-BA52-8B0B2B68D5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4FAD0464-B499-4CD2-A943-FBDDCD5766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7B0FA252-1C83-4506-A8ED-966FF01902D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3E5BD77-C219-48AA-AD7D-861DAAE6939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9A58AAE1-C53C-4066-9D74-C8C8CAE0AD3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66A28F79-9CEC-4E30-8263-1DFDF58E680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13197C6-F745-48AD-8522-580A9F2E0CB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1231F90-75C0-4191-9CFC-79C6FEA04624}"/>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4B09CCF1-D2CB-476E-B916-C25614443D1F}"/>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7171EC3E-2367-43AE-A644-9ECCBDAD6A22}"/>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A9E6556F-4700-4D84-B947-FE1BC7E9040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371CE4C9-6CAA-4FFB-8792-73507B45BD84}"/>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833A1F76-C37F-4863-B4F0-02288F8D0A1A}"/>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2D56928-7C45-43AC-A887-9A04EFC133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B716CE4-5649-4DBB-8B48-D99ACD20C7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E028A7E-C607-4A0A-BAD4-C3365C100E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0E05081-21FE-4D71-BBC4-E1184E21E6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A179B70-EBE0-420C-A40C-A3D231F7F0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76200</xdr:rowOff>
    </xdr:from>
    <xdr:to>
      <xdr:col>72</xdr:col>
      <xdr:colOff>38100</xdr:colOff>
      <xdr:row>41</xdr:row>
      <xdr:rowOff>6350</xdr:rowOff>
    </xdr:to>
    <xdr:sp macro="" textlink="">
      <xdr:nvSpPr>
        <xdr:cNvPr id="438" name="楕円 437">
          <a:extLst>
            <a:ext uri="{FF2B5EF4-FFF2-40B4-BE49-F238E27FC236}">
              <a16:creationId xmlns:a16="http://schemas.microsoft.com/office/drawing/2014/main" id="{53BE5110-8DB7-4F60-95CF-4F0C90F089FC}"/>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76200</xdr:rowOff>
    </xdr:from>
    <xdr:to>
      <xdr:col>67</xdr:col>
      <xdr:colOff>101600</xdr:colOff>
      <xdr:row>41</xdr:row>
      <xdr:rowOff>6350</xdr:rowOff>
    </xdr:to>
    <xdr:sp macro="" textlink="">
      <xdr:nvSpPr>
        <xdr:cNvPr id="439" name="楕円 438">
          <a:extLst>
            <a:ext uri="{FF2B5EF4-FFF2-40B4-BE49-F238E27FC236}">
              <a16:creationId xmlns:a16="http://schemas.microsoft.com/office/drawing/2014/main" id="{8DEA7FC7-893B-4FC9-A9DA-45E5BE98A0B4}"/>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127000</xdr:rowOff>
    </xdr:from>
    <xdr:to>
      <xdr:col>71</xdr:col>
      <xdr:colOff>177800</xdr:colOff>
      <xdr:row>40</xdr:row>
      <xdr:rowOff>127000</xdr:rowOff>
    </xdr:to>
    <xdr:cxnSp macro="">
      <xdr:nvCxnSpPr>
        <xdr:cNvPr id="440" name="直線コネクタ 439">
          <a:extLst>
            <a:ext uri="{FF2B5EF4-FFF2-40B4-BE49-F238E27FC236}">
              <a16:creationId xmlns:a16="http://schemas.microsoft.com/office/drawing/2014/main" id="{784383F6-4165-45D3-AFEF-54574BC29944}"/>
            </a:ext>
          </a:extLst>
        </xdr:cNvPr>
        <xdr:cNvCxnSpPr/>
      </xdr:nvCxnSpPr>
      <xdr:spPr>
        <a:xfrm>
          <a:off x="12814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D2033C4-337C-4530-91FC-845CCDB4116A}"/>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BF49C480-6F40-495C-B9AC-627FFEBB9B1E}"/>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3FE4D2D-5357-4BFE-BEBD-0DB4518D0773}"/>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5697828-DF72-4AF6-A741-ECCF95B100A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445" name="n_3mainValue【認定こども園・幼稚園・保育所】&#10;有形固定資産減価償却率">
          <a:extLst>
            <a:ext uri="{FF2B5EF4-FFF2-40B4-BE49-F238E27FC236}">
              <a16:creationId xmlns:a16="http://schemas.microsoft.com/office/drawing/2014/main" id="{5BFE939D-3C4C-43BA-B094-2460D58D48C2}"/>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46" name="n_4mainValue【認定こども園・幼稚園・保育所】&#10;有形固定資産減価償却率">
          <a:extLst>
            <a:ext uri="{FF2B5EF4-FFF2-40B4-BE49-F238E27FC236}">
              <a16:creationId xmlns:a16="http://schemas.microsoft.com/office/drawing/2014/main" id="{3BA6DCA5-EFD9-434E-A09B-42FC18E71175}"/>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28388B5-7D98-4244-B32B-720BC824E0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305E163-9510-467F-B676-EF25EDEF38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BBE26317-6706-479E-ACAC-09D4910812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93510BF-0758-4E1E-A17D-47650AECBE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1BD91FF6-B669-4FDC-A269-B35258059A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674F350-BABD-43B9-9FB3-D69D0C294A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0E6CDB6-DCBD-458D-9B5E-08456F874D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FBF6DB8A-B683-4D6A-AA66-E60A80932A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6DB742AF-F7DE-4119-8B4B-5E3FCF5751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D2D3AD4-8133-4ABC-B492-C546957ADD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17D663C0-DB88-439A-8551-36CB6DF58FD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053D97BE-5DA0-456B-B760-85F43A40E2C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75FA3392-ADE3-40DE-8325-CB36EF523C6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683BA4AE-9630-425D-9EE8-E48ABC5E268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1CB8CC63-1976-429C-A67E-3CB9BEB14D3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13C9288E-67D2-47C2-BB8F-E416BC80468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2562D5CD-D3A0-46B3-87B9-5F7065D5104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0C57E7DB-3F3E-496D-949D-DC492E2F5E2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10313732-9C6D-442E-93EC-7325B7D3086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AD92DA82-1D53-437E-8101-047508CC6A6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81500A4C-E13A-4C38-899F-B2E1C2A5166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3113CFDB-1688-43D1-A339-92E14D5F36C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E09EC93-7096-4740-AFF4-066DB91E57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DB072A4-0F64-41F3-BDB8-A1417AFAAE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3D39125-C2B4-4EEE-85AA-70ED933FB0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72" name="直線コネクタ 471">
          <a:extLst>
            <a:ext uri="{FF2B5EF4-FFF2-40B4-BE49-F238E27FC236}">
              <a16:creationId xmlns:a16="http://schemas.microsoft.com/office/drawing/2014/main" id="{1EC252ED-E0F2-4BE6-B095-E32EE737908D}"/>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5C26244-07AB-481A-914D-A27DA4F00E4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74" name="直線コネクタ 473">
          <a:extLst>
            <a:ext uri="{FF2B5EF4-FFF2-40B4-BE49-F238E27FC236}">
              <a16:creationId xmlns:a16="http://schemas.microsoft.com/office/drawing/2014/main" id="{DA97A881-5EFA-4427-80FC-9352B19CF8D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C9A43A9-0EBD-4F47-A3C6-8CACB8E2D4F1}"/>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76" name="直線コネクタ 475">
          <a:extLst>
            <a:ext uri="{FF2B5EF4-FFF2-40B4-BE49-F238E27FC236}">
              <a16:creationId xmlns:a16="http://schemas.microsoft.com/office/drawing/2014/main" id="{4A03882C-5407-460E-903C-2E95BF80A69A}"/>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80DBC70C-910A-4F9A-B4CB-A0A07A96B4FF}"/>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78" name="フローチャート: 判断 477">
          <a:extLst>
            <a:ext uri="{FF2B5EF4-FFF2-40B4-BE49-F238E27FC236}">
              <a16:creationId xmlns:a16="http://schemas.microsoft.com/office/drawing/2014/main" id="{5038AFF7-5620-47A2-9042-8C7EC00FD89C}"/>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79" name="フローチャート: 判断 478">
          <a:extLst>
            <a:ext uri="{FF2B5EF4-FFF2-40B4-BE49-F238E27FC236}">
              <a16:creationId xmlns:a16="http://schemas.microsoft.com/office/drawing/2014/main" id="{CC7BDE26-FC07-45D4-978E-14A98DE04DA8}"/>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0" name="フローチャート: 判断 479">
          <a:extLst>
            <a:ext uri="{FF2B5EF4-FFF2-40B4-BE49-F238E27FC236}">
              <a16:creationId xmlns:a16="http://schemas.microsoft.com/office/drawing/2014/main" id="{82066C3E-46BA-4277-B8BD-C21A42F740D8}"/>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81" name="フローチャート: 判断 480">
          <a:extLst>
            <a:ext uri="{FF2B5EF4-FFF2-40B4-BE49-F238E27FC236}">
              <a16:creationId xmlns:a16="http://schemas.microsoft.com/office/drawing/2014/main" id="{8FDFD53D-3638-4C82-AB35-308C79F7213C}"/>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82" name="フローチャート: 判断 481">
          <a:extLst>
            <a:ext uri="{FF2B5EF4-FFF2-40B4-BE49-F238E27FC236}">
              <a16:creationId xmlns:a16="http://schemas.microsoft.com/office/drawing/2014/main" id="{7615B35B-E235-41FD-A75A-DC9BBBC1D0E3}"/>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86CAB73-9628-4338-978B-0429F27DD5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318C661-C4E0-4CD1-81DB-4B7F68CB98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EDAD483-62BD-40E6-BE2D-76F63672BC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5BF5E7E-E61A-4044-8FCB-A730218F60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78512C6-022B-4915-B27A-77AFD4C49A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84183</xdr:rowOff>
    </xdr:from>
    <xdr:to>
      <xdr:col>102</xdr:col>
      <xdr:colOff>165100</xdr:colOff>
      <xdr:row>42</xdr:row>
      <xdr:rowOff>14333</xdr:rowOff>
    </xdr:to>
    <xdr:sp macro="" textlink="">
      <xdr:nvSpPr>
        <xdr:cNvPr id="488" name="楕円 487">
          <a:extLst>
            <a:ext uri="{FF2B5EF4-FFF2-40B4-BE49-F238E27FC236}">
              <a16:creationId xmlns:a16="http://schemas.microsoft.com/office/drawing/2014/main" id="{F30C597F-F644-4DBA-9B22-285E5462DCEE}"/>
            </a:ext>
          </a:extLst>
        </xdr:cNvPr>
        <xdr:cNvSpPr/>
      </xdr:nvSpPr>
      <xdr:spPr>
        <a:xfrm>
          <a:off x="19494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87449</xdr:rowOff>
    </xdr:from>
    <xdr:to>
      <xdr:col>98</xdr:col>
      <xdr:colOff>38100</xdr:colOff>
      <xdr:row>42</xdr:row>
      <xdr:rowOff>17599</xdr:rowOff>
    </xdr:to>
    <xdr:sp macro="" textlink="">
      <xdr:nvSpPr>
        <xdr:cNvPr id="489" name="楕円 488">
          <a:extLst>
            <a:ext uri="{FF2B5EF4-FFF2-40B4-BE49-F238E27FC236}">
              <a16:creationId xmlns:a16="http://schemas.microsoft.com/office/drawing/2014/main" id="{7D5B2549-A531-421A-AB4C-CACCED5EEB29}"/>
            </a:ext>
          </a:extLst>
        </xdr:cNvPr>
        <xdr:cNvSpPr/>
      </xdr:nvSpPr>
      <xdr:spPr>
        <a:xfrm>
          <a:off x="18605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134983</xdr:rowOff>
    </xdr:from>
    <xdr:to>
      <xdr:col>102</xdr:col>
      <xdr:colOff>114300</xdr:colOff>
      <xdr:row>41</xdr:row>
      <xdr:rowOff>138249</xdr:rowOff>
    </xdr:to>
    <xdr:cxnSp macro="">
      <xdr:nvCxnSpPr>
        <xdr:cNvPr id="490" name="直線コネクタ 489">
          <a:extLst>
            <a:ext uri="{FF2B5EF4-FFF2-40B4-BE49-F238E27FC236}">
              <a16:creationId xmlns:a16="http://schemas.microsoft.com/office/drawing/2014/main" id="{A9931D48-1742-4DC4-8A15-F30A714ABEF9}"/>
            </a:ext>
          </a:extLst>
        </xdr:cNvPr>
        <xdr:cNvCxnSpPr/>
      </xdr:nvCxnSpPr>
      <xdr:spPr>
        <a:xfrm flipV="1">
          <a:off x="18656300" y="71644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C1101AB-63F2-4CEF-8636-A9762B9E98C1}"/>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5521F625-3B9E-45C5-ADF6-DF30A9E40BA5}"/>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A1F45A66-EA31-4499-8573-D704BAA1AC0D}"/>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2D444BCB-0E09-43DD-A0B4-F8BF93E9EAEC}"/>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5460</xdr:rowOff>
    </xdr:from>
    <xdr:ext cx="469744" cy="259045"/>
    <xdr:sp macro="" textlink="">
      <xdr:nvSpPr>
        <xdr:cNvPr id="495" name="n_3mainValue【認定こども園・幼稚園・保育所】&#10;一人当たり面積">
          <a:extLst>
            <a:ext uri="{FF2B5EF4-FFF2-40B4-BE49-F238E27FC236}">
              <a16:creationId xmlns:a16="http://schemas.microsoft.com/office/drawing/2014/main" id="{36B8478A-F0E9-4195-A6ED-436A41FD8B88}"/>
            </a:ext>
          </a:extLst>
        </xdr:cNvPr>
        <xdr:cNvSpPr txBox="1"/>
      </xdr:nvSpPr>
      <xdr:spPr>
        <a:xfrm>
          <a:off x="19310427" y="720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8726</xdr:rowOff>
    </xdr:from>
    <xdr:ext cx="469744" cy="259045"/>
    <xdr:sp macro="" textlink="">
      <xdr:nvSpPr>
        <xdr:cNvPr id="496" name="n_4mainValue【認定こども園・幼稚園・保育所】&#10;一人当たり面積">
          <a:extLst>
            <a:ext uri="{FF2B5EF4-FFF2-40B4-BE49-F238E27FC236}">
              <a16:creationId xmlns:a16="http://schemas.microsoft.com/office/drawing/2014/main" id="{BA8F8E92-2BA1-4425-866C-22166F048C40}"/>
            </a:ext>
          </a:extLst>
        </xdr:cNvPr>
        <xdr:cNvSpPr txBox="1"/>
      </xdr:nvSpPr>
      <xdr:spPr>
        <a:xfrm>
          <a:off x="18421427" y="720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16F61B3C-61E9-4DBB-83EF-F89E7625A97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3F53B2EB-358D-4933-A9B9-8EFD0655B4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F4BD1264-06F6-48C1-90DF-FC7C310816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8869505D-FF1D-424A-9B86-8CC4BFBFFD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D3C823E8-2808-49F4-AFE5-43573B7296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D2ADB544-9024-4D06-83C6-CDE7E2B6FD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FE3DFD4A-70ED-4F43-95D3-A7030A39E6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35616FAE-77AB-4B9E-B94D-775F8B0A66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41F5109B-08D8-4631-AA6E-EF1788AC02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8E44D795-985E-481E-81FD-229C0E7CBE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4D98A295-43DF-43C8-9824-CBF866471A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a:extLst>
            <a:ext uri="{FF2B5EF4-FFF2-40B4-BE49-F238E27FC236}">
              <a16:creationId xmlns:a16="http://schemas.microsoft.com/office/drawing/2014/main" id="{313A97FA-EEFB-4397-9622-16B323027B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9" name="テキスト ボックス 508">
          <a:extLst>
            <a:ext uri="{FF2B5EF4-FFF2-40B4-BE49-F238E27FC236}">
              <a16:creationId xmlns:a16="http://schemas.microsoft.com/office/drawing/2014/main" id="{EAD0FA77-E951-419B-9127-312B92C6A6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a:extLst>
            <a:ext uri="{FF2B5EF4-FFF2-40B4-BE49-F238E27FC236}">
              <a16:creationId xmlns:a16="http://schemas.microsoft.com/office/drawing/2014/main" id="{F6DC70CB-BDA6-4485-B7EB-7F212D876D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a:extLst>
            <a:ext uri="{FF2B5EF4-FFF2-40B4-BE49-F238E27FC236}">
              <a16:creationId xmlns:a16="http://schemas.microsoft.com/office/drawing/2014/main" id="{7B596F7B-8424-4618-B001-523E4D8C7E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a:extLst>
            <a:ext uri="{FF2B5EF4-FFF2-40B4-BE49-F238E27FC236}">
              <a16:creationId xmlns:a16="http://schemas.microsoft.com/office/drawing/2014/main" id="{AD7FEAB5-1FD2-462F-9AD3-3D1DE533F4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a:extLst>
            <a:ext uri="{FF2B5EF4-FFF2-40B4-BE49-F238E27FC236}">
              <a16:creationId xmlns:a16="http://schemas.microsoft.com/office/drawing/2014/main" id="{E2433A8C-54B6-4CF8-94A0-2E985EFC93D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a:extLst>
            <a:ext uri="{FF2B5EF4-FFF2-40B4-BE49-F238E27FC236}">
              <a16:creationId xmlns:a16="http://schemas.microsoft.com/office/drawing/2014/main" id="{0F7B0D24-4E6E-4495-82BE-FF454682CC7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a:extLst>
            <a:ext uri="{FF2B5EF4-FFF2-40B4-BE49-F238E27FC236}">
              <a16:creationId xmlns:a16="http://schemas.microsoft.com/office/drawing/2014/main" id="{7F15CA4D-C03D-41E6-8425-08F8CBD6FC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a:extLst>
            <a:ext uri="{FF2B5EF4-FFF2-40B4-BE49-F238E27FC236}">
              <a16:creationId xmlns:a16="http://schemas.microsoft.com/office/drawing/2014/main" id="{27D98B1C-5AA2-4EA8-B5B5-42D45672905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7" name="テキスト ボックス 516">
          <a:extLst>
            <a:ext uri="{FF2B5EF4-FFF2-40B4-BE49-F238E27FC236}">
              <a16:creationId xmlns:a16="http://schemas.microsoft.com/office/drawing/2014/main" id="{27EAABDB-65BF-48A3-A9EC-4198E58E5B4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92C67918-A7EE-4956-A607-B6388C055C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9" name="テキスト ボックス 518">
          <a:extLst>
            <a:ext uri="{FF2B5EF4-FFF2-40B4-BE49-F238E27FC236}">
              <a16:creationId xmlns:a16="http://schemas.microsoft.com/office/drawing/2014/main" id="{A4661D4D-8299-4DFF-BFB1-46DBA2F656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36F1FB24-AB6B-4357-AF34-729B4D1456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21" name="直線コネクタ 520">
          <a:extLst>
            <a:ext uri="{FF2B5EF4-FFF2-40B4-BE49-F238E27FC236}">
              <a16:creationId xmlns:a16="http://schemas.microsoft.com/office/drawing/2014/main" id="{E8A6478A-C13E-4BBF-B76F-12B6719B58A7}"/>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3AA7366-3938-4DAC-A8C0-4B571BDD76E3}"/>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23" name="直線コネクタ 522">
          <a:extLst>
            <a:ext uri="{FF2B5EF4-FFF2-40B4-BE49-F238E27FC236}">
              <a16:creationId xmlns:a16="http://schemas.microsoft.com/office/drawing/2014/main" id="{AD9DA73B-A03A-4B59-8966-948C3DD2982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E047B00E-DCCB-413E-A87E-C996EDBFADF7}"/>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25" name="直線コネクタ 524">
          <a:extLst>
            <a:ext uri="{FF2B5EF4-FFF2-40B4-BE49-F238E27FC236}">
              <a16:creationId xmlns:a16="http://schemas.microsoft.com/office/drawing/2014/main" id="{597EFB13-2AAB-4164-9B1D-C5C10E07771E}"/>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2980FDF4-492C-487D-96ED-E01E3E790340}"/>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7" name="フローチャート: 判断 526">
          <a:extLst>
            <a:ext uri="{FF2B5EF4-FFF2-40B4-BE49-F238E27FC236}">
              <a16:creationId xmlns:a16="http://schemas.microsoft.com/office/drawing/2014/main" id="{2976A949-931E-4E88-99E5-42431E03DB69}"/>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8" name="フローチャート: 判断 527">
          <a:extLst>
            <a:ext uri="{FF2B5EF4-FFF2-40B4-BE49-F238E27FC236}">
              <a16:creationId xmlns:a16="http://schemas.microsoft.com/office/drawing/2014/main" id="{5B654B24-DDED-4F8D-A313-FB734ABC7854}"/>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9" name="フローチャート: 判断 528">
          <a:extLst>
            <a:ext uri="{FF2B5EF4-FFF2-40B4-BE49-F238E27FC236}">
              <a16:creationId xmlns:a16="http://schemas.microsoft.com/office/drawing/2014/main" id="{7DD26078-FFF1-478C-91B6-155351FE2E9B}"/>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30" name="フローチャート: 判断 529">
          <a:extLst>
            <a:ext uri="{FF2B5EF4-FFF2-40B4-BE49-F238E27FC236}">
              <a16:creationId xmlns:a16="http://schemas.microsoft.com/office/drawing/2014/main" id="{E86C5B3E-3C6A-43BC-B8F4-CDC273E360A8}"/>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31" name="フローチャート: 判断 530">
          <a:extLst>
            <a:ext uri="{FF2B5EF4-FFF2-40B4-BE49-F238E27FC236}">
              <a16:creationId xmlns:a16="http://schemas.microsoft.com/office/drawing/2014/main" id="{B7247598-B17E-4BD2-AA76-8A2AE3013A49}"/>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659F4A01-1C67-499F-AF00-E4CA9A7FAC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7DB846E2-14CC-480A-9017-8C69A54F78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ABBFB314-BF08-4657-B6C3-5C966F33F7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AD2D951B-7310-4244-B984-1186C5A734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A44D4786-3F7D-426B-8EBC-3FDFBEF217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537" name="楕円 536">
          <a:extLst>
            <a:ext uri="{FF2B5EF4-FFF2-40B4-BE49-F238E27FC236}">
              <a16:creationId xmlns:a16="http://schemas.microsoft.com/office/drawing/2014/main" id="{EF0E8ADA-8513-4D20-85ED-57FD8C62208F}"/>
            </a:ext>
          </a:extLst>
        </xdr:cNvPr>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B4818234-31BA-4496-A1A5-B1490ECEE02A}"/>
            </a:ext>
          </a:extLst>
        </xdr:cNvPr>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39" name="楕円 538">
          <a:extLst>
            <a:ext uri="{FF2B5EF4-FFF2-40B4-BE49-F238E27FC236}">
              <a16:creationId xmlns:a16="http://schemas.microsoft.com/office/drawing/2014/main" id="{D7D43132-BFEC-4115-82ED-59E537F3B9D4}"/>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127635</xdr:rowOff>
    </xdr:to>
    <xdr:cxnSp macro="">
      <xdr:nvCxnSpPr>
        <xdr:cNvPr id="540" name="直線コネクタ 539">
          <a:extLst>
            <a:ext uri="{FF2B5EF4-FFF2-40B4-BE49-F238E27FC236}">
              <a16:creationId xmlns:a16="http://schemas.microsoft.com/office/drawing/2014/main" id="{3D46544F-7036-41D4-987A-DF0F575418C7}"/>
            </a:ext>
          </a:extLst>
        </xdr:cNvPr>
        <xdr:cNvCxnSpPr/>
      </xdr:nvCxnSpPr>
      <xdr:spPr>
        <a:xfrm>
          <a:off x="15481300" y="105613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541" name="楕円 540">
          <a:extLst>
            <a:ext uri="{FF2B5EF4-FFF2-40B4-BE49-F238E27FC236}">
              <a16:creationId xmlns:a16="http://schemas.microsoft.com/office/drawing/2014/main" id="{C2E7A208-680D-40D3-A3D9-80FC2626798B}"/>
            </a:ext>
          </a:extLst>
        </xdr:cNvPr>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102870</xdr:rowOff>
    </xdr:to>
    <xdr:cxnSp macro="">
      <xdr:nvCxnSpPr>
        <xdr:cNvPr id="542" name="直線コネクタ 541">
          <a:extLst>
            <a:ext uri="{FF2B5EF4-FFF2-40B4-BE49-F238E27FC236}">
              <a16:creationId xmlns:a16="http://schemas.microsoft.com/office/drawing/2014/main" id="{639E6678-3176-4690-94FD-E63EA0B0DEE1}"/>
            </a:ext>
          </a:extLst>
        </xdr:cNvPr>
        <xdr:cNvCxnSpPr/>
      </xdr:nvCxnSpPr>
      <xdr:spPr>
        <a:xfrm>
          <a:off x="14592300" y="10530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43" name="楕円 542">
          <a:extLst>
            <a:ext uri="{FF2B5EF4-FFF2-40B4-BE49-F238E27FC236}">
              <a16:creationId xmlns:a16="http://schemas.microsoft.com/office/drawing/2014/main" id="{2A8A821E-8211-4226-9C69-6379C6DB77C8}"/>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72390</xdr:rowOff>
    </xdr:to>
    <xdr:cxnSp macro="">
      <xdr:nvCxnSpPr>
        <xdr:cNvPr id="544" name="直線コネクタ 543">
          <a:extLst>
            <a:ext uri="{FF2B5EF4-FFF2-40B4-BE49-F238E27FC236}">
              <a16:creationId xmlns:a16="http://schemas.microsoft.com/office/drawing/2014/main" id="{46A2DE53-F882-4AD8-AD56-3452BBD9ED23}"/>
            </a:ext>
          </a:extLst>
        </xdr:cNvPr>
        <xdr:cNvCxnSpPr/>
      </xdr:nvCxnSpPr>
      <xdr:spPr>
        <a:xfrm>
          <a:off x="13703300" y="10515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545" name="楕円 544">
          <a:extLst>
            <a:ext uri="{FF2B5EF4-FFF2-40B4-BE49-F238E27FC236}">
              <a16:creationId xmlns:a16="http://schemas.microsoft.com/office/drawing/2014/main" id="{FB0E4DDF-0E75-48A9-B07E-9D96FD1A3418}"/>
            </a:ext>
          </a:extLst>
        </xdr:cNvPr>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57150</xdr:rowOff>
    </xdr:to>
    <xdr:cxnSp macro="">
      <xdr:nvCxnSpPr>
        <xdr:cNvPr id="546" name="直線コネクタ 545">
          <a:extLst>
            <a:ext uri="{FF2B5EF4-FFF2-40B4-BE49-F238E27FC236}">
              <a16:creationId xmlns:a16="http://schemas.microsoft.com/office/drawing/2014/main" id="{2422FA43-24CC-4F82-8355-39F43842BE87}"/>
            </a:ext>
          </a:extLst>
        </xdr:cNvPr>
        <xdr:cNvCxnSpPr/>
      </xdr:nvCxnSpPr>
      <xdr:spPr>
        <a:xfrm>
          <a:off x="12814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47" name="n_1aveValue【学校施設】&#10;有形固定資産減価償却率">
          <a:extLst>
            <a:ext uri="{FF2B5EF4-FFF2-40B4-BE49-F238E27FC236}">
              <a16:creationId xmlns:a16="http://schemas.microsoft.com/office/drawing/2014/main" id="{7224F39E-48F2-45A7-AD87-6F4C3208DD3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8" name="n_2aveValue【学校施設】&#10;有形固定資産減価償却率">
          <a:extLst>
            <a:ext uri="{FF2B5EF4-FFF2-40B4-BE49-F238E27FC236}">
              <a16:creationId xmlns:a16="http://schemas.microsoft.com/office/drawing/2014/main" id="{5031A5F8-B63E-489F-A65B-3D8A0254AF2D}"/>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9" name="n_3aveValue【学校施設】&#10;有形固定資産減価償却率">
          <a:extLst>
            <a:ext uri="{FF2B5EF4-FFF2-40B4-BE49-F238E27FC236}">
              <a16:creationId xmlns:a16="http://schemas.microsoft.com/office/drawing/2014/main" id="{4B493B5F-9323-490B-A05B-1610D9FDAE9A}"/>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50" name="n_4aveValue【学校施設】&#10;有形固定資産減価償却率">
          <a:extLst>
            <a:ext uri="{FF2B5EF4-FFF2-40B4-BE49-F238E27FC236}">
              <a16:creationId xmlns:a16="http://schemas.microsoft.com/office/drawing/2014/main" id="{1606359B-E6BA-4D9A-8EBE-9D51E9DF38B9}"/>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551" name="n_1mainValue【学校施設】&#10;有形固定資産減価償却率">
          <a:extLst>
            <a:ext uri="{FF2B5EF4-FFF2-40B4-BE49-F238E27FC236}">
              <a16:creationId xmlns:a16="http://schemas.microsoft.com/office/drawing/2014/main" id="{72E4837A-0D92-4DAE-8A5E-1297C25286D1}"/>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552" name="n_2mainValue【学校施設】&#10;有形固定資産減価償却率">
          <a:extLst>
            <a:ext uri="{FF2B5EF4-FFF2-40B4-BE49-F238E27FC236}">
              <a16:creationId xmlns:a16="http://schemas.microsoft.com/office/drawing/2014/main" id="{CD345192-D2A7-43F6-B957-05D70820FD40}"/>
            </a:ext>
          </a:extLst>
        </xdr:cNvPr>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3" name="n_3mainValue【学校施設】&#10;有形固定資産減価償却率">
          <a:extLst>
            <a:ext uri="{FF2B5EF4-FFF2-40B4-BE49-F238E27FC236}">
              <a16:creationId xmlns:a16="http://schemas.microsoft.com/office/drawing/2014/main" id="{344086B9-1AE3-4208-8C83-B0C0C60ACC66}"/>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554" name="n_4mainValue【学校施設】&#10;有形固定資産減価償却率">
          <a:extLst>
            <a:ext uri="{FF2B5EF4-FFF2-40B4-BE49-F238E27FC236}">
              <a16:creationId xmlns:a16="http://schemas.microsoft.com/office/drawing/2014/main" id="{F423C5C2-7BEF-4395-8323-4A19CBF57CD2}"/>
            </a:ext>
          </a:extLst>
        </xdr:cNvPr>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B1286AEA-3600-4085-ADA4-69158E10F1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5FFFC60A-E39C-49D2-8FC9-7BC5669482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6A88B4BB-39B7-4A23-BD64-79A327360B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46E3ECCE-CBE3-4D3C-903D-F864209CB1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B66E40B-9DE6-4A42-A6A9-3349459D9D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D7ABBA98-C42E-4BB1-87F2-D8286BB948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3C52B929-FA2B-4893-8123-214C413FB2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2FEBC20A-A518-4B75-9B2D-06B9D430D2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F0C53694-E9EC-4AE3-901B-D608478FB2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F53357F4-6074-4A26-BC2B-620764C521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5" name="直線コネクタ 564">
          <a:extLst>
            <a:ext uri="{FF2B5EF4-FFF2-40B4-BE49-F238E27FC236}">
              <a16:creationId xmlns:a16="http://schemas.microsoft.com/office/drawing/2014/main" id="{50AD0ABC-21FB-4A65-89B0-281AC2A4AB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6" name="テキスト ボックス 565">
          <a:extLst>
            <a:ext uri="{FF2B5EF4-FFF2-40B4-BE49-F238E27FC236}">
              <a16:creationId xmlns:a16="http://schemas.microsoft.com/office/drawing/2014/main" id="{3BD35309-2490-4E76-9262-FF4BA02269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7" name="直線コネクタ 566">
          <a:extLst>
            <a:ext uri="{FF2B5EF4-FFF2-40B4-BE49-F238E27FC236}">
              <a16:creationId xmlns:a16="http://schemas.microsoft.com/office/drawing/2014/main" id="{55DBB5A3-37F5-447E-BFF0-C016D798E65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8" name="テキスト ボックス 567">
          <a:extLst>
            <a:ext uri="{FF2B5EF4-FFF2-40B4-BE49-F238E27FC236}">
              <a16:creationId xmlns:a16="http://schemas.microsoft.com/office/drawing/2014/main" id="{35645E16-09A4-43E7-B068-9C54B7870C7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9" name="直線コネクタ 568">
          <a:extLst>
            <a:ext uri="{FF2B5EF4-FFF2-40B4-BE49-F238E27FC236}">
              <a16:creationId xmlns:a16="http://schemas.microsoft.com/office/drawing/2014/main" id="{187A576B-9441-4E29-A13C-659444623EC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0" name="テキスト ボックス 569">
          <a:extLst>
            <a:ext uri="{FF2B5EF4-FFF2-40B4-BE49-F238E27FC236}">
              <a16:creationId xmlns:a16="http://schemas.microsoft.com/office/drawing/2014/main" id="{5417DA92-84DE-441A-8C6A-66955A9769D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1" name="直線コネクタ 570">
          <a:extLst>
            <a:ext uri="{FF2B5EF4-FFF2-40B4-BE49-F238E27FC236}">
              <a16:creationId xmlns:a16="http://schemas.microsoft.com/office/drawing/2014/main" id="{3D4A04A3-DBE7-4038-BB2C-966C582918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2" name="テキスト ボックス 571">
          <a:extLst>
            <a:ext uri="{FF2B5EF4-FFF2-40B4-BE49-F238E27FC236}">
              <a16:creationId xmlns:a16="http://schemas.microsoft.com/office/drawing/2014/main" id="{011D87EB-5CB9-4F2B-A99E-A06EE9E668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3" name="直線コネクタ 572">
          <a:extLst>
            <a:ext uri="{FF2B5EF4-FFF2-40B4-BE49-F238E27FC236}">
              <a16:creationId xmlns:a16="http://schemas.microsoft.com/office/drawing/2014/main" id="{C6086F75-EDD9-484E-AFA8-3B39496566D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4" name="テキスト ボックス 573">
          <a:extLst>
            <a:ext uri="{FF2B5EF4-FFF2-40B4-BE49-F238E27FC236}">
              <a16:creationId xmlns:a16="http://schemas.microsoft.com/office/drawing/2014/main" id="{D19C1C54-0A7A-4CEF-9846-0D00BD8695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6384560A-00B5-42A8-848C-8DC8563AAF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6" name="テキスト ボックス 575">
          <a:extLst>
            <a:ext uri="{FF2B5EF4-FFF2-40B4-BE49-F238E27FC236}">
              <a16:creationId xmlns:a16="http://schemas.microsoft.com/office/drawing/2014/main" id="{A8D40640-E4A0-4D6C-820A-2D1B2AEF15D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a:extLst>
            <a:ext uri="{FF2B5EF4-FFF2-40B4-BE49-F238E27FC236}">
              <a16:creationId xmlns:a16="http://schemas.microsoft.com/office/drawing/2014/main" id="{D01A8676-0B45-42B6-8730-BB0DF57CD5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78" name="直線コネクタ 577">
          <a:extLst>
            <a:ext uri="{FF2B5EF4-FFF2-40B4-BE49-F238E27FC236}">
              <a16:creationId xmlns:a16="http://schemas.microsoft.com/office/drawing/2014/main" id="{EF96B999-8295-4A72-A867-3583BFB8322E}"/>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9" name="【学校施設】&#10;一人当たり面積最小値テキスト">
          <a:extLst>
            <a:ext uri="{FF2B5EF4-FFF2-40B4-BE49-F238E27FC236}">
              <a16:creationId xmlns:a16="http://schemas.microsoft.com/office/drawing/2014/main" id="{1BA176A7-33E8-47B4-AA5F-A4FB3826BF4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80" name="直線コネクタ 579">
          <a:extLst>
            <a:ext uri="{FF2B5EF4-FFF2-40B4-BE49-F238E27FC236}">
              <a16:creationId xmlns:a16="http://schemas.microsoft.com/office/drawing/2014/main" id="{DE345043-D0EC-4D0F-898D-6BE1230597B3}"/>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81" name="【学校施設】&#10;一人当たり面積最大値テキスト">
          <a:extLst>
            <a:ext uri="{FF2B5EF4-FFF2-40B4-BE49-F238E27FC236}">
              <a16:creationId xmlns:a16="http://schemas.microsoft.com/office/drawing/2014/main" id="{6B0E1721-4822-4321-B95A-0C677B0A04CE}"/>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82" name="直線コネクタ 581">
          <a:extLst>
            <a:ext uri="{FF2B5EF4-FFF2-40B4-BE49-F238E27FC236}">
              <a16:creationId xmlns:a16="http://schemas.microsoft.com/office/drawing/2014/main" id="{F31892F2-E1B9-42AF-AF41-4B627E745BF7}"/>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83" name="【学校施設】&#10;一人当たり面積平均値テキスト">
          <a:extLst>
            <a:ext uri="{FF2B5EF4-FFF2-40B4-BE49-F238E27FC236}">
              <a16:creationId xmlns:a16="http://schemas.microsoft.com/office/drawing/2014/main" id="{DD1A5B14-EE0F-4126-9929-D2137C91D05C}"/>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84" name="フローチャート: 判断 583">
          <a:extLst>
            <a:ext uri="{FF2B5EF4-FFF2-40B4-BE49-F238E27FC236}">
              <a16:creationId xmlns:a16="http://schemas.microsoft.com/office/drawing/2014/main" id="{4DA987F6-264B-4AF4-9BEA-68C3429D68DA}"/>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85" name="フローチャート: 判断 584">
          <a:extLst>
            <a:ext uri="{FF2B5EF4-FFF2-40B4-BE49-F238E27FC236}">
              <a16:creationId xmlns:a16="http://schemas.microsoft.com/office/drawing/2014/main" id="{9A634CB8-DF97-445E-98B9-F9ED3BA026AB}"/>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86" name="フローチャート: 判断 585">
          <a:extLst>
            <a:ext uri="{FF2B5EF4-FFF2-40B4-BE49-F238E27FC236}">
              <a16:creationId xmlns:a16="http://schemas.microsoft.com/office/drawing/2014/main" id="{9677E0C9-DC2F-455C-B6FF-0F8097ABDA35}"/>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87" name="フローチャート: 判断 586">
          <a:extLst>
            <a:ext uri="{FF2B5EF4-FFF2-40B4-BE49-F238E27FC236}">
              <a16:creationId xmlns:a16="http://schemas.microsoft.com/office/drawing/2014/main" id="{1B356583-D740-42AB-AA6C-DFB9D5BDAFD4}"/>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88" name="フローチャート: 判断 587">
          <a:extLst>
            <a:ext uri="{FF2B5EF4-FFF2-40B4-BE49-F238E27FC236}">
              <a16:creationId xmlns:a16="http://schemas.microsoft.com/office/drawing/2014/main" id="{316D9E16-86E0-4056-8C07-7A10EDDFCD29}"/>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53AC7CD-29DE-47E3-997C-E4EB0FC589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E875D5C-9CA9-4F42-9FFB-7E6FCF2CEA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DAAC2221-8331-4CCA-B988-0680744E4F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3F13837-4459-4422-8E7C-527012B21D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BB3FF1C7-D1FD-483F-96DF-4ACE116EFB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25019</xdr:rowOff>
    </xdr:from>
    <xdr:to>
      <xdr:col>116</xdr:col>
      <xdr:colOff>114300</xdr:colOff>
      <xdr:row>61</xdr:row>
      <xdr:rowOff>126619</xdr:rowOff>
    </xdr:to>
    <xdr:sp macro="" textlink="">
      <xdr:nvSpPr>
        <xdr:cNvPr id="594" name="楕円 593">
          <a:extLst>
            <a:ext uri="{FF2B5EF4-FFF2-40B4-BE49-F238E27FC236}">
              <a16:creationId xmlns:a16="http://schemas.microsoft.com/office/drawing/2014/main" id="{3D49DD7D-0481-42D7-970A-11AC84320C4A}"/>
            </a:ext>
          </a:extLst>
        </xdr:cNvPr>
        <xdr:cNvSpPr/>
      </xdr:nvSpPr>
      <xdr:spPr>
        <a:xfrm>
          <a:off x="22110700" y="104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3446</xdr:rowOff>
    </xdr:from>
    <xdr:ext cx="469744" cy="259045"/>
    <xdr:sp macro="" textlink="">
      <xdr:nvSpPr>
        <xdr:cNvPr id="595" name="【学校施設】&#10;一人当たり面積該当値テキスト">
          <a:extLst>
            <a:ext uri="{FF2B5EF4-FFF2-40B4-BE49-F238E27FC236}">
              <a16:creationId xmlns:a16="http://schemas.microsoft.com/office/drawing/2014/main" id="{721CDD29-EC95-45B0-A338-CB0B8E0E63F0}"/>
            </a:ext>
          </a:extLst>
        </xdr:cNvPr>
        <xdr:cNvSpPr txBox="1"/>
      </xdr:nvSpPr>
      <xdr:spPr>
        <a:xfrm>
          <a:off x="22199600" y="1046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33210</xdr:rowOff>
    </xdr:from>
    <xdr:to>
      <xdr:col>112</xdr:col>
      <xdr:colOff>38100</xdr:colOff>
      <xdr:row>61</xdr:row>
      <xdr:rowOff>134810</xdr:rowOff>
    </xdr:to>
    <xdr:sp macro="" textlink="">
      <xdr:nvSpPr>
        <xdr:cNvPr id="596" name="楕円 595">
          <a:extLst>
            <a:ext uri="{FF2B5EF4-FFF2-40B4-BE49-F238E27FC236}">
              <a16:creationId xmlns:a16="http://schemas.microsoft.com/office/drawing/2014/main" id="{D9110849-5BF0-46AF-96C4-B39D24638D08}"/>
            </a:ext>
          </a:extLst>
        </xdr:cNvPr>
        <xdr:cNvSpPr/>
      </xdr:nvSpPr>
      <xdr:spPr>
        <a:xfrm>
          <a:off x="21272500" y="10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75819</xdr:rowOff>
    </xdr:from>
    <xdr:to>
      <xdr:col>116</xdr:col>
      <xdr:colOff>63500</xdr:colOff>
      <xdr:row>61</xdr:row>
      <xdr:rowOff>84010</xdr:rowOff>
    </xdr:to>
    <xdr:cxnSp macro="">
      <xdr:nvCxnSpPr>
        <xdr:cNvPr id="597" name="直線コネクタ 596">
          <a:extLst>
            <a:ext uri="{FF2B5EF4-FFF2-40B4-BE49-F238E27FC236}">
              <a16:creationId xmlns:a16="http://schemas.microsoft.com/office/drawing/2014/main" id="{4AE4D7F0-A813-4C9F-AF15-267287BF1AB0}"/>
            </a:ext>
          </a:extLst>
        </xdr:cNvPr>
        <xdr:cNvCxnSpPr/>
      </xdr:nvCxnSpPr>
      <xdr:spPr>
        <a:xfrm flipV="1">
          <a:off x="21323300" y="10534269"/>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44259</xdr:rowOff>
    </xdr:from>
    <xdr:to>
      <xdr:col>107</xdr:col>
      <xdr:colOff>101600</xdr:colOff>
      <xdr:row>61</xdr:row>
      <xdr:rowOff>145859</xdr:rowOff>
    </xdr:to>
    <xdr:sp macro="" textlink="">
      <xdr:nvSpPr>
        <xdr:cNvPr id="598" name="楕円 597">
          <a:extLst>
            <a:ext uri="{FF2B5EF4-FFF2-40B4-BE49-F238E27FC236}">
              <a16:creationId xmlns:a16="http://schemas.microsoft.com/office/drawing/2014/main" id="{FDBE905E-F57D-4C3E-9D8A-8934F2E7DF08}"/>
            </a:ext>
          </a:extLst>
        </xdr:cNvPr>
        <xdr:cNvSpPr/>
      </xdr:nvSpPr>
      <xdr:spPr>
        <a:xfrm>
          <a:off x="20383500" y="105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84010</xdr:rowOff>
    </xdr:from>
    <xdr:to>
      <xdr:col>111</xdr:col>
      <xdr:colOff>177800</xdr:colOff>
      <xdr:row>61</xdr:row>
      <xdr:rowOff>95059</xdr:rowOff>
    </xdr:to>
    <xdr:cxnSp macro="">
      <xdr:nvCxnSpPr>
        <xdr:cNvPr id="599" name="直線コネクタ 598">
          <a:extLst>
            <a:ext uri="{FF2B5EF4-FFF2-40B4-BE49-F238E27FC236}">
              <a16:creationId xmlns:a16="http://schemas.microsoft.com/office/drawing/2014/main" id="{03C954E9-813D-472C-884E-4AC9B238E0A2}"/>
            </a:ext>
          </a:extLst>
        </xdr:cNvPr>
        <xdr:cNvCxnSpPr/>
      </xdr:nvCxnSpPr>
      <xdr:spPr>
        <a:xfrm flipV="1">
          <a:off x="20434300" y="1054246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88456</xdr:rowOff>
    </xdr:from>
    <xdr:to>
      <xdr:col>102</xdr:col>
      <xdr:colOff>165100</xdr:colOff>
      <xdr:row>62</xdr:row>
      <xdr:rowOff>18606</xdr:rowOff>
    </xdr:to>
    <xdr:sp macro="" textlink="">
      <xdr:nvSpPr>
        <xdr:cNvPr id="600" name="楕円 599">
          <a:extLst>
            <a:ext uri="{FF2B5EF4-FFF2-40B4-BE49-F238E27FC236}">
              <a16:creationId xmlns:a16="http://schemas.microsoft.com/office/drawing/2014/main" id="{CDFC1297-4D7B-4331-8E9C-5715EC12AD8A}"/>
            </a:ext>
          </a:extLst>
        </xdr:cNvPr>
        <xdr:cNvSpPr/>
      </xdr:nvSpPr>
      <xdr:spPr>
        <a:xfrm>
          <a:off x="19494500" y="105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95059</xdr:rowOff>
    </xdr:from>
    <xdr:to>
      <xdr:col>107</xdr:col>
      <xdr:colOff>50800</xdr:colOff>
      <xdr:row>61</xdr:row>
      <xdr:rowOff>139256</xdr:rowOff>
    </xdr:to>
    <xdr:cxnSp macro="">
      <xdr:nvCxnSpPr>
        <xdr:cNvPr id="601" name="直線コネクタ 600">
          <a:extLst>
            <a:ext uri="{FF2B5EF4-FFF2-40B4-BE49-F238E27FC236}">
              <a16:creationId xmlns:a16="http://schemas.microsoft.com/office/drawing/2014/main" id="{9AD443CD-A8C0-46EA-B092-366BCAB886DD}"/>
            </a:ext>
          </a:extLst>
        </xdr:cNvPr>
        <xdr:cNvCxnSpPr/>
      </xdr:nvCxnSpPr>
      <xdr:spPr>
        <a:xfrm flipV="1">
          <a:off x="19545300" y="10553509"/>
          <a:ext cx="88900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97028</xdr:rowOff>
    </xdr:from>
    <xdr:to>
      <xdr:col>98</xdr:col>
      <xdr:colOff>38100</xdr:colOff>
      <xdr:row>62</xdr:row>
      <xdr:rowOff>27178</xdr:rowOff>
    </xdr:to>
    <xdr:sp macro="" textlink="">
      <xdr:nvSpPr>
        <xdr:cNvPr id="602" name="楕円 601">
          <a:extLst>
            <a:ext uri="{FF2B5EF4-FFF2-40B4-BE49-F238E27FC236}">
              <a16:creationId xmlns:a16="http://schemas.microsoft.com/office/drawing/2014/main" id="{C24E24C0-DA81-4DBB-A1CF-7F9F975FA9D4}"/>
            </a:ext>
          </a:extLst>
        </xdr:cNvPr>
        <xdr:cNvSpPr/>
      </xdr:nvSpPr>
      <xdr:spPr>
        <a:xfrm>
          <a:off x="18605500" y="105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139256</xdr:rowOff>
    </xdr:from>
    <xdr:to>
      <xdr:col>102</xdr:col>
      <xdr:colOff>114300</xdr:colOff>
      <xdr:row>61</xdr:row>
      <xdr:rowOff>147828</xdr:rowOff>
    </xdr:to>
    <xdr:cxnSp macro="">
      <xdr:nvCxnSpPr>
        <xdr:cNvPr id="603" name="直線コネクタ 602">
          <a:extLst>
            <a:ext uri="{FF2B5EF4-FFF2-40B4-BE49-F238E27FC236}">
              <a16:creationId xmlns:a16="http://schemas.microsoft.com/office/drawing/2014/main" id="{CE775E57-FBFF-4268-AF02-7F37694AB8D7}"/>
            </a:ext>
          </a:extLst>
        </xdr:cNvPr>
        <xdr:cNvCxnSpPr/>
      </xdr:nvCxnSpPr>
      <xdr:spPr>
        <a:xfrm flipV="1">
          <a:off x="18656300" y="1059770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04" name="n_1aveValue【学校施設】&#10;一人当たり面積">
          <a:extLst>
            <a:ext uri="{FF2B5EF4-FFF2-40B4-BE49-F238E27FC236}">
              <a16:creationId xmlns:a16="http://schemas.microsoft.com/office/drawing/2014/main" id="{C24CC50F-AF7E-4057-B1EB-4F155BBB0E9F}"/>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05" name="n_2aveValue【学校施設】&#10;一人当たり面積">
          <a:extLst>
            <a:ext uri="{FF2B5EF4-FFF2-40B4-BE49-F238E27FC236}">
              <a16:creationId xmlns:a16="http://schemas.microsoft.com/office/drawing/2014/main" id="{165591DD-A614-4F4B-952F-5AA6F0001A34}"/>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06" name="n_3aveValue【学校施設】&#10;一人当たり面積">
          <a:extLst>
            <a:ext uri="{FF2B5EF4-FFF2-40B4-BE49-F238E27FC236}">
              <a16:creationId xmlns:a16="http://schemas.microsoft.com/office/drawing/2014/main" id="{CEC42568-F0E5-491F-B380-1AD76A6288B1}"/>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07" name="n_4aveValue【学校施設】&#10;一人当たり面積">
          <a:extLst>
            <a:ext uri="{FF2B5EF4-FFF2-40B4-BE49-F238E27FC236}">
              <a16:creationId xmlns:a16="http://schemas.microsoft.com/office/drawing/2014/main" id="{371BC24F-206D-4FDF-B29E-0D22460F0CAF}"/>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125937</xdr:rowOff>
    </xdr:from>
    <xdr:ext cx="469744" cy="259045"/>
    <xdr:sp macro="" textlink="">
      <xdr:nvSpPr>
        <xdr:cNvPr id="608" name="n_1mainValue【学校施設】&#10;一人当たり面積">
          <a:extLst>
            <a:ext uri="{FF2B5EF4-FFF2-40B4-BE49-F238E27FC236}">
              <a16:creationId xmlns:a16="http://schemas.microsoft.com/office/drawing/2014/main" id="{20303AEB-6CEB-4FB6-A965-C91A51905608}"/>
            </a:ext>
          </a:extLst>
        </xdr:cNvPr>
        <xdr:cNvSpPr txBox="1"/>
      </xdr:nvSpPr>
      <xdr:spPr>
        <a:xfrm>
          <a:off x="21075727" y="105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136986</xdr:rowOff>
    </xdr:from>
    <xdr:ext cx="469744" cy="259045"/>
    <xdr:sp macro="" textlink="">
      <xdr:nvSpPr>
        <xdr:cNvPr id="609" name="n_2mainValue【学校施設】&#10;一人当たり面積">
          <a:extLst>
            <a:ext uri="{FF2B5EF4-FFF2-40B4-BE49-F238E27FC236}">
              <a16:creationId xmlns:a16="http://schemas.microsoft.com/office/drawing/2014/main" id="{C7A68EA0-1E6F-40A6-9ED2-B2AA0CBD7D3A}"/>
            </a:ext>
          </a:extLst>
        </xdr:cNvPr>
        <xdr:cNvSpPr txBox="1"/>
      </xdr:nvSpPr>
      <xdr:spPr>
        <a:xfrm>
          <a:off x="20199427" y="1059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9733</xdr:rowOff>
    </xdr:from>
    <xdr:ext cx="469744" cy="259045"/>
    <xdr:sp macro="" textlink="">
      <xdr:nvSpPr>
        <xdr:cNvPr id="610" name="n_3mainValue【学校施設】&#10;一人当たり面積">
          <a:extLst>
            <a:ext uri="{FF2B5EF4-FFF2-40B4-BE49-F238E27FC236}">
              <a16:creationId xmlns:a16="http://schemas.microsoft.com/office/drawing/2014/main" id="{FE5F515C-0EE5-4997-9F83-3E694E910FAC}"/>
            </a:ext>
          </a:extLst>
        </xdr:cNvPr>
        <xdr:cNvSpPr txBox="1"/>
      </xdr:nvSpPr>
      <xdr:spPr>
        <a:xfrm>
          <a:off x="19310427" y="106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18305</xdr:rowOff>
    </xdr:from>
    <xdr:ext cx="469744" cy="259045"/>
    <xdr:sp macro="" textlink="">
      <xdr:nvSpPr>
        <xdr:cNvPr id="611" name="n_4mainValue【学校施設】&#10;一人当たり面積">
          <a:extLst>
            <a:ext uri="{FF2B5EF4-FFF2-40B4-BE49-F238E27FC236}">
              <a16:creationId xmlns:a16="http://schemas.microsoft.com/office/drawing/2014/main" id="{95645F4B-0FDB-4016-BB7F-9D65291BF03F}"/>
            </a:ext>
          </a:extLst>
        </xdr:cNvPr>
        <xdr:cNvSpPr txBox="1"/>
      </xdr:nvSpPr>
      <xdr:spPr>
        <a:xfrm>
          <a:off x="18421427" y="106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E552DAE7-2A80-42C5-A825-235D5A04F8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341D3E06-AD26-47ED-9023-1965D41EA4E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29ADFF62-E1A9-4E0F-BF8E-35F374FB15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115A8EF8-EC84-4422-B48A-A5118D140E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F1D76866-DD83-4F89-A1C5-F0F505A99E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E042894D-CAC9-49A3-A869-B62B38FE9B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62DB1471-D5FF-4517-A9AC-F63A575824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ADAF3268-1FCB-4E49-915F-D3FA38352C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a16="http://schemas.microsoft.com/office/drawing/2014/main" id="{453468BC-FDD0-4564-A7BF-C84EFFAFFF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a16="http://schemas.microsoft.com/office/drawing/2014/main" id="{8FA506AE-8697-4DF5-8458-939CFE2F2E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a16="http://schemas.microsoft.com/office/drawing/2014/main" id="{3F24E719-B281-4E80-BC12-F04BFC786E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a16="http://schemas.microsoft.com/office/drawing/2014/main" id="{CDEE1679-20F8-4FA9-93BD-673D9E2E26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a16="http://schemas.microsoft.com/office/drawing/2014/main" id="{A74A12F3-4E4E-45DA-B2DF-95A93A08C8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a16="http://schemas.microsoft.com/office/drawing/2014/main" id="{09EE9670-E574-49E3-AA5E-DB9346D942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a16="http://schemas.microsoft.com/office/drawing/2014/main" id="{3A0F514E-2302-446E-B896-62EEBF4250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a16="http://schemas.microsoft.com/office/drawing/2014/main" id="{4F7BA803-6D4A-4BAD-9A29-8E95EABE46F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F183225E-7E5B-4654-B9F8-41D7669AB6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F24AA5E3-13ED-4530-B9DB-0FC2422C05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C9576814-69DB-4EAB-A017-F1BE823365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D6D9606D-B459-4EF2-A0CF-36638BDD8E5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DD701E9E-3949-43FA-BD31-4D1D97157AD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666C72EB-A0C3-49FA-BFD6-BB9C8E6F15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B26DF957-1A95-4095-A660-ABB4F92732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FBCFB04C-F498-49E1-90AD-40F52C38EE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3F9E6FA2-E163-4870-B901-C3DDC01233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9069D695-BC96-45CB-B8FB-6511528F87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6C3925B6-808D-4217-8FD5-EA17F8D499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9" name="直線コネクタ 638">
          <a:extLst>
            <a:ext uri="{FF2B5EF4-FFF2-40B4-BE49-F238E27FC236}">
              <a16:creationId xmlns:a16="http://schemas.microsoft.com/office/drawing/2014/main" id="{06CD6E2D-EFE0-4C7A-93FD-12E76AE3A47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0" name="テキスト ボックス 639">
          <a:extLst>
            <a:ext uri="{FF2B5EF4-FFF2-40B4-BE49-F238E27FC236}">
              <a16:creationId xmlns:a16="http://schemas.microsoft.com/office/drawing/2014/main" id="{E105E37E-1FAF-4A27-A451-F4C2B0D110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1" name="直線コネクタ 640">
          <a:extLst>
            <a:ext uri="{FF2B5EF4-FFF2-40B4-BE49-F238E27FC236}">
              <a16:creationId xmlns:a16="http://schemas.microsoft.com/office/drawing/2014/main" id="{6764958C-0CFF-4B16-90DE-7E0CE6E57E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2" name="テキスト ボックス 641">
          <a:extLst>
            <a:ext uri="{FF2B5EF4-FFF2-40B4-BE49-F238E27FC236}">
              <a16:creationId xmlns:a16="http://schemas.microsoft.com/office/drawing/2014/main" id="{058A614A-C5EA-4A0F-9287-DABDA15289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3" name="直線コネクタ 642">
          <a:extLst>
            <a:ext uri="{FF2B5EF4-FFF2-40B4-BE49-F238E27FC236}">
              <a16:creationId xmlns:a16="http://schemas.microsoft.com/office/drawing/2014/main" id="{94225250-D71F-444C-8067-F091A31D691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4" name="テキスト ボックス 643">
          <a:extLst>
            <a:ext uri="{FF2B5EF4-FFF2-40B4-BE49-F238E27FC236}">
              <a16:creationId xmlns:a16="http://schemas.microsoft.com/office/drawing/2014/main" id="{BA8327A6-F2FE-40EF-934C-1F44A1DC846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5" name="直線コネクタ 644">
          <a:extLst>
            <a:ext uri="{FF2B5EF4-FFF2-40B4-BE49-F238E27FC236}">
              <a16:creationId xmlns:a16="http://schemas.microsoft.com/office/drawing/2014/main" id="{12FF0CE3-5976-4D48-ADBD-186EC4002C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6" name="テキスト ボックス 645">
          <a:extLst>
            <a:ext uri="{FF2B5EF4-FFF2-40B4-BE49-F238E27FC236}">
              <a16:creationId xmlns:a16="http://schemas.microsoft.com/office/drawing/2014/main" id="{555D5A66-4586-47B6-ADB1-F026E078971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7" name="直線コネクタ 646">
          <a:extLst>
            <a:ext uri="{FF2B5EF4-FFF2-40B4-BE49-F238E27FC236}">
              <a16:creationId xmlns:a16="http://schemas.microsoft.com/office/drawing/2014/main" id="{910806CE-9357-44A7-8C0F-7027775032B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8" name="テキスト ボックス 647">
          <a:extLst>
            <a:ext uri="{FF2B5EF4-FFF2-40B4-BE49-F238E27FC236}">
              <a16:creationId xmlns:a16="http://schemas.microsoft.com/office/drawing/2014/main" id="{7B288B29-F3E5-47A8-9C10-7D23381250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52034F77-A417-4A89-ABFE-890D636B7C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0" name="テキスト ボックス 649">
          <a:extLst>
            <a:ext uri="{FF2B5EF4-FFF2-40B4-BE49-F238E27FC236}">
              <a16:creationId xmlns:a16="http://schemas.microsoft.com/office/drawing/2014/main" id="{B339D0DF-D758-48CA-A9F9-2D14A491A1A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67431DA3-28EE-4CD6-81CC-5B6205A579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52" name="直線コネクタ 651">
          <a:extLst>
            <a:ext uri="{FF2B5EF4-FFF2-40B4-BE49-F238E27FC236}">
              <a16:creationId xmlns:a16="http://schemas.microsoft.com/office/drawing/2014/main" id="{CD408724-7E7C-41A6-9455-C4142FBD687F}"/>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3" name="【公民館】&#10;有形固定資産減価償却率最小値テキスト">
          <a:extLst>
            <a:ext uri="{FF2B5EF4-FFF2-40B4-BE49-F238E27FC236}">
              <a16:creationId xmlns:a16="http://schemas.microsoft.com/office/drawing/2014/main" id="{E7DC083C-0381-4F35-8DE4-331AAE94E20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4" name="直線コネクタ 653">
          <a:extLst>
            <a:ext uri="{FF2B5EF4-FFF2-40B4-BE49-F238E27FC236}">
              <a16:creationId xmlns:a16="http://schemas.microsoft.com/office/drawing/2014/main" id="{B459B57B-C893-4B63-BAB3-15297EABDB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55" name="【公民館】&#10;有形固定資産減価償却率最大値テキスト">
          <a:extLst>
            <a:ext uri="{FF2B5EF4-FFF2-40B4-BE49-F238E27FC236}">
              <a16:creationId xmlns:a16="http://schemas.microsoft.com/office/drawing/2014/main" id="{DB472710-085F-4CB0-AA37-B4A3C656D865}"/>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56" name="直線コネクタ 655">
          <a:extLst>
            <a:ext uri="{FF2B5EF4-FFF2-40B4-BE49-F238E27FC236}">
              <a16:creationId xmlns:a16="http://schemas.microsoft.com/office/drawing/2014/main" id="{A62E7C49-222E-4DD4-B881-6508EF262238}"/>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57" name="【公民館】&#10;有形固定資産減価償却率平均値テキスト">
          <a:extLst>
            <a:ext uri="{FF2B5EF4-FFF2-40B4-BE49-F238E27FC236}">
              <a16:creationId xmlns:a16="http://schemas.microsoft.com/office/drawing/2014/main" id="{AEEB5922-B85C-47CB-9017-106E24EB0288}"/>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58" name="フローチャート: 判断 657">
          <a:extLst>
            <a:ext uri="{FF2B5EF4-FFF2-40B4-BE49-F238E27FC236}">
              <a16:creationId xmlns:a16="http://schemas.microsoft.com/office/drawing/2014/main" id="{43F4E8C9-8D2D-40FB-93C7-14AD4FA0731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59" name="フローチャート: 判断 658">
          <a:extLst>
            <a:ext uri="{FF2B5EF4-FFF2-40B4-BE49-F238E27FC236}">
              <a16:creationId xmlns:a16="http://schemas.microsoft.com/office/drawing/2014/main" id="{C70D10F0-8613-4AD1-A211-2757EF08B817}"/>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60" name="フローチャート: 判断 659">
          <a:extLst>
            <a:ext uri="{FF2B5EF4-FFF2-40B4-BE49-F238E27FC236}">
              <a16:creationId xmlns:a16="http://schemas.microsoft.com/office/drawing/2014/main" id="{86B7732D-D2F7-46A5-9454-C0090040E86F}"/>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61" name="フローチャート: 判断 660">
          <a:extLst>
            <a:ext uri="{FF2B5EF4-FFF2-40B4-BE49-F238E27FC236}">
              <a16:creationId xmlns:a16="http://schemas.microsoft.com/office/drawing/2014/main" id="{41AB96D3-B03D-474C-B271-5B29F00FE8BA}"/>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62" name="フローチャート: 判断 661">
          <a:extLst>
            <a:ext uri="{FF2B5EF4-FFF2-40B4-BE49-F238E27FC236}">
              <a16:creationId xmlns:a16="http://schemas.microsoft.com/office/drawing/2014/main" id="{80CE7128-468F-4CFA-8838-3A938B1EDB4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EF8CD8D7-989B-4D7A-AF6F-16AFE9AAD5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D925998C-582B-4764-A043-B5C3F8194E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A196C9D7-9BA1-408C-920C-7FD5F860A8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E7E09AA-D5FD-4454-8375-E94ECCA176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C3D7FC4F-8105-4477-924F-3EC73FFED6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668" name="楕円 667">
          <a:extLst>
            <a:ext uri="{FF2B5EF4-FFF2-40B4-BE49-F238E27FC236}">
              <a16:creationId xmlns:a16="http://schemas.microsoft.com/office/drawing/2014/main" id="{B654ACD4-5A86-4A04-BC76-A57A0CF664B8}"/>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82566</xdr:rowOff>
    </xdr:from>
    <xdr:ext cx="405111" cy="259045"/>
    <xdr:sp macro="" textlink="">
      <xdr:nvSpPr>
        <xdr:cNvPr id="669" name="【公民館】&#10;有形固定資産減価償却率該当値テキスト">
          <a:extLst>
            <a:ext uri="{FF2B5EF4-FFF2-40B4-BE49-F238E27FC236}">
              <a16:creationId xmlns:a16="http://schemas.microsoft.com/office/drawing/2014/main" id="{A75DD4C7-69BE-4A11-B6D0-22EF4F440250}"/>
            </a:ext>
          </a:extLst>
        </xdr:cNvPr>
        <xdr:cNvSpPr txBox="1"/>
      </xdr:nvSpPr>
      <xdr:spPr>
        <a:xfrm>
          <a:off x="16357600"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160655</xdr:rowOff>
    </xdr:from>
    <xdr:to>
      <xdr:col>81</xdr:col>
      <xdr:colOff>101600</xdr:colOff>
      <xdr:row>105</xdr:row>
      <xdr:rowOff>90805</xdr:rowOff>
    </xdr:to>
    <xdr:sp macro="" textlink="">
      <xdr:nvSpPr>
        <xdr:cNvPr id="670" name="楕円 669">
          <a:extLst>
            <a:ext uri="{FF2B5EF4-FFF2-40B4-BE49-F238E27FC236}">
              <a16:creationId xmlns:a16="http://schemas.microsoft.com/office/drawing/2014/main" id="{84A5EE55-D888-43AB-9E78-D4BE9799E43D}"/>
            </a:ext>
          </a:extLst>
        </xdr:cNvPr>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40005</xdr:rowOff>
    </xdr:from>
    <xdr:to>
      <xdr:col>85</xdr:col>
      <xdr:colOff>127000</xdr:colOff>
      <xdr:row>105</xdr:row>
      <xdr:rowOff>110489</xdr:rowOff>
    </xdr:to>
    <xdr:cxnSp macro="">
      <xdr:nvCxnSpPr>
        <xdr:cNvPr id="671" name="直線コネクタ 670">
          <a:extLst>
            <a:ext uri="{FF2B5EF4-FFF2-40B4-BE49-F238E27FC236}">
              <a16:creationId xmlns:a16="http://schemas.microsoft.com/office/drawing/2014/main" id="{FF213F55-D361-4FEF-807E-5DD3DEB47E7A}"/>
            </a:ext>
          </a:extLst>
        </xdr:cNvPr>
        <xdr:cNvCxnSpPr/>
      </xdr:nvCxnSpPr>
      <xdr:spPr>
        <a:xfrm>
          <a:off x="15481300" y="18042255"/>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72" name="楕円 671">
          <a:extLst>
            <a:ext uri="{FF2B5EF4-FFF2-40B4-BE49-F238E27FC236}">
              <a16:creationId xmlns:a16="http://schemas.microsoft.com/office/drawing/2014/main" id="{8083D6EA-28E8-4A10-B39B-9C3852FCFD48}"/>
            </a:ext>
          </a:extLst>
        </xdr:cNvPr>
        <xdr:cNvSpPr/>
      </xdr:nvSpPr>
      <xdr:spPr>
        <a:xfrm>
          <a:off x="14541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146686</xdr:rowOff>
    </xdr:from>
    <xdr:to>
      <xdr:col>81</xdr:col>
      <xdr:colOff>50800</xdr:colOff>
      <xdr:row>105</xdr:row>
      <xdr:rowOff>40005</xdr:rowOff>
    </xdr:to>
    <xdr:cxnSp macro="">
      <xdr:nvCxnSpPr>
        <xdr:cNvPr id="673" name="直線コネクタ 672">
          <a:extLst>
            <a:ext uri="{FF2B5EF4-FFF2-40B4-BE49-F238E27FC236}">
              <a16:creationId xmlns:a16="http://schemas.microsoft.com/office/drawing/2014/main" id="{6A8B7DB7-E2C9-4F99-992C-C45623A11F71}"/>
            </a:ext>
          </a:extLst>
        </xdr:cNvPr>
        <xdr:cNvCxnSpPr/>
      </xdr:nvCxnSpPr>
      <xdr:spPr>
        <a:xfrm>
          <a:off x="14592300" y="1797748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674" name="楕円 673">
          <a:extLst>
            <a:ext uri="{FF2B5EF4-FFF2-40B4-BE49-F238E27FC236}">
              <a16:creationId xmlns:a16="http://schemas.microsoft.com/office/drawing/2014/main" id="{4BDCB6A3-931D-49F1-A2D4-0C8F615171C3}"/>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146686</xdr:rowOff>
    </xdr:to>
    <xdr:cxnSp macro="">
      <xdr:nvCxnSpPr>
        <xdr:cNvPr id="675" name="直線コネクタ 674">
          <a:extLst>
            <a:ext uri="{FF2B5EF4-FFF2-40B4-BE49-F238E27FC236}">
              <a16:creationId xmlns:a16="http://schemas.microsoft.com/office/drawing/2014/main" id="{58E91394-AB65-4890-8485-AE556C33B8FE}"/>
            </a:ext>
          </a:extLst>
        </xdr:cNvPr>
        <xdr:cNvCxnSpPr/>
      </xdr:nvCxnSpPr>
      <xdr:spPr>
        <a:xfrm>
          <a:off x="13703300" y="179050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132080</xdr:rowOff>
    </xdr:from>
    <xdr:to>
      <xdr:col>67</xdr:col>
      <xdr:colOff>101600</xdr:colOff>
      <xdr:row>104</xdr:row>
      <xdr:rowOff>62230</xdr:rowOff>
    </xdr:to>
    <xdr:sp macro="" textlink="">
      <xdr:nvSpPr>
        <xdr:cNvPr id="676" name="楕円 675">
          <a:extLst>
            <a:ext uri="{FF2B5EF4-FFF2-40B4-BE49-F238E27FC236}">
              <a16:creationId xmlns:a16="http://schemas.microsoft.com/office/drawing/2014/main" id="{A74A48FD-9BD1-4A5B-A3F0-A11DF4B5B0DB}"/>
            </a:ext>
          </a:extLst>
        </xdr:cNvPr>
        <xdr:cNvSpPr/>
      </xdr:nvSpPr>
      <xdr:spPr>
        <a:xfrm>
          <a:off x="12763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74295</xdr:rowOff>
    </xdr:to>
    <xdr:cxnSp macro="">
      <xdr:nvCxnSpPr>
        <xdr:cNvPr id="677" name="直線コネクタ 676">
          <a:extLst>
            <a:ext uri="{FF2B5EF4-FFF2-40B4-BE49-F238E27FC236}">
              <a16:creationId xmlns:a16="http://schemas.microsoft.com/office/drawing/2014/main" id="{982386D2-A5D8-486B-A4D3-C46C06DC1E21}"/>
            </a:ext>
          </a:extLst>
        </xdr:cNvPr>
        <xdr:cNvCxnSpPr/>
      </xdr:nvCxnSpPr>
      <xdr:spPr>
        <a:xfrm>
          <a:off x="12814300" y="17842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78" name="n_1aveValue【公民館】&#10;有形固定資産減価償却率">
          <a:extLst>
            <a:ext uri="{FF2B5EF4-FFF2-40B4-BE49-F238E27FC236}">
              <a16:creationId xmlns:a16="http://schemas.microsoft.com/office/drawing/2014/main" id="{B0831E85-4180-48DC-A4FF-ABE47A88F998}"/>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79" name="n_2aveValue【公民館】&#10;有形固定資産減価償却率">
          <a:extLst>
            <a:ext uri="{FF2B5EF4-FFF2-40B4-BE49-F238E27FC236}">
              <a16:creationId xmlns:a16="http://schemas.microsoft.com/office/drawing/2014/main" id="{5AC3073F-9F61-494D-A6C6-B50080A9FD68}"/>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80" name="n_3aveValue【公民館】&#10;有形固定資産減価償却率">
          <a:extLst>
            <a:ext uri="{FF2B5EF4-FFF2-40B4-BE49-F238E27FC236}">
              <a16:creationId xmlns:a16="http://schemas.microsoft.com/office/drawing/2014/main" id="{1521943A-8A9E-4C03-9090-5B7320A17998}"/>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81" name="n_4aveValue【公民館】&#10;有形固定資産減価償却率">
          <a:extLst>
            <a:ext uri="{FF2B5EF4-FFF2-40B4-BE49-F238E27FC236}">
              <a16:creationId xmlns:a16="http://schemas.microsoft.com/office/drawing/2014/main" id="{731BEC0C-B5DB-4B62-BD2D-C405F110604D}"/>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107332</xdr:rowOff>
    </xdr:from>
    <xdr:ext cx="405111" cy="259045"/>
    <xdr:sp macro="" textlink="">
      <xdr:nvSpPr>
        <xdr:cNvPr id="682" name="n_1mainValue【公民館】&#10;有形固定資産減価償却率">
          <a:extLst>
            <a:ext uri="{FF2B5EF4-FFF2-40B4-BE49-F238E27FC236}">
              <a16:creationId xmlns:a16="http://schemas.microsoft.com/office/drawing/2014/main" id="{2B3B0BC6-6154-4FF8-8F11-21ED74D724AF}"/>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683" name="n_2mainValue【公民館】&#10;有形固定資産減価償却率">
          <a:extLst>
            <a:ext uri="{FF2B5EF4-FFF2-40B4-BE49-F238E27FC236}">
              <a16:creationId xmlns:a16="http://schemas.microsoft.com/office/drawing/2014/main" id="{ADB49D19-D956-4D61-A1EB-FE1BD5E1D58B}"/>
            </a:ext>
          </a:extLst>
        </xdr:cNvPr>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141622</xdr:rowOff>
    </xdr:from>
    <xdr:ext cx="405111" cy="259045"/>
    <xdr:sp macro="" textlink="">
      <xdr:nvSpPr>
        <xdr:cNvPr id="684" name="n_3mainValue【公民館】&#10;有形固定資産減価償却率">
          <a:extLst>
            <a:ext uri="{FF2B5EF4-FFF2-40B4-BE49-F238E27FC236}">
              <a16:creationId xmlns:a16="http://schemas.microsoft.com/office/drawing/2014/main" id="{9879A8A5-3045-4AD6-A8F0-74B8218D1546}"/>
            </a:ext>
          </a:extLst>
        </xdr:cNvPr>
        <xdr:cNvSpPr txBox="1"/>
      </xdr:nvSpPr>
      <xdr:spPr>
        <a:xfrm>
          <a:off x="13500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78757</xdr:rowOff>
    </xdr:from>
    <xdr:ext cx="405111" cy="259045"/>
    <xdr:sp macro="" textlink="">
      <xdr:nvSpPr>
        <xdr:cNvPr id="685" name="n_4mainValue【公民館】&#10;有形固定資産減価償却率">
          <a:extLst>
            <a:ext uri="{FF2B5EF4-FFF2-40B4-BE49-F238E27FC236}">
              <a16:creationId xmlns:a16="http://schemas.microsoft.com/office/drawing/2014/main" id="{3C372D68-D866-4614-B65A-0A14BD14740E}"/>
            </a:ext>
          </a:extLst>
        </xdr:cNvPr>
        <xdr:cNvSpPr txBox="1"/>
      </xdr:nvSpPr>
      <xdr:spPr>
        <a:xfrm>
          <a:off x="12611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DDD6A017-853A-4869-A4EB-DE0B650E5E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8FC061FA-D91A-446A-9AF5-AAFDB99AD2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9692F17A-0167-4BCE-BC01-6D0B917BED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E5C08551-3635-4E8E-A80B-BE1ED5AB94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0E480A32-6C0F-4008-BCF6-965890270C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F60028C3-15D8-436E-A616-44D7E4C184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D475EC21-C849-4565-B6DC-DA47B142E0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33DD0631-AAFB-4AFC-9C78-058825DD82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B1CA4B84-5200-4BC3-89BF-85BBD33CD7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8CECFF39-D6C9-4D7D-B3B7-DC320FEA60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6" name="直線コネクタ 695">
          <a:extLst>
            <a:ext uri="{FF2B5EF4-FFF2-40B4-BE49-F238E27FC236}">
              <a16:creationId xmlns:a16="http://schemas.microsoft.com/office/drawing/2014/main" id="{26878224-86FD-4568-BEE9-1FDEB4E620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7" name="テキスト ボックス 696">
          <a:extLst>
            <a:ext uri="{FF2B5EF4-FFF2-40B4-BE49-F238E27FC236}">
              <a16:creationId xmlns:a16="http://schemas.microsoft.com/office/drawing/2014/main" id="{F34C575E-637D-433A-93F8-14BCD86659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8" name="直線コネクタ 697">
          <a:extLst>
            <a:ext uri="{FF2B5EF4-FFF2-40B4-BE49-F238E27FC236}">
              <a16:creationId xmlns:a16="http://schemas.microsoft.com/office/drawing/2014/main" id="{DDEED9ED-BA52-400A-934C-2EF2C86272C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9" name="テキスト ボックス 698">
          <a:extLst>
            <a:ext uri="{FF2B5EF4-FFF2-40B4-BE49-F238E27FC236}">
              <a16:creationId xmlns:a16="http://schemas.microsoft.com/office/drawing/2014/main" id="{EA801343-A3E3-479A-BDE8-3274D706053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0" name="直線コネクタ 699">
          <a:extLst>
            <a:ext uri="{FF2B5EF4-FFF2-40B4-BE49-F238E27FC236}">
              <a16:creationId xmlns:a16="http://schemas.microsoft.com/office/drawing/2014/main" id="{11961503-362F-47B3-B3C7-5D1DDB0B35D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1" name="テキスト ボックス 700">
          <a:extLst>
            <a:ext uri="{FF2B5EF4-FFF2-40B4-BE49-F238E27FC236}">
              <a16:creationId xmlns:a16="http://schemas.microsoft.com/office/drawing/2014/main" id="{39FFDBDF-1DB4-4ED3-AE53-CE151F88FE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2" name="直線コネクタ 701">
          <a:extLst>
            <a:ext uri="{FF2B5EF4-FFF2-40B4-BE49-F238E27FC236}">
              <a16:creationId xmlns:a16="http://schemas.microsoft.com/office/drawing/2014/main" id="{0BC7E633-78B2-4A94-8E0D-4DBD6907C87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3" name="テキスト ボックス 702">
          <a:extLst>
            <a:ext uri="{FF2B5EF4-FFF2-40B4-BE49-F238E27FC236}">
              <a16:creationId xmlns:a16="http://schemas.microsoft.com/office/drawing/2014/main" id="{179450E2-56D3-4385-A0BE-B740C3CE9E3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4" name="直線コネクタ 703">
          <a:extLst>
            <a:ext uri="{FF2B5EF4-FFF2-40B4-BE49-F238E27FC236}">
              <a16:creationId xmlns:a16="http://schemas.microsoft.com/office/drawing/2014/main" id="{E8C69725-1866-458E-B948-A22DB92859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5" name="テキスト ボックス 704">
          <a:extLst>
            <a:ext uri="{FF2B5EF4-FFF2-40B4-BE49-F238E27FC236}">
              <a16:creationId xmlns:a16="http://schemas.microsoft.com/office/drawing/2014/main" id="{05156868-D029-42E0-85FA-E2975F3E3D0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6" name="直線コネクタ 705">
          <a:extLst>
            <a:ext uri="{FF2B5EF4-FFF2-40B4-BE49-F238E27FC236}">
              <a16:creationId xmlns:a16="http://schemas.microsoft.com/office/drawing/2014/main" id="{866A4CAD-EB8A-4F1A-9DA4-EA706C5AD26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7" name="テキスト ボックス 706">
          <a:extLst>
            <a:ext uri="{FF2B5EF4-FFF2-40B4-BE49-F238E27FC236}">
              <a16:creationId xmlns:a16="http://schemas.microsoft.com/office/drawing/2014/main" id="{CBE84A9A-F6A9-4F53-A30E-8F8E9457DC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EA6062A9-CC18-4276-8A8B-83CE06F808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793F36E5-F358-49A8-9A94-DB984A882B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6143500A-F464-4FEC-BCEF-D5176CF9FB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11" name="直線コネクタ 710">
          <a:extLst>
            <a:ext uri="{FF2B5EF4-FFF2-40B4-BE49-F238E27FC236}">
              <a16:creationId xmlns:a16="http://schemas.microsoft.com/office/drawing/2014/main" id="{D2071C6F-253B-4736-A702-60954A03BDC7}"/>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12" name="【公民館】&#10;一人当たり面積最小値テキスト">
          <a:extLst>
            <a:ext uri="{FF2B5EF4-FFF2-40B4-BE49-F238E27FC236}">
              <a16:creationId xmlns:a16="http://schemas.microsoft.com/office/drawing/2014/main" id="{564EC5FD-D58C-4A22-B831-D97767E6D42A}"/>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13" name="直線コネクタ 712">
          <a:extLst>
            <a:ext uri="{FF2B5EF4-FFF2-40B4-BE49-F238E27FC236}">
              <a16:creationId xmlns:a16="http://schemas.microsoft.com/office/drawing/2014/main" id="{7B963A46-829A-4172-96D6-102B83ED4B69}"/>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14" name="【公民館】&#10;一人当たり面積最大値テキスト">
          <a:extLst>
            <a:ext uri="{FF2B5EF4-FFF2-40B4-BE49-F238E27FC236}">
              <a16:creationId xmlns:a16="http://schemas.microsoft.com/office/drawing/2014/main" id="{BDBC7746-86EE-4E33-9B96-661762F82C9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15" name="直線コネクタ 714">
          <a:extLst>
            <a:ext uri="{FF2B5EF4-FFF2-40B4-BE49-F238E27FC236}">
              <a16:creationId xmlns:a16="http://schemas.microsoft.com/office/drawing/2014/main" id="{DCE0AA20-0169-4F57-B66F-8161D2368C39}"/>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16" name="【公民館】&#10;一人当たり面積平均値テキスト">
          <a:extLst>
            <a:ext uri="{FF2B5EF4-FFF2-40B4-BE49-F238E27FC236}">
              <a16:creationId xmlns:a16="http://schemas.microsoft.com/office/drawing/2014/main" id="{DF7E1C1D-3835-4190-9DA5-E8B8520E5621}"/>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17" name="フローチャート: 判断 716">
          <a:extLst>
            <a:ext uri="{FF2B5EF4-FFF2-40B4-BE49-F238E27FC236}">
              <a16:creationId xmlns:a16="http://schemas.microsoft.com/office/drawing/2014/main" id="{E00D2AC4-B4A1-4650-BC7E-159ABBD8D9B9}"/>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18" name="フローチャート: 判断 717">
          <a:extLst>
            <a:ext uri="{FF2B5EF4-FFF2-40B4-BE49-F238E27FC236}">
              <a16:creationId xmlns:a16="http://schemas.microsoft.com/office/drawing/2014/main" id="{00321633-7A2F-419C-AB97-50CDC37BCE93}"/>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19" name="フローチャート: 判断 718">
          <a:extLst>
            <a:ext uri="{FF2B5EF4-FFF2-40B4-BE49-F238E27FC236}">
              <a16:creationId xmlns:a16="http://schemas.microsoft.com/office/drawing/2014/main" id="{31EFC9A9-B462-417D-9732-31D50C63E6A3}"/>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20" name="フローチャート: 判断 719">
          <a:extLst>
            <a:ext uri="{FF2B5EF4-FFF2-40B4-BE49-F238E27FC236}">
              <a16:creationId xmlns:a16="http://schemas.microsoft.com/office/drawing/2014/main" id="{B5D62EB9-0AA9-432C-8248-4D11E59FE29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21" name="フローチャート: 判断 720">
          <a:extLst>
            <a:ext uri="{FF2B5EF4-FFF2-40B4-BE49-F238E27FC236}">
              <a16:creationId xmlns:a16="http://schemas.microsoft.com/office/drawing/2014/main" id="{EEDAF623-9407-4B8C-B3DF-24FDCC1680FE}"/>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5C4B9021-65EB-46F7-9A63-B50895AF2A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BAFBE26-6A58-422B-B677-E2BD66BE85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C6E1D439-8288-46F5-8E26-6E62885B68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93BC9BA-D82E-4E58-B775-A6D25B4866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B422B60F-F040-49B6-8FBB-E1838141D7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78631</xdr:rowOff>
    </xdr:from>
    <xdr:to>
      <xdr:col>116</xdr:col>
      <xdr:colOff>114300</xdr:colOff>
      <xdr:row>109</xdr:row>
      <xdr:rowOff>8781</xdr:rowOff>
    </xdr:to>
    <xdr:sp macro="" textlink="">
      <xdr:nvSpPr>
        <xdr:cNvPr id="727" name="楕円 726">
          <a:extLst>
            <a:ext uri="{FF2B5EF4-FFF2-40B4-BE49-F238E27FC236}">
              <a16:creationId xmlns:a16="http://schemas.microsoft.com/office/drawing/2014/main" id="{D01533FF-B340-4D05-A04E-67A96D5291A6}"/>
            </a:ext>
          </a:extLst>
        </xdr:cNvPr>
        <xdr:cNvSpPr/>
      </xdr:nvSpPr>
      <xdr:spPr>
        <a:xfrm>
          <a:off x="22110700" y="185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165008</xdr:rowOff>
    </xdr:from>
    <xdr:ext cx="469744" cy="259045"/>
    <xdr:sp macro="" textlink="">
      <xdr:nvSpPr>
        <xdr:cNvPr id="728" name="【公民館】&#10;一人当たり面積該当値テキスト">
          <a:extLst>
            <a:ext uri="{FF2B5EF4-FFF2-40B4-BE49-F238E27FC236}">
              <a16:creationId xmlns:a16="http://schemas.microsoft.com/office/drawing/2014/main" id="{65FD4E4E-A9CC-4979-ADDB-81170F9161CE}"/>
            </a:ext>
          </a:extLst>
        </xdr:cNvPr>
        <xdr:cNvSpPr txBox="1"/>
      </xdr:nvSpPr>
      <xdr:spPr>
        <a:xfrm>
          <a:off x="22199600" y="1851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79938</xdr:rowOff>
    </xdr:from>
    <xdr:to>
      <xdr:col>112</xdr:col>
      <xdr:colOff>38100</xdr:colOff>
      <xdr:row>109</xdr:row>
      <xdr:rowOff>10088</xdr:rowOff>
    </xdr:to>
    <xdr:sp macro="" textlink="">
      <xdr:nvSpPr>
        <xdr:cNvPr id="729" name="楕円 728">
          <a:extLst>
            <a:ext uri="{FF2B5EF4-FFF2-40B4-BE49-F238E27FC236}">
              <a16:creationId xmlns:a16="http://schemas.microsoft.com/office/drawing/2014/main" id="{6D54D60F-B631-4BE8-BEA5-FE5B9CABA2D0}"/>
            </a:ext>
          </a:extLst>
        </xdr:cNvPr>
        <xdr:cNvSpPr/>
      </xdr:nvSpPr>
      <xdr:spPr>
        <a:xfrm>
          <a:off x="21272500" y="185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129431</xdr:rowOff>
    </xdr:from>
    <xdr:to>
      <xdr:col>116</xdr:col>
      <xdr:colOff>63500</xdr:colOff>
      <xdr:row>108</xdr:row>
      <xdr:rowOff>130738</xdr:rowOff>
    </xdr:to>
    <xdr:cxnSp macro="">
      <xdr:nvCxnSpPr>
        <xdr:cNvPr id="730" name="直線コネクタ 729">
          <a:extLst>
            <a:ext uri="{FF2B5EF4-FFF2-40B4-BE49-F238E27FC236}">
              <a16:creationId xmlns:a16="http://schemas.microsoft.com/office/drawing/2014/main" id="{2F3004CC-8384-4148-AC0B-4D0F0DF08382}"/>
            </a:ext>
          </a:extLst>
        </xdr:cNvPr>
        <xdr:cNvCxnSpPr/>
      </xdr:nvCxnSpPr>
      <xdr:spPr>
        <a:xfrm flipV="1">
          <a:off x="21323300" y="18646031"/>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81570</xdr:rowOff>
    </xdr:from>
    <xdr:to>
      <xdr:col>107</xdr:col>
      <xdr:colOff>101600</xdr:colOff>
      <xdr:row>109</xdr:row>
      <xdr:rowOff>11720</xdr:rowOff>
    </xdr:to>
    <xdr:sp macro="" textlink="">
      <xdr:nvSpPr>
        <xdr:cNvPr id="731" name="楕円 730">
          <a:extLst>
            <a:ext uri="{FF2B5EF4-FFF2-40B4-BE49-F238E27FC236}">
              <a16:creationId xmlns:a16="http://schemas.microsoft.com/office/drawing/2014/main" id="{9FA48CCF-E8D7-4FE8-AE8C-C65182D8944C}"/>
            </a:ext>
          </a:extLst>
        </xdr:cNvPr>
        <xdr:cNvSpPr/>
      </xdr:nvSpPr>
      <xdr:spPr>
        <a:xfrm>
          <a:off x="20383500" y="185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130738</xdr:rowOff>
    </xdr:from>
    <xdr:to>
      <xdr:col>111</xdr:col>
      <xdr:colOff>177800</xdr:colOff>
      <xdr:row>108</xdr:row>
      <xdr:rowOff>132370</xdr:rowOff>
    </xdr:to>
    <xdr:cxnSp macro="">
      <xdr:nvCxnSpPr>
        <xdr:cNvPr id="732" name="直線コネクタ 731">
          <a:extLst>
            <a:ext uri="{FF2B5EF4-FFF2-40B4-BE49-F238E27FC236}">
              <a16:creationId xmlns:a16="http://schemas.microsoft.com/office/drawing/2014/main" id="{2C1924E3-EE07-4B11-B82F-78197F8C4B75}"/>
            </a:ext>
          </a:extLst>
        </xdr:cNvPr>
        <xdr:cNvCxnSpPr/>
      </xdr:nvCxnSpPr>
      <xdr:spPr>
        <a:xfrm flipV="1">
          <a:off x="20434300" y="1864733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83530</xdr:rowOff>
    </xdr:from>
    <xdr:to>
      <xdr:col>102</xdr:col>
      <xdr:colOff>165100</xdr:colOff>
      <xdr:row>109</xdr:row>
      <xdr:rowOff>13680</xdr:rowOff>
    </xdr:to>
    <xdr:sp macro="" textlink="">
      <xdr:nvSpPr>
        <xdr:cNvPr id="733" name="楕円 732">
          <a:extLst>
            <a:ext uri="{FF2B5EF4-FFF2-40B4-BE49-F238E27FC236}">
              <a16:creationId xmlns:a16="http://schemas.microsoft.com/office/drawing/2014/main" id="{164CF6FD-C881-47B7-9520-5E39556509B7}"/>
            </a:ext>
          </a:extLst>
        </xdr:cNvPr>
        <xdr:cNvSpPr/>
      </xdr:nvSpPr>
      <xdr:spPr>
        <a:xfrm>
          <a:off x="19494500" y="18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132370</xdr:rowOff>
    </xdr:from>
    <xdr:to>
      <xdr:col>107</xdr:col>
      <xdr:colOff>50800</xdr:colOff>
      <xdr:row>108</xdr:row>
      <xdr:rowOff>134330</xdr:rowOff>
    </xdr:to>
    <xdr:cxnSp macro="">
      <xdr:nvCxnSpPr>
        <xdr:cNvPr id="734" name="直線コネクタ 733">
          <a:extLst>
            <a:ext uri="{FF2B5EF4-FFF2-40B4-BE49-F238E27FC236}">
              <a16:creationId xmlns:a16="http://schemas.microsoft.com/office/drawing/2014/main" id="{FCC8778A-3D97-48A3-86BC-4366CEC41C33}"/>
            </a:ext>
          </a:extLst>
        </xdr:cNvPr>
        <xdr:cNvCxnSpPr/>
      </xdr:nvCxnSpPr>
      <xdr:spPr>
        <a:xfrm flipV="1">
          <a:off x="19545300" y="1864897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84837</xdr:rowOff>
    </xdr:from>
    <xdr:to>
      <xdr:col>98</xdr:col>
      <xdr:colOff>38100</xdr:colOff>
      <xdr:row>109</xdr:row>
      <xdr:rowOff>14987</xdr:rowOff>
    </xdr:to>
    <xdr:sp macro="" textlink="">
      <xdr:nvSpPr>
        <xdr:cNvPr id="735" name="楕円 734">
          <a:extLst>
            <a:ext uri="{FF2B5EF4-FFF2-40B4-BE49-F238E27FC236}">
              <a16:creationId xmlns:a16="http://schemas.microsoft.com/office/drawing/2014/main" id="{697B903A-89A0-436D-8D0D-DBFFC4BE18FE}"/>
            </a:ext>
          </a:extLst>
        </xdr:cNvPr>
        <xdr:cNvSpPr/>
      </xdr:nvSpPr>
      <xdr:spPr>
        <a:xfrm>
          <a:off x="18605500" y="186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134330</xdr:rowOff>
    </xdr:from>
    <xdr:to>
      <xdr:col>102</xdr:col>
      <xdr:colOff>114300</xdr:colOff>
      <xdr:row>108</xdr:row>
      <xdr:rowOff>135637</xdr:rowOff>
    </xdr:to>
    <xdr:cxnSp macro="">
      <xdr:nvCxnSpPr>
        <xdr:cNvPr id="736" name="直線コネクタ 735">
          <a:extLst>
            <a:ext uri="{FF2B5EF4-FFF2-40B4-BE49-F238E27FC236}">
              <a16:creationId xmlns:a16="http://schemas.microsoft.com/office/drawing/2014/main" id="{98419706-8B98-4139-8DD3-A50976D0D332}"/>
            </a:ext>
          </a:extLst>
        </xdr:cNvPr>
        <xdr:cNvCxnSpPr/>
      </xdr:nvCxnSpPr>
      <xdr:spPr>
        <a:xfrm flipV="1">
          <a:off x="18656300" y="186509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37" name="n_1aveValue【公民館】&#10;一人当たり面積">
          <a:extLst>
            <a:ext uri="{FF2B5EF4-FFF2-40B4-BE49-F238E27FC236}">
              <a16:creationId xmlns:a16="http://schemas.microsoft.com/office/drawing/2014/main" id="{4A83980F-4E3E-4EE4-9819-D18FF2399C0B}"/>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38" name="n_2aveValue【公民館】&#10;一人当たり面積">
          <a:extLst>
            <a:ext uri="{FF2B5EF4-FFF2-40B4-BE49-F238E27FC236}">
              <a16:creationId xmlns:a16="http://schemas.microsoft.com/office/drawing/2014/main" id="{F252D908-D621-4850-80CF-A0720C63B0E7}"/>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39" name="n_3aveValue【公民館】&#10;一人当たり面積">
          <a:extLst>
            <a:ext uri="{FF2B5EF4-FFF2-40B4-BE49-F238E27FC236}">
              <a16:creationId xmlns:a16="http://schemas.microsoft.com/office/drawing/2014/main" id="{2E729AA1-BCB7-4C7C-AC32-A87066E9B112}"/>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40" name="n_4aveValue【公民館】&#10;一人当たり面積">
          <a:extLst>
            <a:ext uri="{FF2B5EF4-FFF2-40B4-BE49-F238E27FC236}">
              <a16:creationId xmlns:a16="http://schemas.microsoft.com/office/drawing/2014/main" id="{6A273771-7EBB-4625-BFA7-989ED0BE7AF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1215</xdr:rowOff>
    </xdr:from>
    <xdr:ext cx="469744" cy="259045"/>
    <xdr:sp macro="" textlink="">
      <xdr:nvSpPr>
        <xdr:cNvPr id="741" name="n_1mainValue【公民館】&#10;一人当たり面積">
          <a:extLst>
            <a:ext uri="{FF2B5EF4-FFF2-40B4-BE49-F238E27FC236}">
              <a16:creationId xmlns:a16="http://schemas.microsoft.com/office/drawing/2014/main" id="{5C698FBD-7654-4C78-A2BD-C2148DBD3607}"/>
            </a:ext>
          </a:extLst>
        </xdr:cNvPr>
        <xdr:cNvSpPr txBox="1"/>
      </xdr:nvSpPr>
      <xdr:spPr>
        <a:xfrm>
          <a:off x="21075727" y="1868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2847</xdr:rowOff>
    </xdr:from>
    <xdr:ext cx="469744" cy="259045"/>
    <xdr:sp macro="" textlink="">
      <xdr:nvSpPr>
        <xdr:cNvPr id="742" name="n_2mainValue【公民館】&#10;一人当たり面積">
          <a:extLst>
            <a:ext uri="{FF2B5EF4-FFF2-40B4-BE49-F238E27FC236}">
              <a16:creationId xmlns:a16="http://schemas.microsoft.com/office/drawing/2014/main" id="{A839878F-B985-4573-98CD-2802D7E25A3B}"/>
            </a:ext>
          </a:extLst>
        </xdr:cNvPr>
        <xdr:cNvSpPr txBox="1"/>
      </xdr:nvSpPr>
      <xdr:spPr>
        <a:xfrm>
          <a:off x="20199427" y="186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4807</xdr:rowOff>
    </xdr:from>
    <xdr:ext cx="469744" cy="259045"/>
    <xdr:sp macro="" textlink="">
      <xdr:nvSpPr>
        <xdr:cNvPr id="743" name="n_3mainValue【公民館】&#10;一人当たり面積">
          <a:extLst>
            <a:ext uri="{FF2B5EF4-FFF2-40B4-BE49-F238E27FC236}">
              <a16:creationId xmlns:a16="http://schemas.microsoft.com/office/drawing/2014/main" id="{3FCA44D1-9230-4300-AD59-ECC739AF04B5}"/>
            </a:ext>
          </a:extLst>
        </xdr:cNvPr>
        <xdr:cNvSpPr txBox="1"/>
      </xdr:nvSpPr>
      <xdr:spPr>
        <a:xfrm>
          <a:off x="19310427" y="1869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6114</xdr:rowOff>
    </xdr:from>
    <xdr:ext cx="469744" cy="259045"/>
    <xdr:sp macro="" textlink="">
      <xdr:nvSpPr>
        <xdr:cNvPr id="744" name="n_4mainValue【公民館】&#10;一人当たり面積">
          <a:extLst>
            <a:ext uri="{FF2B5EF4-FFF2-40B4-BE49-F238E27FC236}">
              <a16:creationId xmlns:a16="http://schemas.microsoft.com/office/drawing/2014/main" id="{E21E3C2B-68F3-4291-A8C1-4FF2A819C087}"/>
            </a:ext>
          </a:extLst>
        </xdr:cNvPr>
        <xdr:cNvSpPr txBox="1"/>
      </xdr:nvSpPr>
      <xdr:spPr>
        <a:xfrm>
          <a:off x="18421427" y="186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E3563699-E9B6-4355-825B-ECA157C8D3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5048D730-B2F6-4FE6-B64E-F1BF92BB1C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B2D84700-83B3-4636-8525-3F5C105FA91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類似団体と比較して有形固定資産減価償却率が上回っているのは学校施設で、その他の道路、橋りょう・トンネル、公営住宅、公民館は下回っており、全体では比較的に老朽化を抑制していると言える。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橋りょう・トンネルにおいては米田橋上部工設置工事と堀池園橋橋梁補修工事により有形固定資産減価償却率が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52.1%</a:t>
          </a:r>
          <a:r>
            <a:rPr kumimoji="1" lang="ja-JP" altLang="en-US" sz="1300">
              <a:latin typeface="ＭＳ Ｐゴシック" panose="020B0600070205080204" pitchFamily="50" charset="-128"/>
              <a:ea typeface="ＭＳ Ｐゴシック" panose="020B0600070205080204" pitchFamily="50" charset="-128"/>
            </a:rPr>
            <a:t>となっており改善されている。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公民館の有形固定資産減価償却率の増加幅が大きく、全体として老朽化が進んでおり、特に南集会所が</a:t>
          </a:r>
          <a:r>
            <a:rPr kumimoji="1" lang="en-US" altLang="ja-JP" sz="1300">
              <a:latin typeface="ＭＳ Ｐゴシック" panose="020B0600070205080204" pitchFamily="50" charset="-128"/>
              <a:ea typeface="ＭＳ Ｐゴシック" panose="020B0600070205080204" pitchFamily="50" charset="-128"/>
            </a:rPr>
            <a:t>91.6%</a:t>
          </a:r>
          <a:r>
            <a:rPr kumimoji="1" lang="ja-JP" altLang="en-US" sz="1300">
              <a:latin typeface="ＭＳ Ｐゴシック" panose="020B0600070205080204" pitchFamily="50" charset="-128"/>
              <a:ea typeface="ＭＳ Ｐゴシック" panose="020B0600070205080204" pitchFamily="50" charset="-128"/>
            </a:rPr>
            <a:t>となっている。同じ施設類型内においても利用人数や建物の劣化度状況等を踏まえ優先順位をつけて改修工事を実施していく必要がある。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39B321-B4FF-4BA3-8734-DD22DB1255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0B9761-8198-4E7F-8F0C-620BF51F5F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DFB456-6D6A-4197-B76C-18E52C26E1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50B68D-4D71-41A8-920D-BC2290B58A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C627E2-771C-41F9-8717-758ACC1188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933988-18D4-44D7-972D-F62B91718F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2D7EFB-1A80-44A2-9DFB-5A03C39282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9C545D-E935-4D50-B03E-6EF5133206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A4A28E-A8EA-4E81-B8F5-39885AC920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6454B6-B317-485A-8E46-EE7821726E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E93909-D419-45C8-97C2-185D778F86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A5F888-9805-4B4C-8E7F-101EAB4379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3C357A-E5AC-4991-B2E4-FAB06B547F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9E8001-F3ED-4740-A3B6-308740E23A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230A2F-24DA-4738-8382-A9905A85D6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09FC910-6143-4AD7-9F57-AFC18A7C78D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080D85-246B-4164-BAA0-8F44C0CDE9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0BEE87-6FAE-40C3-BDE8-8AECE81BA5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B17CAC-7894-47C9-9404-80BD454761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E6EDCE-C21F-48FF-864D-95C0C5728D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8FD2A1-1781-40A7-B0CA-CA41CCA85B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317EBB-F7F8-4594-971F-60D79BBFEE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88A564-158A-49F4-887E-5569439AD4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DE8DB4-85B7-4C24-9116-4F25D5B36F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9C345F-CAB5-46C3-9954-916254BA24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BC01D4-D671-4749-98B6-F54E575730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E06BC9-EAF0-4874-94C5-8AD69C0268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13BBD2-7CC6-4174-AFF8-B8EC6EF8F6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DD9AFA-F25D-4D86-AD75-08A687660D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6F0652-8918-4B37-AB24-AB0FF79CF7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9E8CAC-031A-4E06-8775-5A8C41386C6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F56215-C018-4DD1-A3B7-E22845B531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A9E7AE-5348-4860-8AAF-39FDF695F9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5C7664-52B3-48FD-9C7B-FAD7B4EABC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C958CA-D9F7-4D4D-904E-B1D0B7C841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3D7B08-2ED3-445C-B304-6B7C38603C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089D5E-B139-4F5F-97E5-222EB7CD47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C7939D-208B-4348-A0AF-D916769763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22EC09-4803-45AB-9AD0-AC81416B06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444A5B-A43B-4C5E-BAF0-735BAEA9A9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A187C6F-B67A-4712-B557-CF7D9970EF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434AC4-A276-4A42-A8D6-C610FACE75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6EA6B51-3182-4836-8AFB-3A0545848A7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2FE404D-442F-4887-95FD-94050745EFE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E5E3A7D-08A7-476B-B188-2BF1BEDC8E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7D0677C-82DC-4D32-BF97-FD658524D01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F08DC47-851D-41C4-8991-6B44881697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CED3D27-D5EA-49EB-BAF4-14C15FF206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769E0AD-6E71-48B9-B467-99705735963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3F0234-09A0-4DF4-A276-68DEDEC3E61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5B3362A-F6EB-46A4-AF9A-D9E02E1187C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97DF8D-0D4D-4E4A-A61D-9EE4E8E098A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432DB71-1401-4DB1-AA1A-84F0CF6352C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0D7BFA2-0AF7-487C-8389-5670B46414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3EF0A1-6376-40E9-BD2C-E4348EAC68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0368D99-6223-4028-AB0C-A1138EBD2E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A9F85C1-6129-4D04-8395-2B7850E62534}"/>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0CB60C7-29B0-40D5-BDE3-249A10A60BA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34DD37D-6A15-44B4-A24F-A00CC5FA230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4F7329C1-382F-44B4-8F0D-7F6BDD865466}"/>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FC2F6CC4-A12B-4711-B9A7-ECC1C3FF554D}"/>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1B7FA2AE-BDE4-4D2A-A1A1-46FF7261CF7E}"/>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839C9661-53BF-400E-8FD4-B4EC7195C3AE}"/>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9C18BB5D-B9C9-4329-B34B-E93D841E954A}"/>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70CD6DAF-CC73-45D5-A7D4-F9ADEB56765F}"/>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ABF7603A-4F6D-47C3-A19A-B4BB543FD95C}"/>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98E3B34F-6B03-41B5-9E6A-5BD7A1BF32C3}"/>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DF0917-8209-432C-B72E-E2CF3B41379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C0B260-F862-4AB4-BEC6-0CF1EAB9A9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79F109-4660-4E27-9DB7-18FDD536F6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6B0E0D-582A-4057-9DCC-2DE9EF7D7F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10876A8-00D5-444B-9869-25EE7CCAF0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E3A56FFD-1E0B-4F0D-B576-06B1797D9757}"/>
            </a:ext>
          </a:extLst>
        </xdr:cNvPr>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24E61ABA-31B6-4644-AC3C-9E12607B6926}"/>
            </a:ext>
          </a:extLst>
        </xdr:cNvPr>
        <xdr:cNvSpPr txBox="1"/>
      </xdr:nvSpPr>
      <xdr:spPr>
        <a:xfrm>
          <a:off x="4673600"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88F8A391-4A13-455D-9EEE-424E16731E83}"/>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8FE62AE3-73D7-4296-8843-0075DE8453AD}"/>
            </a:ext>
          </a:extLst>
        </xdr:cNvPr>
        <xdr:cNvCxnSpPr/>
      </xdr:nvCxnSpPr>
      <xdr:spPr>
        <a:xfrm>
          <a:off x="3797300" y="657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1F5B85F6-0B75-4124-B6D6-967632F60902}"/>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AEF9F90A-631C-4CE9-BEE9-8451CA6B220A}"/>
            </a:ext>
          </a:extLst>
        </xdr:cNvPr>
        <xdr:cNvCxnSpPr/>
      </xdr:nvCxnSpPr>
      <xdr:spPr>
        <a:xfrm>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21FFA0A8-3280-4DFA-AF61-B15006A19B05}"/>
            </a:ext>
          </a:extLst>
        </xdr:cNvPr>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14AA0E60-1F01-46B6-B5BC-5F34D751C91D}"/>
            </a:ext>
          </a:extLst>
        </xdr:cNvPr>
        <xdr:cNvCxnSpPr/>
      </xdr:nvCxnSpPr>
      <xdr:spPr>
        <a:xfrm>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CA4A9D91-EE83-4CA1-9EA0-1ECC6A4EFEBD}"/>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08549F23-D593-4761-80FB-DCD510A45B70}"/>
            </a:ext>
          </a:extLst>
        </xdr:cNvPr>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B369C750-9816-4BC6-8472-1302CC515F20}"/>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B9551ED5-3ED2-424F-A8E2-7948F581AD48}"/>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2E350F89-9023-4553-9560-BF69BB3969F2}"/>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05B610F1-BD27-48B7-A137-30703C6BA659}"/>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2A242F6B-F9E7-4182-AE2A-EA736208EE5D}"/>
            </a:ext>
          </a:extLst>
        </xdr:cNvPr>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AC1A23EE-36C3-429B-B45D-D8DFA77DAB9C}"/>
            </a:ext>
          </a:extLst>
        </xdr:cNvPr>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6CAC9289-4601-464C-A4C2-79136A24A24F}"/>
            </a:ext>
          </a:extLst>
        </xdr:cNvPr>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52438DC5-03CC-4AE0-BD52-493466D767CE}"/>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3FBE333-0558-43DA-A7BF-4A336684B8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C24195-6B8D-4759-9644-74700300BB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A824F99-B38A-46AF-9799-BF5C0BE29D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14BCEBE-AB05-42F5-B694-2AC0AEF91E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98373FE-BCDC-480A-846E-E44883CCDE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5B23EA-DD37-4AF8-9062-102A49AE1D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2D25183-FA82-4C89-8E28-D52461DAEA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2187C03-9502-4086-998A-AC7EFE2FF7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F1CF9FA-18D4-4A18-AE16-5714168F70B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D5FD5D2-7C21-472C-AA11-5EEF9C3CC5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03E7431-81E3-482D-B4DA-65464AE9DA5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542A6C7-6501-4AC8-AB14-96EE943592A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A7B060A-48B4-482B-BE46-2C409B81843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51DA450-247A-429C-AC90-B50B0061634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C893134-0AFE-404D-AD4D-310681F3438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C988160-7923-4578-BDED-4334188821E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D8A8507-49FA-41AB-B415-0A973E5D365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5D90C6A-B85B-4A89-9B68-7AF1D717A84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B84CB74-BF09-464A-A6EC-00766EB2D68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C4E0117-6D5A-4205-8FD3-F73F320E39C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289CAA1-C453-4AE9-8FA9-642C90D198F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2FBE02B-EFA7-493C-B5C6-78C0E21DDE4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D076396-0665-40E2-95CF-EFF5619740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F923FE5-1864-4F1D-BABE-C3AB11D46D1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150E479-FC13-43EB-A8BB-4D20F0C6E5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79D9AF6F-43F9-4543-A08F-23539BD2D9F1}"/>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109F05DA-4D7C-4495-B0D4-0A90D2237CB2}"/>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99387520-0BE6-4C55-8E83-ABC583653162}"/>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80E3896E-1275-4977-8B29-443602582204}"/>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71F3F18B-16AC-47B7-802F-88E451DE0DC8}"/>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6FDBA793-9705-411A-BFB8-6266491EC1AC}"/>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BC92457C-9D32-4C3A-9036-F75389C85875}"/>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7329334B-8712-460D-8FB2-0B1382F35F70}"/>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FAF25D4B-EF4F-4BF3-9202-AC4E7E3A59D7}"/>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C455C8CF-C5EC-434C-99C4-1B28C331222B}"/>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75C97F59-C370-4894-B8D6-043982064F8D}"/>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17AABFE-CB4F-44E7-8BC0-90D5CC17DB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ACC1F5-00BE-4175-BFE9-A794621324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99D90E-76FB-4F3F-B53A-D48E9B7457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12556A5-D721-478A-BA86-72BA3DD43F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EBFD16A-255F-4114-8C93-588017208B7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a:extLst>
            <a:ext uri="{FF2B5EF4-FFF2-40B4-BE49-F238E27FC236}">
              <a16:creationId xmlns:a16="http://schemas.microsoft.com/office/drawing/2014/main" id="{E20A0867-65D6-4A81-84BA-549A3F74C2CE}"/>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a:extLst>
            <a:ext uri="{FF2B5EF4-FFF2-40B4-BE49-F238E27FC236}">
              <a16:creationId xmlns:a16="http://schemas.microsoft.com/office/drawing/2014/main" id="{7B4E7FC5-126D-47A0-9E4C-36EE547FBD56}"/>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31931</xdr:rowOff>
    </xdr:from>
    <xdr:to>
      <xdr:col>50</xdr:col>
      <xdr:colOff>165100</xdr:colOff>
      <xdr:row>40</xdr:row>
      <xdr:rowOff>133531</xdr:rowOff>
    </xdr:to>
    <xdr:sp macro="" textlink="">
      <xdr:nvSpPr>
        <xdr:cNvPr id="135" name="楕円 134">
          <a:extLst>
            <a:ext uri="{FF2B5EF4-FFF2-40B4-BE49-F238E27FC236}">
              <a16:creationId xmlns:a16="http://schemas.microsoft.com/office/drawing/2014/main" id="{54437DA4-46F3-465A-95ED-318F0E3AADBF}"/>
            </a:ext>
          </a:extLst>
        </xdr:cNvPr>
        <xdr:cNvSpPr/>
      </xdr:nvSpPr>
      <xdr:spPr>
        <a:xfrm>
          <a:off x="9588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82731</xdr:rowOff>
    </xdr:to>
    <xdr:cxnSp macro="">
      <xdr:nvCxnSpPr>
        <xdr:cNvPr id="136" name="直線コネクタ 135">
          <a:extLst>
            <a:ext uri="{FF2B5EF4-FFF2-40B4-BE49-F238E27FC236}">
              <a16:creationId xmlns:a16="http://schemas.microsoft.com/office/drawing/2014/main" id="{83E516AB-3DBE-44FB-AA1C-AF39FF203021}"/>
            </a:ext>
          </a:extLst>
        </xdr:cNvPr>
        <xdr:cNvCxnSpPr/>
      </xdr:nvCxnSpPr>
      <xdr:spPr>
        <a:xfrm flipV="1">
          <a:off x="9639300" y="69342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38463</xdr:rowOff>
    </xdr:from>
    <xdr:to>
      <xdr:col>46</xdr:col>
      <xdr:colOff>38100</xdr:colOff>
      <xdr:row>40</xdr:row>
      <xdr:rowOff>140063</xdr:rowOff>
    </xdr:to>
    <xdr:sp macro="" textlink="">
      <xdr:nvSpPr>
        <xdr:cNvPr id="137" name="楕円 136">
          <a:extLst>
            <a:ext uri="{FF2B5EF4-FFF2-40B4-BE49-F238E27FC236}">
              <a16:creationId xmlns:a16="http://schemas.microsoft.com/office/drawing/2014/main" id="{0738122A-4FA3-4401-95FE-95F80122D35F}"/>
            </a:ext>
          </a:extLst>
        </xdr:cNvPr>
        <xdr:cNvSpPr/>
      </xdr:nvSpPr>
      <xdr:spPr>
        <a:xfrm>
          <a:off x="8699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82731</xdr:rowOff>
    </xdr:from>
    <xdr:to>
      <xdr:col>50</xdr:col>
      <xdr:colOff>114300</xdr:colOff>
      <xdr:row>40</xdr:row>
      <xdr:rowOff>89263</xdr:rowOff>
    </xdr:to>
    <xdr:cxnSp macro="">
      <xdr:nvCxnSpPr>
        <xdr:cNvPr id="138" name="直線コネクタ 137">
          <a:extLst>
            <a:ext uri="{FF2B5EF4-FFF2-40B4-BE49-F238E27FC236}">
              <a16:creationId xmlns:a16="http://schemas.microsoft.com/office/drawing/2014/main" id="{83066E38-0052-4965-839D-64E718674DCF}"/>
            </a:ext>
          </a:extLst>
        </xdr:cNvPr>
        <xdr:cNvCxnSpPr/>
      </xdr:nvCxnSpPr>
      <xdr:spPr>
        <a:xfrm flipV="1">
          <a:off x="8750300" y="694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9" name="楕円 138">
          <a:extLst>
            <a:ext uri="{FF2B5EF4-FFF2-40B4-BE49-F238E27FC236}">
              <a16:creationId xmlns:a16="http://schemas.microsoft.com/office/drawing/2014/main" id="{1B74C26A-0BC2-488B-9463-84314509B48D}"/>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89263</xdr:rowOff>
    </xdr:from>
    <xdr:to>
      <xdr:col>45</xdr:col>
      <xdr:colOff>177800</xdr:colOff>
      <xdr:row>40</xdr:row>
      <xdr:rowOff>99060</xdr:rowOff>
    </xdr:to>
    <xdr:cxnSp macro="">
      <xdr:nvCxnSpPr>
        <xdr:cNvPr id="140" name="直線コネクタ 139">
          <a:extLst>
            <a:ext uri="{FF2B5EF4-FFF2-40B4-BE49-F238E27FC236}">
              <a16:creationId xmlns:a16="http://schemas.microsoft.com/office/drawing/2014/main" id="{37BF384F-2102-4031-9061-9C648CD529EA}"/>
            </a:ext>
          </a:extLst>
        </xdr:cNvPr>
        <xdr:cNvCxnSpPr/>
      </xdr:nvCxnSpPr>
      <xdr:spPr>
        <a:xfrm flipV="1">
          <a:off x="7861300" y="694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54791</xdr:rowOff>
    </xdr:from>
    <xdr:to>
      <xdr:col>36</xdr:col>
      <xdr:colOff>165100</xdr:colOff>
      <xdr:row>40</xdr:row>
      <xdr:rowOff>156391</xdr:rowOff>
    </xdr:to>
    <xdr:sp macro="" textlink="">
      <xdr:nvSpPr>
        <xdr:cNvPr id="141" name="楕円 140">
          <a:extLst>
            <a:ext uri="{FF2B5EF4-FFF2-40B4-BE49-F238E27FC236}">
              <a16:creationId xmlns:a16="http://schemas.microsoft.com/office/drawing/2014/main" id="{43C92BDF-0197-413B-B009-EA2DC437B8BF}"/>
            </a:ext>
          </a:extLst>
        </xdr:cNvPr>
        <xdr:cNvSpPr/>
      </xdr:nvSpPr>
      <xdr:spPr>
        <a:xfrm>
          <a:off x="6921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105591</xdr:rowOff>
    </xdr:to>
    <xdr:cxnSp macro="">
      <xdr:nvCxnSpPr>
        <xdr:cNvPr id="142" name="直線コネクタ 141">
          <a:extLst>
            <a:ext uri="{FF2B5EF4-FFF2-40B4-BE49-F238E27FC236}">
              <a16:creationId xmlns:a16="http://schemas.microsoft.com/office/drawing/2014/main" id="{236691F7-476D-48D8-A03E-2A4F3DDA94D5}"/>
            </a:ext>
          </a:extLst>
        </xdr:cNvPr>
        <xdr:cNvCxnSpPr/>
      </xdr:nvCxnSpPr>
      <xdr:spPr>
        <a:xfrm flipV="1">
          <a:off x="6972300" y="695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46502B2C-2510-401E-AE4B-8EC13507200B}"/>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4AA42320-B4B9-446E-BD25-DEEF24664986}"/>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A5F265BA-E7CF-4FA2-A6C9-CAD3D0359DB2}"/>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1E0EEF4E-3560-4716-A878-ACE6A606460F}"/>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124658</xdr:rowOff>
    </xdr:from>
    <xdr:ext cx="469744" cy="259045"/>
    <xdr:sp macro="" textlink="">
      <xdr:nvSpPr>
        <xdr:cNvPr id="147" name="n_1mainValue【図書館】&#10;一人当たり面積">
          <a:extLst>
            <a:ext uri="{FF2B5EF4-FFF2-40B4-BE49-F238E27FC236}">
              <a16:creationId xmlns:a16="http://schemas.microsoft.com/office/drawing/2014/main" id="{2BCEA3EE-7B3F-4E15-8CC7-C0B104886E6B}"/>
            </a:ext>
          </a:extLst>
        </xdr:cNvPr>
        <xdr:cNvSpPr txBox="1"/>
      </xdr:nvSpPr>
      <xdr:spPr>
        <a:xfrm>
          <a:off x="93917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131190</xdr:rowOff>
    </xdr:from>
    <xdr:ext cx="469744" cy="259045"/>
    <xdr:sp macro="" textlink="">
      <xdr:nvSpPr>
        <xdr:cNvPr id="148" name="n_2mainValue【図書館】&#10;一人当たり面積">
          <a:extLst>
            <a:ext uri="{FF2B5EF4-FFF2-40B4-BE49-F238E27FC236}">
              <a16:creationId xmlns:a16="http://schemas.microsoft.com/office/drawing/2014/main" id="{483F3046-8039-4D91-905D-9B7578FC3067}"/>
            </a:ext>
          </a:extLst>
        </xdr:cNvPr>
        <xdr:cNvSpPr txBox="1"/>
      </xdr:nvSpPr>
      <xdr:spPr>
        <a:xfrm>
          <a:off x="8515427"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9" name="n_3mainValue【図書館】&#10;一人当たり面積">
          <a:extLst>
            <a:ext uri="{FF2B5EF4-FFF2-40B4-BE49-F238E27FC236}">
              <a16:creationId xmlns:a16="http://schemas.microsoft.com/office/drawing/2014/main" id="{84A4BCA9-6B1D-4BB0-B229-2D7215EFA7E5}"/>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147518</xdr:rowOff>
    </xdr:from>
    <xdr:ext cx="469744" cy="259045"/>
    <xdr:sp macro="" textlink="">
      <xdr:nvSpPr>
        <xdr:cNvPr id="150" name="n_4mainValue【図書館】&#10;一人当たり面積">
          <a:extLst>
            <a:ext uri="{FF2B5EF4-FFF2-40B4-BE49-F238E27FC236}">
              <a16:creationId xmlns:a16="http://schemas.microsoft.com/office/drawing/2014/main" id="{13E30578-2F78-4656-AD2F-3F238CE1BF1C}"/>
            </a:ext>
          </a:extLst>
        </xdr:cNvPr>
        <xdr:cNvSpPr txBox="1"/>
      </xdr:nvSpPr>
      <xdr:spPr>
        <a:xfrm>
          <a:off x="6737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9378A52-EA1F-4B07-9B4C-BCCEEE585C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E6321D1-76F3-4985-BC99-523EFA55B3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1CFEDE6-678F-4CA4-B0F7-FCC93AAE80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E977BB5-D4B3-4F7F-A2C9-097AF5DBF0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F777B5F-206C-4B53-A36C-016E2E08A8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C664021-8005-4769-82D4-75E0299289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90280E9-B38B-4314-B579-E5F3F2802F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0911AB4-314C-4213-94F0-724E3A9948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6F00065-AC15-43FC-AA4A-1F509DC8EA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750347C-936D-4876-AB52-CAD0F09F05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4B5D93D-EFC6-49E2-9FA2-F8A7ACAEEC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1E6B5666-7D4F-463A-AB00-1F908692B4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D73BDAB-BE50-49BB-AEC3-A3C62E11D55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B64BCBD-FC6F-4366-8BF9-549F1EAF535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31271DBB-C423-4622-861E-CD3B8A44B72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6AEA573E-8A6C-4FDC-B461-2AE75AE0C1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B9C93E3-2137-4A93-B690-7554FCE5CB4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DA98D97F-C7A6-4188-940A-C537F07471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6826BA4-6FFE-4FEC-8038-2E4A68303C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9339E59A-FBAC-4F25-B561-C879C07540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5FC053D6-7E1F-4C3D-A001-DCC2DD3778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B1F029C-F98A-49EE-9E4E-817B7721B7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56E465D-69B3-4682-880C-1456852DC4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C93C5C64-6EB6-4911-91A1-344956E6C7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2AA2F50-1E7A-477D-97D3-906D2C838A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D60B4F13-E2C3-4B73-BAED-1FD4558E8FC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2E7CB914-E9C3-4703-9998-73D13A9394A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25FBF3E7-60F7-47EA-BB30-155629C81D3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F659AB8-A441-469B-BCD0-A5D89A7E0B2A}"/>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708016DC-3E52-41E3-97A4-5A5F0329305E}"/>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8F98B51-2679-43E1-8F1F-41EAC9F95BAF}"/>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15619B6F-74A0-4279-A27E-E9A0A16740CB}"/>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B5FA2E3B-D08B-4300-A7CB-BD1B30C43D2A}"/>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52ABA402-D1D6-44DE-B141-6C8ABB4DA19D}"/>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D65F62D4-8CD3-44BA-BFD2-E26104A91804}"/>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53BB1F35-4875-45CB-A18B-C2FE463148FD}"/>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FDB39C-BE59-4B1A-B1BE-3BD3934DDD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80EF1F-C88C-4C29-A569-34D6FED120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AE93B4-2422-42BC-8AE3-B8E2D4E5BB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C37E023-5004-4D2D-A63C-A7D742E1F8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F4D0CD88-AB7A-4730-A956-BC551C63BF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92" name="楕円 191">
          <a:extLst>
            <a:ext uri="{FF2B5EF4-FFF2-40B4-BE49-F238E27FC236}">
              <a16:creationId xmlns:a16="http://schemas.microsoft.com/office/drawing/2014/main" id="{D3F7A654-060E-4D22-9CC2-F4755051DA70}"/>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52EF29F1-0817-469A-A2EB-D5611DE50D57}"/>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4" name="楕円 193">
          <a:extLst>
            <a:ext uri="{FF2B5EF4-FFF2-40B4-BE49-F238E27FC236}">
              <a16:creationId xmlns:a16="http://schemas.microsoft.com/office/drawing/2014/main" id="{EA5C0699-7A5D-4F4F-AFB6-00F15A14102A}"/>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111034</xdr:rowOff>
    </xdr:to>
    <xdr:cxnSp macro="">
      <xdr:nvCxnSpPr>
        <xdr:cNvPr id="195" name="直線コネクタ 194">
          <a:extLst>
            <a:ext uri="{FF2B5EF4-FFF2-40B4-BE49-F238E27FC236}">
              <a16:creationId xmlns:a16="http://schemas.microsoft.com/office/drawing/2014/main" id="{DFAD2598-98A9-4E9E-84DA-CDBD30A4C834}"/>
            </a:ext>
          </a:extLst>
        </xdr:cNvPr>
        <xdr:cNvCxnSpPr/>
      </xdr:nvCxnSpPr>
      <xdr:spPr>
        <a:xfrm>
          <a:off x="3797300" y="107213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6" name="楕円 195">
          <a:extLst>
            <a:ext uri="{FF2B5EF4-FFF2-40B4-BE49-F238E27FC236}">
              <a16:creationId xmlns:a16="http://schemas.microsoft.com/office/drawing/2014/main" id="{954240CC-17F8-4AAD-93C2-C29C3513FAA7}"/>
            </a:ext>
          </a:extLst>
        </xdr:cNvPr>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63</xdr:row>
      <xdr:rowOff>11430</xdr:rowOff>
    </xdr:to>
    <xdr:cxnSp macro="">
      <xdr:nvCxnSpPr>
        <xdr:cNvPr id="197" name="直線コネクタ 196">
          <a:extLst>
            <a:ext uri="{FF2B5EF4-FFF2-40B4-BE49-F238E27FC236}">
              <a16:creationId xmlns:a16="http://schemas.microsoft.com/office/drawing/2014/main" id="{BB99ECB2-3939-46F2-AB13-ED19E0225C4A}"/>
            </a:ext>
          </a:extLst>
        </xdr:cNvPr>
        <xdr:cNvCxnSpPr/>
      </xdr:nvCxnSpPr>
      <xdr:spPr>
        <a:xfrm flipV="1">
          <a:off x="2908300" y="10721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66766</xdr:rowOff>
    </xdr:from>
    <xdr:to>
      <xdr:col>10</xdr:col>
      <xdr:colOff>165100</xdr:colOff>
      <xdr:row>62</xdr:row>
      <xdr:rowOff>168366</xdr:rowOff>
    </xdr:to>
    <xdr:sp macro="" textlink="">
      <xdr:nvSpPr>
        <xdr:cNvPr id="198" name="楕円 197">
          <a:extLst>
            <a:ext uri="{FF2B5EF4-FFF2-40B4-BE49-F238E27FC236}">
              <a16:creationId xmlns:a16="http://schemas.microsoft.com/office/drawing/2014/main" id="{FC25D889-DB2B-4196-AE01-E669FA37FD8E}"/>
            </a:ext>
          </a:extLst>
        </xdr:cNvPr>
        <xdr:cNvSpPr/>
      </xdr:nvSpPr>
      <xdr:spPr>
        <a:xfrm>
          <a:off x="1968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117566</xdr:rowOff>
    </xdr:from>
    <xdr:to>
      <xdr:col>15</xdr:col>
      <xdr:colOff>50800</xdr:colOff>
      <xdr:row>63</xdr:row>
      <xdr:rowOff>11430</xdr:rowOff>
    </xdr:to>
    <xdr:cxnSp macro="">
      <xdr:nvCxnSpPr>
        <xdr:cNvPr id="199" name="直線コネクタ 198">
          <a:extLst>
            <a:ext uri="{FF2B5EF4-FFF2-40B4-BE49-F238E27FC236}">
              <a16:creationId xmlns:a16="http://schemas.microsoft.com/office/drawing/2014/main" id="{A69E26F7-6E11-48FD-87CE-3810BECEC8F7}"/>
            </a:ext>
          </a:extLst>
        </xdr:cNvPr>
        <xdr:cNvCxnSpPr/>
      </xdr:nvCxnSpPr>
      <xdr:spPr>
        <a:xfrm>
          <a:off x="2019300" y="107474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22678</xdr:rowOff>
    </xdr:from>
    <xdr:to>
      <xdr:col>6</xdr:col>
      <xdr:colOff>38100</xdr:colOff>
      <xdr:row>62</xdr:row>
      <xdr:rowOff>124278</xdr:rowOff>
    </xdr:to>
    <xdr:sp macro="" textlink="">
      <xdr:nvSpPr>
        <xdr:cNvPr id="200" name="楕円 199">
          <a:extLst>
            <a:ext uri="{FF2B5EF4-FFF2-40B4-BE49-F238E27FC236}">
              <a16:creationId xmlns:a16="http://schemas.microsoft.com/office/drawing/2014/main" id="{C76B0BEF-5988-4B31-A102-D732315C17C4}"/>
            </a:ext>
          </a:extLst>
        </xdr:cNvPr>
        <xdr:cNvSpPr/>
      </xdr:nvSpPr>
      <xdr:spPr>
        <a:xfrm>
          <a:off x="1079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73478</xdr:rowOff>
    </xdr:from>
    <xdr:to>
      <xdr:col>10</xdr:col>
      <xdr:colOff>114300</xdr:colOff>
      <xdr:row>62</xdr:row>
      <xdr:rowOff>117566</xdr:rowOff>
    </xdr:to>
    <xdr:cxnSp macro="">
      <xdr:nvCxnSpPr>
        <xdr:cNvPr id="201" name="直線コネクタ 200">
          <a:extLst>
            <a:ext uri="{FF2B5EF4-FFF2-40B4-BE49-F238E27FC236}">
              <a16:creationId xmlns:a16="http://schemas.microsoft.com/office/drawing/2014/main" id="{3B29C7B3-8B90-488B-A0B6-F5EEF15EB7EE}"/>
            </a:ext>
          </a:extLst>
        </xdr:cNvPr>
        <xdr:cNvCxnSpPr/>
      </xdr:nvCxnSpPr>
      <xdr:spPr>
        <a:xfrm>
          <a:off x="1130300" y="107033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8989BE91-70AB-4813-9B8B-E20904A7C58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0EB5AFD6-CE97-44C8-A97B-7163CEFC8D69}"/>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A4D22EC5-DE5C-4142-A8EC-AD2523675829}"/>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AF2C28EA-155C-4D07-87AC-1499F1896DB7}"/>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6" name="n_1mainValue【体育館・プール】&#10;有形固定資産減価償却率">
          <a:extLst>
            <a:ext uri="{FF2B5EF4-FFF2-40B4-BE49-F238E27FC236}">
              <a16:creationId xmlns:a16="http://schemas.microsoft.com/office/drawing/2014/main" id="{B6503024-3B98-4261-B000-5580DDA78654}"/>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7" name="n_2mainValue【体育館・プール】&#10;有形固定資産減価償却率">
          <a:extLst>
            <a:ext uri="{FF2B5EF4-FFF2-40B4-BE49-F238E27FC236}">
              <a16:creationId xmlns:a16="http://schemas.microsoft.com/office/drawing/2014/main" id="{29EF6B9E-FC3D-4B69-BCB9-CA30F7D5EA73}"/>
            </a:ext>
          </a:extLst>
        </xdr:cNvPr>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159493</xdr:rowOff>
    </xdr:from>
    <xdr:ext cx="405111" cy="259045"/>
    <xdr:sp macro="" textlink="">
      <xdr:nvSpPr>
        <xdr:cNvPr id="208" name="n_3mainValue【体育館・プール】&#10;有形固定資産減価償却率">
          <a:extLst>
            <a:ext uri="{FF2B5EF4-FFF2-40B4-BE49-F238E27FC236}">
              <a16:creationId xmlns:a16="http://schemas.microsoft.com/office/drawing/2014/main" id="{92D5B1D3-FB41-4DF9-8213-DC773037B8BC}"/>
            </a:ext>
          </a:extLst>
        </xdr:cNvPr>
        <xdr:cNvSpPr txBox="1"/>
      </xdr:nvSpPr>
      <xdr:spPr>
        <a:xfrm>
          <a:off x="1816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115405</xdr:rowOff>
    </xdr:from>
    <xdr:ext cx="405111" cy="259045"/>
    <xdr:sp macro="" textlink="">
      <xdr:nvSpPr>
        <xdr:cNvPr id="209" name="n_4mainValue【体育館・プール】&#10;有形固定資産減価償却率">
          <a:extLst>
            <a:ext uri="{FF2B5EF4-FFF2-40B4-BE49-F238E27FC236}">
              <a16:creationId xmlns:a16="http://schemas.microsoft.com/office/drawing/2014/main" id="{B64C0516-0DCC-4024-AF28-AAF27123A98D}"/>
            </a:ext>
          </a:extLst>
        </xdr:cNvPr>
        <xdr:cNvSpPr txBox="1"/>
      </xdr:nvSpPr>
      <xdr:spPr>
        <a:xfrm>
          <a:off x="927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A3CC1DC9-6A11-4B2E-A6D2-088C402DBB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4FA5369-5F8D-41A4-B60A-C7E651880F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5FFEEA8D-0CCE-4BF0-978A-F56352E97B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BC3149F3-A95C-4242-8D5D-F838BE9123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2529F5F-280B-475E-BEA4-571B177223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2211CED-688A-4729-B44B-396C3C2D23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305E4288-F87B-4402-9BD7-5B3B2389E2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31CB371-D4DB-45F7-A5B1-F919CDB90F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11509D8-E57B-460C-B263-811FEEA8C9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81407B9-8E0A-461A-A342-C4A6277C6B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2F5C96CD-C96F-415B-8685-D73C672551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EDA0D0AF-E0EC-435B-BB10-E0CBFD683F4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9257547-A309-4C9E-8821-F0A38C30F1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39898474-6569-4E6D-8E31-4AE4B415FD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ED3A754D-A0D2-49A0-B27E-2FBDFE4A37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367EB40F-D95B-4F5A-B4C0-76A3FEF301B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A8D9C13E-730B-49F7-B47D-FC11F6591A3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FE7E44AD-F156-4B3D-BA23-16E544A9C63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7E508758-2764-4F08-8FF5-C86484FC4E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66525856-81AC-4661-A905-C023AB75AD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7A23FC3-45A6-4FDF-A387-91A1FC8067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9FD10BD1-B0F9-49DF-8442-E5C7292D65C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C18AAA2A-15FB-4AE2-8FF6-B2F88DD324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61A722C2-292C-4074-8F63-65C0BA905C25}"/>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F2CC04F5-8610-4D77-83AE-AFA6D254A24F}"/>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231D28F8-A82F-40CE-93A1-4DBE609D33CB}"/>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4536001F-728E-4D1B-A8E5-A1D51B360629}"/>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B8D75830-D07C-4C00-B337-34C50125A544}"/>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3932B28B-94F6-4FB4-B9BB-65C6E00E505B}"/>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4CFF1F5C-B84C-405A-94BE-6B3E571E881E}"/>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D25F77F8-E701-4672-8CC0-B5B9020E5BAB}"/>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C73BD65-B146-4938-B97B-B102C6D5B622}"/>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5F3F8666-0C04-448E-A98F-4C13D50650CB}"/>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3AB514F9-1054-42CF-A29E-62E73157F50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10E1A0-5157-4913-B070-3EC56BC71F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B35A99-FF10-4309-B73E-4C2A5B6E0C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8056B52-8B21-4358-AD8E-9FA420C95D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0F5B25A-D6C0-4CF6-9849-7BE333104C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41B9A1B-D03A-41B6-9EBB-62389C5DF4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118364</xdr:rowOff>
    </xdr:from>
    <xdr:to>
      <xdr:col>55</xdr:col>
      <xdr:colOff>50800</xdr:colOff>
      <xdr:row>63</xdr:row>
      <xdr:rowOff>48514</xdr:rowOff>
    </xdr:to>
    <xdr:sp macro="" textlink="">
      <xdr:nvSpPr>
        <xdr:cNvPr id="249" name="楕円 248">
          <a:extLst>
            <a:ext uri="{FF2B5EF4-FFF2-40B4-BE49-F238E27FC236}">
              <a16:creationId xmlns:a16="http://schemas.microsoft.com/office/drawing/2014/main" id="{19D29B5B-2FF9-40A8-81FB-C719D0E95CC6}"/>
            </a:ext>
          </a:extLst>
        </xdr:cNvPr>
        <xdr:cNvSpPr/>
      </xdr:nvSpPr>
      <xdr:spPr>
        <a:xfrm>
          <a:off x="10426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96791</xdr:rowOff>
    </xdr:from>
    <xdr:ext cx="469744" cy="259045"/>
    <xdr:sp macro="" textlink="">
      <xdr:nvSpPr>
        <xdr:cNvPr id="250" name="【体育館・プール】&#10;一人当たり面積該当値テキスト">
          <a:extLst>
            <a:ext uri="{FF2B5EF4-FFF2-40B4-BE49-F238E27FC236}">
              <a16:creationId xmlns:a16="http://schemas.microsoft.com/office/drawing/2014/main" id="{781B51F3-2ECB-4BB0-99BE-C1F6F350A33D}"/>
            </a:ext>
          </a:extLst>
        </xdr:cNvPr>
        <xdr:cNvSpPr txBox="1"/>
      </xdr:nvSpPr>
      <xdr:spPr>
        <a:xfrm>
          <a:off x="10515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122174</xdr:rowOff>
    </xdr:from>
    <xdr:to>
      <xdr:col>50</xdr:col>
      <xdr:colOff>165100</xdr:colOff>
      <xdr:row>63</xdr:row>
      <xdr:rowOff>52324</xdr:rowOff>
    </xdr:to>
    <xdr:sp macro="" textlink="">
      <xdr:nvSpPr>
        <xdr:cNvPr id="251" name="楕円 250">
          <a:extLst>
            <a:ext uri="{FF2B5EF4-FFF2-40B4-BE49-F238E27FC236}">
              <a16:creationId xmlns:a16="http://schemas.microsoft.com/office/drawing/2014/main" id="{5A69675B-7269-46C7-8BCB-5717E8FA59BF}"/>
            </a:ext>
          </a:extLst>
        </xdr:cNvPr>
        <xdr:cNvSpPr/>
      </xdr:nvSpPr>
      <xdr:spPr>
        <a:xfrm>
          <a:off x="9588500" y="107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169164</xdr:rowOff>
    </xdr:from>
    <xdr:to>
      <xdr:col>55</xdr:col>
      <xdr:colOff>0</xdr:colOff>
      <xdr:row>63</xdr:row>
      <xdr:rowOff>1524</xdr:rowOff>
    </xdr:to>
    <xdr:cxnSp macro="">
      <xdr:nvCxnSpPr>
        <xdr:cNvPr id="252" name="直線コネクタ 251">
          <a:extLst>
            <a:ext uri="{FF2B5EF4-FFF2-40B4-BE49-F238E27FC236}">
              <a16:creationId xmlns:a16="http://schemas.microsoft.com/office/drawing/2014/main" id="{8D5F52B8-8CE7-407D-8C22-0D37320386A8}"/>
            </a:ext>
          </a:extLst>
        </xdr:cNvPr>
        <xdr:cNvCxnSpPr/>
      </xdr:nvCxnSpPr>
      <xdr:spPr>
        <a:xfrm flipV="1">
          <a:off x="9639300" y="1079906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53" name="楕円 252">
          <a:extLst>
            <a:ext uri="{FF2B5EF4-FFF2-40B4-BE49-F238E27FC236}">
              <a16:creationId xmlns:a16="http://schemas.microsoft.com/office/drawing/2014/main" id="{1430AE05-809F-4821-8FEE-0EE5CC5EDCF2}"/>
            </a:ext>
          </a:extLst>
        </xdr:cNvPr>
        <xdr:cNvSpPr/>
      </xdr:nvSpPr>
      <xdr:spPr>
        <a:xfrm>
          <a:off x="8699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xdr:rowOff>
    </xdr:from>
    <xdr:to>
      <xdr:col>50</xdr:col>
      <xdr:colOff>114300</xdr:colOff>
      <xdr:row>63</xdr:row>
      <xdr:rowOff>6858</xdr:rowOff>
    </xdr:to>
    <xdr:cxnSp macro="">
      <xdr:nvCxnSpPr>
        <xdr:cNvPr id="254" name="直線コネクタ 253">
          <a:extLst>
            <a:ext uri="{FF2B5EF4-FFF2-40B4-BE49-F238E27FC236}">
              <a16:creationId xmlns:a16="http://schemas.microsoft.com/office/drawing/2014/main" id="{11A00FD1-E1A9-4DB3-974F-375BD09372BB}"/>
            </a:ext>
          </a:extLst>
        </xdr:cNvPr>
        <xdr:cNvCxnSpPr/>
      </xdr:nvCxnSpPr>
      <xdr:spPr>
        <a:xfrm flipV="1">
          <a:off x="8750300" y="108028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xdr:rowOff>
    </xdr:from>
    <xdr:to>
      <xdr:col>41</xdr:col>
      <xdr:colOff>101600</xdr:colOff>
      <xdr:row>62</xdr:row>
      <xdr:rowOff>110998</xdr:rowOff>
    </xdr:to>
    <xdr:sp macro="" textlink="">
      <xdr:nvSpPr>
        <xdr:cNvPr id="255" name="楕円 254">
          <a:extLst>
            <a:ext uri="{FF2B5EF4-FFF2-40B4-BE49-F238E27FC236}">
              <a16:creationId xmlns:a16="http://schemas.microsoft.com/office/drawing/2014/main" id="{B4D3ED02-F0D6-4E66-A645-40249142975B}"/>
            </a:ext>
          </a:extLst>
        </xdr:cNvPr>
        <xdr:cNvSpPr/>
      </xdr:nvSpPr>
      <xdr:spPr>
        <a:xfrm>
          <a:off x="7810500" y="106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60198</xdr:rowOff>
    </xdr:from>
    <xdr:to>
      <xdr:col>45</xdr:col>
      <xdr:colOff>177800</xdr:colOff>
      <xdr:row>63</xdr:row>
      <xdr:rowOff>6858</xdr:rowOff>
    </xdr:to>
    <xdr:cxnSp macro="">
      <xdr:nvCxnSpPr>
        <xdr:cNvPr id="256" name="直線コネクタ 255">
          <a:extLst>
            <a:ext uri="{FF2B5EF4-FFF2-40B4-BE49-F238E27FC236}">
              <a16:creationId xmlns:a16="http://schemas.microsoft.com/office/drawing/2014/main" id="{DE57FB96-C818-4B38-B529-0F002590F624}"/>
            </a:ext>
          </a:extLst>
        </xdr:cNvPr>
        <xdr:cNvCxnSpPr/>
      </xdr:nvCxnSpPr>
      <xdr:spPr>
        <a:xfrm>
          <a:off x="7861300" y="10690098"/>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xdr:rowOff>
    </xdr:from>
    <xdr:to>
      <xdr:col>36</xdr:col>
      <xdr:colOff>165100</xdr:colOff>
      <xdr:row>62</xdr:row>
      <xdr:rowOff>117856</xdr:rowOff>
    </xdr:to>
    <xdr:sp macro="" textlink="">
      <xdr:nvSpPr>
        <xdr:cNvPr id="257" name="楕円 256">
          <a:extLst>
            <a:ext uri="{FF2B5EF4-FFF2-40B4-BE49-F238E27FC236}">
              <a16:creationId xmlns:a16="http://schemas.microsoft.com/office/drawing/2014/main" id="{29E1BBC5-B8CB-4C54-AAAA-D6AE1CFD0B1E}"/>
            </a:ext>
          </a:extLst>
        </xdr:cNvPr>
        <xdr:cNvSpPr/>
      </xdr:nvSpPr>
      <xdr:spPr>
        <a:xfrm>
          <a:off x="6921500" y="106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60198</xdr:rowOff>
    </xdr:from>
    <xdr:to>
      <xdr:col>41</xdr:col>
      <xdr:colOff>50800</xdr:colOff>
      <xdr:row>62</xdr:row>
      <xdr:rowOff>67056</xdr:rowOff>
    </xdr:to>
    <xdr:cxnSp macro="">
      <xdr:nvCxnSpPr>
        <xdr:cNvPr id="258" name="直線コネクタ 257">
          <a:extLst>
            <a:ext uri="{FF2B5EF4-FFF2-40B4-BE49-F238E27FC236}">
              <a16:creationId xmlns:a16="http://schemas.microsoft.com/office/drawing/2014/main" id="{5824C919-B18F-4660-8275-45707EC93427}"/>
            </a:ext>
          </a:extLst>
        </xdr:cNvPr>
        <xdr:cNvCxnSpPr/>
      </xdr:nvCxnSpPr>
      <xdr:spPr>
        <a:xfrm flipV="1">
          <a:off x="6972300" y="106900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2BC5590B-2378-4718-8D4E-CF4E6A141E29}"/>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A9077257-7C90-482E-B710-500B4BC8E5EC}"/>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BAFDFE36-7148-4BAA-A3A2-C80A98AD82AF}"/>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5707AFAB-B240-4256-B3E5-2F675AD78F16}"/>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43451</xdr:rowOff>
    </xdr:from>
    <xdr:ext cx="469744" cy="259045"/>
    <xdr:sp macro="" textlink="">
      <xdr:nvSpPr>
        <xdr:cNvPr id="263" name="n_1mainValue【体育館・プール】&#10;一人当たり面積">
          <a:extLst>
            <a:ext uri="{FF2B5EF4-FFF2-40B4-BE49-F238E27FC236}">
              <a16:creationId xmlns:a16="http://schemas.microsoft.com/office/drawing/2014/main" id="{AF424186-3F83-4C56-9898-7DDEEEE1F6D3}"/>
            </a:ext>
          </a:extLst>
        </xdr:cNvPr>
        <xdr:cNvSpPr txBox="1"/>
      </xdr:nvSpPr>
      <xdr:spPr>
        <a:xfrm>
          <a:off x="9391727"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64" name="n_2mainValue【体育館・プール】&#10;一人当たり面積">
          <a:extLst>
            <a:ext uri="{FF2B5EF4-FFF2-40B4-BE49-F238E27FC236}">
              <a16:creationId xmlns:a16="http://schemas.microsoft.com/office/drawing/2014/main" id="{E72C3A17-9075-4250-AA61-59BD396225EC}"/>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102125</xdr:rowOff>
    </xdr:from>
    <xdr:ext cx="469744" cy="259045"/>
    <xdr:sp macro="" textlink="">
      <xdr:nvSpPr>
        <xdr:cNvPr id="265" name="n_3mainValue【体育館・プール】&#10;一人当たり面積">
          <a:extLst>
            <a:ext uri="{FF2B5EF4-FFF2-40B4-BE49-F238E27FC236}">
              <a16:creationId xmlns:a16="http://schemas.microsoft.com/office/drawing/2014/main" id="{56B1D2D2-E4BA-4B3D-B591-73A6662C145D}"/>
            </a:ext>
          </a:extLst>
        </xdr:cNvPr>
        <xdr:cNvSpPr txBox="1"/>
      </xdr:nvSpPr>
      <xdr:spPr>
        <a:xfrm>
          <a:off x="7626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108983</xdr:rowOff>
    </xdr:from>
    <xdr:ext cx="469744" cy="259045"/>
    <xdr:sp macro="" textlink="">
      <xdr:nvSpPr>
        <xdr:cNvPr id="266" name="n_4mainValue【体育館・プール】&#10;一人当たり面積">
          <a:extLst>
            <a:ext uri="{FF2B5EF4-FFF2-40B4-BE49-F238E27FC236}">
              <a16:creationId xmlns:a16="http://schemas.microsoft.com/office/drawing/2014/main" id="{5A850629-00A3-4BE3-9D8E-315DDFF44461}"/>
            </a:ext>
          </a:extLst>
        </xdr:cNvPr>
        <xdr:cNvSpPr txBox="1"/>
      </xdr:nvSpPr>
      <xdr:spPr>
        <a:xfrm>
          <a:off x="6737427" y="107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CD21FA8-6C65-455F-A053-1A002B1FDA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BC19D78A-712D-42A2-BAEF-9B9E4F8EA1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3245A4F4-8D70-4457-848C-3E3AA8E129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B6581638-26C6-4004-9444-458C95BDCC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285569A-9ED2-4D85-89E0-465B180088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A4155D00-C84B-4896-99B5-C2BA72569B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6249EC80-68EC-42DF-9D1D-54D49430A5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D142E5F1-A49A-496C-B401-F7E482E177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86CA7444-617A-4275-871D-2D3B22F5CD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56C71CB8-E548-445B-94AA-4165B091AE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61C9AF6B-4D53-4614-BCDC-5F875D2E0C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68560343-6F11-4A7B-A85B-98C253C809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69669EC-5AEF-478C-8158-1D42B67EE89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E8F34EDA-FD8E-4A42-8671-5A116FE5D0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ED81B73-B9E8-4806-BB7B-F2A47C909B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2E1BABA-A7E1-4D96-9942-5FF2571EEA5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6756C9E3-010C-44F5-B1F6-DC87211713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10D6449-BEAA-4FCF-BF2B-C2F0601E1D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811796CC-C8AC-48C6-88D4-9DF2E823AB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66A126D-685D-4A85-BAA4-433F863F76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6D3F0DFE-BCBE-4028-AA61-9D54FABC2D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C8AFF4C8-E7CA-428F-A87D-F99A28DF35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A53C7BC6-DDEF-4999-98B5-4A63C67B9BD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78D23B1-9BA9-4E36-8570-75DF84D31A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FB83F819-AB6A-40DE-8443-9E58F76204B7}"/>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3564F99-F329-4E66-9410-7DC7004B12D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6222FA0-CA04-468E-915E-FFF9B9CF8B7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A03E67DC-F098-4243-85DB-29B51EC430F8}"/>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E7640B19-265B-4D75-8EFD-EF85CA833A0F}"/>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B9D5719-6A9D-47F1-A3EB-84C8CEBBA2B4}"/>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FA56C721-8F76-429A-8B03-58F28750CC79}"/>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023A47F7-0358-41CB-8F54-D40969FFD895}"/>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BDFA1D64-3E9C-4BC7-B418-3DDDA2ECBEA8}"/>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CDAB409E-B0C6-447B-BC7F-92ACEB37DC0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7DFE463B-54C3-4D19-909D-B9D36ED19F01}"/>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4AEBE4-B166-4AE3-B847-E94AAF004A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DFA9D8-DF3D-4254-B5B4-357BE87D5C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BFD6F97-DD82-40BC-A3AE-85F3CE7926F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12DC6C5-C17F-44EA-BD84-1D4CFD0DC6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AEF00BC-E98F-46C6-8623-AEAA2F8135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7" name="楕円 306">
          <a:extLst>
            <a:ext uri="{FF2B5EF4-FFF2-40B4-BE49-F238E27FC236}">
              <a16:creationId xmlns:a16="http://schemas.microsoft.com/office/drawing/2014/main" id="{CEDEBAC4-46C0-4807-9532-96B04437E7A8}"/>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E7269944-BEB1-4B91-A935-949BD1745D39}"/>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154939</xdr:rowOff>
    </xdr:from>
    <xdr:to>
      <xdr:col>20</xdr:col>
      <xdr:colOff>38100</xdr:colOff>
      <xdr:row>81</xdr:row>
      <xdr:rowOff>85089</xdr:rowOff>
    </xdr:to>
    <xdr:sp macro="" textlink="">
      <xdr:nvSpPr>
        <xdr:cNvPr id="309" name="楕円 308">
          <a:extLst>
            <a:ext uri="{FF2B5EF4-FFF2-40B4-BE49-F238E27FC236}">
              <a16:creationId xmlns:a16="http://schemas.microsoft.com/office/drawing/2014/main" id="{FD3ABE83-5E7A-4889-9187-9CC84F342547}"/>
            </a:ext>
          </a:extLst>
        </xdr:cNvPr>
        <xdr:cNvSpPr/>
      </xdr:nvSpPr>
      <xdr:spPr>
        <a:xfrm>
          <a:off x="3746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34289</xdr:rowOff>
    </xdr:from>
    <xdr:to>
      <xdr:col>24</xdr:col>
      <xdr:colOff>63500</xdr:colOff>
      <xdr:row>81</xdr:row>
      <xdr:rowOff>74295</xdr:rowOff>
    </xdr:to>
    <xdr:cxnSp macro="">
      <xdr:nvCxnSpPr>
        <xdr:cNvPr id="310" name="直線コネクタ 309">
          <a:extLst>
            <a:ext uri="{FF2B5EF4-FFF2-40B4-BE49-F238E27FC236}">
              <a16:creationId xmlns:a16="http://schemas.microsoft.com/office/drawing/2014/main" id="{8F053B0E-5409-43C4-835D-D59708CE80D4}"/>
            </a:ext>
          </a:extLst>
        </xdr:cNvPr>
        <xdr:cNvCxnSpPr/>
      </xdr:nvCxnSpPr>
      <xdr:spPr>
        <a:xfrm>
          <a:off x="3797300" y="139217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11" name="楕円 310">
          <a:extLst>
            <a:ext uri="{FF2B5EF4-FFF2-40B4-BE49-F238E27FC236}">
              <a16:creationId xmlns:a16="http://schemas.microsoft.com/office/drawing/2014/main" id="{5B1CD68B-6942-490E-A4BB-0B33D8D3DF4B}"/>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34289</xdr:rowOff>
    </xdr:to>
    <xdr:cxnSp macro="">
      <xdr:nvCxnSpPr>
        <xdr:cNvPr id="312" name="直線コネクタ 311">
          <a:extLst>
            <a:ext uri="{FF2B5EF4-FFF2-40B4-BE49-F238E27FC236}">
              <a16:creationId xmlns:a16="http://schemas.microsoft.com/office/drawing/2014/main" id="{A4880846-D27F-498A-87CD-158F89C92391}"/>
            </a:ext>
          </a:extLst>
        </xdr:cNvPr>
        <xdr:cNvCxnSpPr/>
      </xdr:nvCxnSpPr>
      <xdr:spPr>
        <a:xfrm>
          <a:off x="2908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13" name="楕円 312">
          <a:extLst>
            <a:ext uri="{FF2B5EF4-FFF2-40B4-BE49-F238E27FC236}">
              <a16:creationId xmlns:a16="http://schemas.microsoft.com/office/drawing/2014/main" id="{2D209EEE-6076-402E-B411-D276115BEE7D}"/>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80</xdr:row>
      <xdr:rowOff>163830</xdr:rowOff>
    </xdr:to>
    <xdr:cxnSp macro="">
      <xdr:nvCxnSpPr>
        <xdr:cNvPr id="314" name="直線コネクタ 313">
          <a:extLst>
            <a:ext uri="{FF2B5EF4-FFF2-40B4-BE49-F238E27FC236}">
              <a16:creationId xmlns:a16="http://schemas.microsoft.com/office/drawing/2014/main" id="{B71F92EC-07E7-43DD-9754-BE1CADC675B5}"/>
            </a:ext>
          </a:extLst>
        </xdr:cNvPr>
        <xdr:cNvCxnSpPr/>
      </xdr:nvCxnSpPr>
      <xdr:spPr>
        <a:xfrm>
          <a:off x="2019300" y="1386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63500</xdr:rowOff>
    </xdr:from>
    <xdr:to>
      <xdr:col>6</xdr:col>
      <xdr:colOff>38100</xdr:colOff>
      <xdr:row>80</xdr:row>
      <xdr:rowOff>165100</xdr:rowOff>
    </xdr:to>
    <xdr:sp macro="" textlink="">
      <xdr:nvSpPr>
        <xdr:cNvPr id="315" name="楕円 314">
          <a:extLst>
            <a:ext uri="{FF2B5EF4-FFF2-40B4-BE49-F238E27FC236}">
              <a16:creationId xmlns:a16="http://schemas.microsoft.com/office/drawing/2014/main" id="{C4C4DD36-917F-4500-8163-5AA3A294FBA3}"/>
            </a:ext>
          </a:extLst>
        </xdr:cNvPr>
        <xdr:cNvSpPr/>
      </xdr:nvSpPr>
      <xdr:spPr>
        <a:xfrm>
          <a:off x="107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114300</xdr:rowOff>
    </xdr:from>
    <xdr:to>
      <xdr:col>10</xdr:col>
      <xdr:colOff>114300</xdr:colOff>
      <xdr:row>80</xdr:row>
      <xdr:rowOff>152400</xdr:rowOff>
    </xdr:to>
    <xdr:cxnSp macro="">
      <xdr:nvCxnSpPr>
        <xdr:cNvPr id="316" name="直線コネクタ 315">
          <a:extLst>
            <a:ext uri="{FF2B5EF4-FFF2-40B4-BE49-F238E27FC236}">
              <a16:creationId xmlns:a16="http://schemas.microsoft.com/office/drawing/2014/main" id="{FF8562BD-EF8E-46D6-BA1A-861CF7206624}"/>
            </a:ext>
          </a:extLst>
        </xdr:cNvPr>
        <xdr:cNvCxnSpPr/>
      </xdr:nvCxnSpPr>
      <xdr:spPr>
        <a:xfrm>
          <a:off x="1130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3215E4F6-FA0A-4A2C-B8CD-BD6B033FC73A}"/>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C0C7AC28-3E31-4E15-9328-C49DA665505C}"/>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BAAA91B4-6D7B-414A-8786-F77736EB9C02}"/>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05D2237A-B3DF-421E-8D09-444A8B8B3E5F}"/>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101616</xdr:rowOff>
    </xdr:from>
    <xdr:ext cx="405111" cy="259045"/>
    <xdr:sp macro="" textlink="">
      <xdr:nvSpPr>
        <xdr:cNvPr id="321" name="n_1mainValue【福祉施設】&#10;有形固定資産減価償却率">
          <a:extLst>
            <a:ext uri="{FF2B5EF4-FFF2-40B4-BE49-F238E27FC236}">
              <a16:creationId xmlns:a16="http://schemas.microsoft.com/office/drawing/2014/main" id="{BB03EA49-7B7E-41E2-87F2-77E5B09437DB}"/>
            </a:ext>
          </a:extLst>
        </xdr:cNvPr>
        <xdr:cNvSpPr txBox="1"/>
      </xdr:nvSpPr>
      <xdr:spPr>
        <a:xfrm>
          <a:off x="35820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22" name="n_2mainValue【福祉施設】&#10;有形固定資産減価償却率">
          <a:extLst>
            <a:ext uri="{FF2B5EF4-FFF2-40B4-BE49-F238E27FC236}">
              <a16:creationId xmlns:a16="http://schemas.microsoft.com/office/drawing/2014/main" id="{678754AE-983A-4C59-8430-FD5B95DC5486}"/>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23" name="n_3mainValue【福祉施設】&#10;有形固定資産減価償却率">
          <a:extLst>
            <a:ext uri="{FF2B5EF4-FFF2-40B4-BE49-F238E27FC236}">
              <a16:creationId xmlns:a16="http://schemas.microsoft.com/office/drawing/2014/main" id="{60DA44B8-08AD-4A06-A103-77FDE4C5928D}"/>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10177</xdr:rowOff>
    </xdr:from>
    <xdr:ext cx="405111" cy="259045"/>
    <xdr:sp macro="" textlink="">
      <xdr:nvSpPr>
        <xdr:cNvPr id="324" name="n_4mainValue【福祉施設】&#10;有形固定資産減価償却率">
          <a:extLst>
            <a:ext uri="{FF2B5EF4-FFF2-40B4-BE49-F238E27FC236}">
              <a16:creationId xmlns:a16="http://schemas.microsoft.com/office/drawing/2014/main" id="{F686703C-B3DB-4BF8-A517-665ACF188B14}"/>
            </a:ext>
          </a:extLst>
        </xdr:cNvPr>
        <xdr:cNvSpPr txBox="1"/>
      </xdr:nvSpPr>
      <xdr:spPr>
        <a:xfrm>
          <a:off x="927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CBF3951-41C5-4516-9756-F5E20ED8D7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71C24C3-DA56-4A8C-9B33-CA8560CEC3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A2223FD-3A27-443D-A0B0-871B14AB79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430C403-54A6-4260-AB70-9507E93C54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24F5156-0A89-4F17-A828-BE6CEF83A2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E20C369-3841-4C6E-8382-DA223E8C27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2C714A5-328E-46D0-BCB0-6EB2539669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0D7A9DC-6CB9-46FC-8906-70EF9F3843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2ED6730-DDA2-452B-887F-2CEF949448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1729FBD-0493-447C-9E1C-7F74316A83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B9909798-D02C-4051-AC8C-EFB8DA5781B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C3C2C3AC-D72C-448B-AEFB-5337BCAF291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3CC1FB6-3FE2-40B8-B5A6-D09B9081C8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3805CB6-65E5-453D-A4FC-9B857A7AEF3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3358256E-CA30-45CA-AB03-A948CDACA8E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67E3917A-C258-462A-A879-721E614A61B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A2C254F-D549-487B-B5F0-594AACEDED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87C92A2-F494-4670-91AF-47F4CC9F3D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BCDDA3DF-16CD-4FC9-A5C1-7B23BED7D6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4E3E3ACE-F035-4FC7-8844-31C59EA08EC3}"/>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CF311A56-E05F-41C3-BC87-D625BF402B1B}"/>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5BEF3C81-000F-42F0-B5F4-11014F76832A}"/>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837B5198-3A91-4879-B244-9CF3F379A63A}"/>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E78D9A96-A83F-48DC-BECA-33235BB15AFE}"/>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74F6289A-0947-4EE0-8532-22BE6AF68707}"/>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03DF943F-7B80-431E-BA49-6836E93CB837}"/>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FFBE27CE-0C1C-472F-8807-2382C43B0B59}"/>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974C496E-C805-4B51-9E18-1B2D6AC317DB}"/>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54EF8160-8366-4BA2-A8AA-E36EE397471F}"/>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27D85CC5-9552-4A60-B735-F644D7753A04}"/>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5764E5A-9623-424F-A9C7-E5492ACE32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153B21-49DA-4CB6-A787-17344E803E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4FA837-6EC7-4062-9560-A8698FCA31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9EC8DD4-91B9-4EEC-BA37-87664D2450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9DBF98-3848-4DF5-BE30-E0ABBD8D3A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132462</xdr:rowOff>
    </xdr:from>
    <xdr:to>
      <xdr:col>55</xdr:col>
      <xdr:colOff>50800</xdr:colOff>
      <xdr:row>84</xdr:row>
      <xdr:rowOff>62612</xdr:rowOff>
    </xdr:to>
    <xdr:sp macro="" textlink="">
      <xdr:nvSpPr>
        <xdr:cNvPr id="360" name="楕円 359">
          <a:extLst>
            <a:ext uri="{FF2B5EF4-FFF2-40B4-BE49-F238E27FC236}">
              <a16:creationId xmlns:a16="http://schemas.microsoft.com/office/drawing/2014/main" id="{EFDE0377-3F9D-408E-845C-8A6EA6EAD996}"/>
            </a:ext>
          </a:extLst>
        </xdr:cNvPr>
        <xdr:cNvSpPr/>
      </xdr:nvSpPr>
      <xdr:spPr>
        <a:xfrm>
          <a:off x="10426700" y="143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155339</xdr:rowOff>
    </xdr:from>
    <xdr:ext cx="469744" cy="259045"/>
    <xdr:sp macro="" textlink="">
      <xdr:nvSpPr>
        <xdr:cNvPr id="361" name="【福祉施設】&#10;一人当たり面積該当値テキスト">
          <a:extLst>
            <a:ext uri="{FF2B5EF4-FFF2-40B4-BE49-F238E27FC236}">
              <a16:creationId xmlns:a16="http://schemas.microsoft.com/office/drawing/2014/main" id="{00A0C3CB-DC57-4E89-8A6A-647900BBE078}"/>
            </a:ext>
          </a:extLst>
        </xdr:cNvPr>
        <xdr:cNvSpPr txBox="1"/>
      </xdr:nvSpPr>
      <xdr:spPr>
        <a:xfrm>
          <a:off x="10515600" y="142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136461</xdr:rowOff>
    </xdr:from>
    <xdr:to>
      <xdr:col>50</xdr:col>
      <xdr:colOff>165100</xdr:colOff>
      <xdr:row>84</xdr:row>
      <xdr:rowOff>66611</xdr:rowOff>
    </xdr:to>
    <xdr:sp macro="" textlink="">
      <xdr:nvSpPr>
        <xdr:cNvPr id="362" name="楕円 361">
          <a:extLst>
            <a:ext uri="{FF2B5EF4-FFF2-40B4-BE49-F238E27FC236}">
              <a16:creationId xmlns:a16="http://schemas.microsoft.com/office/drawing/2014/main" id="{C6F9728B-0DB0-4FEC-93EB-6CF8F1430F6C}"/>
            </a:ext>
          </a:extLst>
        </xdr:cNvPr>
        <xdr:cNvSpPr/>
      </xdr:nvSpPr>
      <xdr:spPr>
        <a:xfrm>
          <a:off x="9588500" y="14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11812</xdr:rowOff>
    </xdr:from>
    <xdr:to>
      <xdr:col>55</xdr:col>
      <xdr:colOff>0</xdr:colOff>
      <xdr:row>84</xdr:row>
      <xdr:rowOff>15811</xdr:rowOff>
    </xdr:to>
    <xdr:cxnSp macro="">
      <xdr:nvCxnSpPr>
        <xdr:cNvPr id="363" name="直線コネクタ 362">
          <a:extLst>
            <a:ext uri="{FF2B5EF4-FFF2-40B4-BE49-F238E27FC236}">
              <a16:creationId xmlns:a16="http://schemas.microsoft.com/office/drawing/2014/main" id="{3394FA54-3127-4FDF-99FB-B52DE2F17DCC}"/>
            </a:ext>
          </a:extLst>
        </xdr:cNvPr>
        <xdr:cNvCxnSpPr/>
      </xdr:nvCxnSpPr>
      <xdr:spPr>
        <a:xfrm flipV="1">
          <a:off x="9639300" y="14413612"/>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142176</xdr:rowOff>
    </xdr:from>
    <xdr:to>
      <xdr:col>46</xdr:col>
      <xdr:colOff>38100</xdr:colOff>
      <xdr:row>84</xdr:row>
      <xdr:rowOff>72326</xdr:rowOff>
    </xdr:to>
    <xdr:sp macro="" textlink="">
      <xdr:nvSpPr>
        <xdr:cNvPr id="364" name="楕円 363">
          <a:extLst>
            <a:ext uri="{FF2B5EF4-FFF2-40B4-BE49-F238E27FC236}">
              <a16:creationId xmlns:a16="http://schemas.microsoft.com/office/drawing/2014/main" id="{5319E3E3-D468-4DEE-8D10-5CC51D6CE107}"/>
            </a:ext>
          </a:extLst>
        </xdr:cNvPr>
        <xdr:cNvSpPr/>
      </xdr:nvSpPr>
      <xdr:spPr>
        <a:xfrm>
          <a:off x="8699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15811</xdr:rowOff>
    </xdr:from>
    <xdr:to>
      <xdr:col>50</xdr:col>
      <xdr:colOff>114300</xdr:colOff>
      <xdr:row>84</xdr:row>
      <xdr:rowOff>21526</xdr:rowOff>
    </xdr:to>
    <xdr:cxnSp macro="">
      <xdr:nvCxnSpPr>
        <xdr:cNvPr id="365" name="直線コネクタ 364">
          <a:extLst>
            <a:ext uri="{FF2B5EF4-FFF2-40B4-BE49-F238E27FC236}">
              <a16:creationId xmlns:a16="http://schemas.microsoft.com/office/drawing/2014/main" id="{947D368F-FDB4-487C-8046-1D8C443678E0}"/>
            </a:ext>
          </a:extLst>
        </xdr:cNvPr>
        <xdr:cNvCxnSpPr/>
      </xdr:nvCxnSpPr>
      <xdr:spPr>
        <a:xfrm flipV="1">
          <a:off x="8750300" y="1441761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148462</xdr:rowOff>
    </xdr:from>
    <xdr:to>
      <xdr:col>41</xdr:col>
      <xdr:colOff>101600</xdr:colOff>
      <xdr:row>84</xdr:row>
      <xdr:rowOff>78612</xdr:rowOff>
    </xdr:to>
    <xdr:sp macro="" textlink="">
      <xdr:nvSpPr>
        <xdr:cNvPr id="366" name="楕円 365">
          <a:extLst>
            <a:ext uri="{FF2B5EF4-FFF2-40B4-BE49-F238E27FC236}">
              <a16:creationId xmlns:a16="http://schemas.microsoft.com/office/drawing/2014/main" id="{7564E0CC-A2CC-47B9-8557-97278CAE7C0E}"/>
            </a:ext>
          </a:extLst>
        </xdr:cNvPr>
        <xdr:cNvSpPr/>
      </xdr:nvSpPr>
      <xdr:spPr>
        <a:xfrm>
          <a:off x="7810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21526</xdr:rowOff>
    </xdr:from>
    <xdr:to>
      <xdr:col>45</xdr:col>
      <xdr:colOff>177800</xdr:colOff>
      <xdr:row>84</xdr:row>
      <xdr:rowOff>27812</xdr:rowOff>
    </xdr:to>
    <xdr:cxnSp macro="">
      <xdr:nvCxnSpPr>
        <xdr:cNvPr id="367" name="直線コネクタ 366">
          <a:extLst>
            <a:ext uri="{FF2B5EF4-FFF2-40B4-BE49-F238E27FC236}">
              <a16:creationId xmlns:a16="http://schemas.microsoft.com/office/drawing/2014/main" id="{CFA4E3A1-E792-48B3-83E5-BCFE511CDB01}"/>
            </a:ext>
          </a:extLst>
        </xdr:cNvPr>
        <xdr:cNvCxnSpPr/>
      </xdr:nvCxnSpPr>
      <xdr:spPr>
        <a:xfrm flipV="1">
          <a:off x="7861300" y="14423326"/>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68" name="楕円 367">
          <a:extLst>
            <a:ext uri="{FF2B5EF4-FFF2-40B4-BE49-F238E27FC236}">
              <a16:creationId xmlns:a16="http://schemas.microsoft.com/office/drawing/2014/main" id="{3C7AA905-3C0E-42F8-B4B0-9BA39392B924}"/>
            </a:ext>
          </a:extLst>
        </xdr:cNvPr>
        <xdr:cNvSpPr/>
      </xdr:nvSpPr>
      <xdr:spPr>
        <a:xfrm>
          <a:off x="6921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27812</xdr:rowOff>
    </xdr:from>
    <xdr:to>
      <xdr:col>41</xdr:col>
      <xdr:colOff>50800</xdr:colOff>
      <xdr:row>84</xdr:row>
      <xdr:rowOff>32386</xdr:rowOff>
    </xdr:to>
    <xdr:cxnSp macro="">
      <xdr:nvCxnSpPr>
        <xdr:cNvPr id="369" name="直線コネクタ 368">
          <a:extLst>
            <a:ext uri="{FF2B5EF4-FFF2-40B4-BE49-F238E27FC236}">
              <a16:creationId xmlns:a16="http://schemas.microsoft.com/office/drawing/2014/main" id="{897ABB2F-7075-4014-897C-B12F3CBAC2E8}"/>
            </a:ext>
          </a:extLst>
        </xdr:cNvPr>
        <xdr:cNvCxnSpPr/>
      </xdr:nvCxnSpPr>
      <xdr:spPr>
        <a:xfrm flipV="1">
          <a:off x="6972300" y="14429612"/>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AC50C152-93BE-454C-99F5-E27A23605EC5}"/>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756E76A0-F66C-4D99-B5BB-11F46C75520B}"/>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817A38D9-5F42-4C12-8E92-6EB56AC086C9}"/>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62261CD2-D7C4-4240-B16A-43426328854C}"/>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83138</xdr:rowOff>
    </xdr:from>
    <xdr:ext cx="469744" cy="259045"/>
    <xdr:sp macro="" textlink="">
      <xdr:nvSpPr>
        <xdr:cNvPr id="374" name="n_1mainValue【福祉施設】&#10;一人当たり面積">
          <a:extLst>
            <a:ext uri="{FF2B5EF4-FFF2-40B4-BE49-F238E27FC236}">
              <a16:creationId xmlns:a16="http://schemas.microsoft.com/office/drawing/2014/main" id="{D0906435-FC26-478F-862D-D5493258E545}"/>
            </a:ext>
          </a:extLst>
        </xdr:cNvPr>
        <xdr:cNvSpPr txBox="1"/>
      </xdr:nvSpPr>
      <xdr:spPr>
        <a:xfrm>
          <a:off x="9391727" y="141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88853</xdr:rowOff>
    </xdr:from>
    <xdr:ext cx="469744" cy="259045"/>
    <xdr:sp macro="" textlink="">
      <xdr:nvSpPr>
        <xdr:cNvPr id="375" name="n_2mainValue【福祉施設】&#10;一人当たり面積">
          <a:extLst>
            <a:ext uri="{FF2B5EF4-FFF2-40B4-BE49-F238E27FC236}">
              <a16:creationId xmlns:a16="http://schemas.microsoft.com/office/drawing/2014/main" id="{161E1E24-2BA1-4F50-8E5B-78196F64C773}"/>
            </a:ext>
          </a:extLst>
        </xdr:cNvPr>
        <xdr:cNvSpPr txBox="1"/>
      </xdr:nvSpPr>
      <xdr:spPr>
        <a:xfrm>
          <a:off x="85154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69739</xdr:rowOff>
    </xdr:from>
    <xdr:ext cx="469744" cy="259045"/>
    <xdr:sp macro="" textlink="">
      <xdr:nvSpPr>
        <xdr:cNvPr id="376" name="n_3mainValue【福祉施設】&#10;一人当たり面積">
          <a:extLst>
            <a:ext uri="{FF2B5EF4-FFF2-40B4-BE49-F238E27FC236}">
              <a16:creationId xmlns:a16="http://schemas.microsoft.com/office/drawing/2014/main" id="{57B52D97-171C-4DB9-8127-A5ABD1B1347B}"/>
            </a:ext>
          </a:extLst>
        </xdr:cNvPr>
        <xdr:cNvSpPr txBox="1"/>
      </xdr:nvSpPr>
      <xdr:spPr>
        <a:xfrm>
          <a:off x="76264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7" name="n_4mainValue【福祉施設】&#10;一人当たり面積">
          <a:extLst>
            <a:ext uri="{FF2B5EF4-FFF2-40B4-BE49-F238E27FC236}">
              <a16:creationId xmlns:a16="http://schemas.microsoft.com/office/drawing/2014/main" id="{640E9094-C688-4D30-B782-E45540A903D3}"/>
            </a:ext>
          </a:extLst>
        </xdr:cNvPr>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0223075-4070-4C66-95FB-A6826B59BA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00BFFE4-A95F-4508-BEDB-49D4C954DA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D79E026-BCA2-4B2D-A5EA-69546ACC7A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EAAD1D6-AD81-4EF9-B60D-E1B1E7EDBA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98EE8ED-3FFE-4703-A2B1-709EE0BF0A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FE67ED2-9ED5-4A62-9DA4-365BDAE6C4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38DDC50-9181-44CF-AD09-43FB026000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86F72D5-7AE7-4819-BEBC-2DF6909AD4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2648ABD1-4444-468B-BACA-1CD3B9160A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FAEFE78-07DC-40C0-94DD-0B8815628D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940FD336-264A-49AC-8847-1D3D8B2EEC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A11C3B77-3CFD-4EB6-BF58-D6C9E8D7A7F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7D9498CE-7981-43E6-AC10-61C280286F8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612E714A-4991-489B-9F93-37BA2BCA4F8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FF8F9A2-F9C6-4A81-B2EF-6458FDD55D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F26875D-94E6-4FC6-9D01-12D85558A7B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8A593CEC-D80C-4314-9DD5-5A86BA879DC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61A7841-4C24-41A1-93CC-5122EC6D0A5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B558140C-90D5-4D40-B006-B1F39618A93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E033BACA-732D-45C3-BEE1-B7685196054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977B6D4-66BE-456A-A892-8445F499E73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53F8588-C7CA-45D6-89DA-A897913D4F7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A9360A-0BBE-4657-965F-63818F0CF0D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379E9D5-8EB1-4FDD-B5AE-B452F363A4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331C0969-D71F-4D94-98AE-3C64531AE0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4041B153-8510-4B89-A316-31FE272C362C}"/>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B71D3730-8DE6-49D9-9FD2-A6772195E26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2D9E559C-9258-48A5-B0CE-0EFB75A0DFC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1B87CC3B-DE34-490B-BCED-80F23FF496AE}"/>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E9E3891B-2328-4EA4-AB93-FFA79B1A8252}"/>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F9402E7-703A-4DAA-BA99-755C54592AD2}"/>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034C1EDD-13D5-4367-86BC-D4099834407B}"/>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599BE2B9-50D5-41F4-81E8-756B3AF387DB}"/>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59D9CFEF-5BC7-4B11-ADA0-371A8C589258}"/>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D881E108-1FCA-4BB0-AD3C-CBBFB1BF74F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F9951ED2-9BA7-4A29-AAF7-2268B8035795}"/>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798388E-AD5D-40C4-ACAA-FC6266BE1F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F20835-3327-4EA4-BFB9-613BA9C216D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84BE646-D993-4313-BA21-BF07C92538D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54D4E11-6926-4C02-B9FB-587DE64AC2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9BE5B4D-CC6A-4250-98B4-84E67E26D7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58057</xdr:rowOff>
    </xdr:from>
    <xdr:to>
      <xdr:col>24</xdr:col>
      <xdr:colOff>114300</xdr:colOff>
      <xdr:row>108</xdr:row>
      <xdr:rowOff>159657</xdr:rowOff>
    </xdr:to>
    <xdr:sp macro="" textlink="">
      <xdr:nvSpPr>
        <xdr:cNvPr id="419" name="楕円 418">
          <a:extLst>
            <a:ext uri="{FF2B5EF4-FFF2-40B4-BE49-F238E27FC236}">
              <a16:creationId xmlns:a16="http://schemas.microsoft.com/office/drawing/2014/main" id="{29663CC5-97F0-4E38-B745-463DEF70F338}"/>
            </a:ext>
          </a:extLst>
        </xdr:cNvPr>
        <xdr:cNvSpPr/>
      </xdr:nvSpPr>
      <xdr:spPr>
        <a:xfrm>
          <a:off x="4584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144434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EE60565E-6955-4169-8677-39B708AB6123}"/>
            </a:ext>
          </a:extLst>
        </xdr:cNvPr>
        <xdr:cNvSpPr txBox="1"/>
      </xdr:nvSpPr>
      <xdr:spPr>
        <a:xfrm>
          <a:off x="4673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421" name="楕円 420">
          <a:extLst>
            <a:ext uri="{FF2B5EF4-FFF2-40B4-BE49-F238E27FC236}">
              <a16:creationId xmlns:a16="http://schemas.microsoft.com/office/drawing/2014/main" id="{45B39383-C723-4762-9916-7702BD80EB5B}"/>
            </a:ext>
          </a:extLst>
        </xdr:cNvPr>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108857</xdr:rowOff>
    </xdr:to>
    <xdr:cxnSp macro="">
      <xdr:nvCxnSpPr>
        <xdr:cNvPr id="422" name="直線コネクタ 421">
          <a:extLst>
            <a:ext uri="{FF2B5EF4-FFF2-40B4-BE49-F238E27FC236}">
              <a16:creationId xmlns:a16="http://schemas.microsoft.com/office/drawing/2014/main" id="{A8562B9E-859A-471C-AD1B-60A3CEC170FB}"/>
            </a:ext>
          </a:extLst>
        </xdr:cNvPr>
        <xdr:cNvCxnSpPr/>
      </xdr:nvCxnSpPr>
      <xdr:spPr>
        <a:xfrm>
          <a:off x="3797300" y="18592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164193</xdr:rowOff>
    </xdr:from>
    <xdr:to>
      <xdr:col>15</xdr:col>
      <xdr:colOff>101600</xdr:colOff>
      <xdr:row>108</xdr:row>
      <xdr:rowOff>94343</xdr:rowOff>
    </xdr:to>
    <xdr:sp macro="" textlink="">
      <xdr:nvSpPr>
        <xdr:cNvPr id="423" name="楕円 422">
          <a:extLst>
            <a:ext uri="{FF2B5EF4-FFF2-40B4-BE49-F238E27FC236}">
              <a16:creationId xmlns:a16="http://schemas.microsoft.com/office/drawing/2014/main" id="{7D7CACF2-2BBE-44D2-BE78-A095DEE4ABB2}"/>
            </a:ext>
          </a:extLst>
        </xdr:cNvPr>
        <xdr:cNvSpPr/>
      </xdr:nvSpPr>
      <xdr:spPr>
        <a:xfrm>
          <a:off x="2857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43543</xdr:rowOff>
    </xdr:from>
    <xdr:to>
      <xdr:col>19</xdr:col>
      <xdr:colOff>177800</xdr:colOff>
      <xdr:row>108</xdr:row>
      <xdr:rowOff>76200</xdr:rowOff>
    </xdr:to>
    <xdr:cxnSp macro="">
      <xdr:nvCxnSpPr>
        <xdr:cNvPr id="424" name="直線コネクタ 423">
          <a:extLst>
            <a:ext uri="{FF2B5EF4-FFF2-40B4-BE49-F238E27FC236}">
              <a16:creationId xmlns:a16="http://schemas.microsoft.com/office/drawing/2014/main" id="{C0BB7CAC-EF04-4900-8388-CB1374B77661}"/>
            </a:ext>
          </a:extLst>
        </xdr:cNvPr>
        <xdr:cNvCxnSpPr/>
      </xdr:nvCxnSpPr>
      <xdr:spPr>
        <a:xfrm>
          <a:off x="2908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131536</xdr:rowOff>
    </xdr:from>
    <xdr:to>
      <xdr:col>10</xdr:col>
      <xdr:colOff>165100</xdr:colOff>
      <xdr:row>108</xdr:row>
      <xdr:rowOff>61686</xdr:rowOff>
    </xdr:to>
    <xdr:sp macro="" textlink="">
      <xdr:nvSpPr>
        <xdr:cNvPr id="425" name="楕円 424">
          <a:extLst>
            <a:ext uri="{FF2B5EF4-FFF2-40B4-BE49-F238E27FC236}">
              <a16:creationId xmlns:a16="http://schemas.microsoft.com/office/drawing/2014/main" id="{89273D3A-A6BA-40F4-9036-7C4B09EE53AE}"/>
            </a:ext>
          </a:extLst>
        </xdr:cNvPr>
        <xdr:cNvSpPr/>
      </xdr:nvSpPr>
      <xdr:spPr>
        <a:xfrm>
          <a:off x="1968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10886</xdr:rowOff>
    </xdr:from>
    <xdr:to>
      <xdr:col>15</xdr:col>
      <xdr:colOff>50800</xdr:colOff>
      <xdr:row>108</xdr:row>
      <xdr:rowOff>43543</xdr:rowOff>
    </xdr:to>
    <xdr:cxnSp macro="">
      <xdr:nvCxnSpPr>
        <xdr:cNvPr id="426" name="直線コネクタ 425">
          <a:extLst>
            <a:ext uri="{FF2B5EF4-FFF2-40B4-BE49-F238E27FC236}">
              <a16:creationId xmlns:a16="http://schemas.microsoft.com/office/drawing/2014/main" id="{E866E077-70CA-4322-B31C-71789184C60C}"/>
            </a:ext>
          </a:extLst>
        </xdr:cNvPr>
        <xdr:cNvCxnSpPr/>
      </xdr:nvCxnSpPr>
      <xdr:spPr>
        <a:xfrm>
          <a:off x="2019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98879</xdr:rowOff>
    </xdr:from>
    <xdr:to>
      <xdr:col>6</xdr:col>
      <xdr:colOff>38100</xdr:colOff>
      <xdr:row>108</xdr:row>
      <xdr:rowOff>29029</xdr:rowOff>
    </xdr:to>
    <xdr:sp macro="" textlink="">
      <xdr:nvSpPr>
        <xdr:cNvPr id="427" name="楕円 426">
          <a:extLst>
            <a:ext uri="{FF2B5EF4-FFF2-40B4-BE49-F238E27FC236}">
              <a16:creationId xmlns:a16="http://schemas.microsoft.com/office/drawing/2014/main" id="{D31846C5-0CE7-4A84-83D9-7F90B4798EBF}"/>
            </a:ext>
          </a:extLst>
        </xdr:cNvPr>
        <xdr:cNvSpPr/>
      </xdr:nvSpPr>
      <xdr:spPr>
        <a:xfrm>
          <a:off x="1079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149679</xdr:rowOff>
    </xdr:from>
    <xdr:to>
      <xdr:col>10</xdr:col>
      <xdr:colOff>114300</xdr:colOff>
      <xdr:row>108</xdr:row>
      <xdr:rowOff>10886</xdr:rowOff>
    </xdr:to>
    <xdr:cxnSp macro="">
      <xdr:nvCxnSpPr>
        <xdr:cNvPr id="428" name="直線コネクタ 427">
          <a:extLst>
            <a:ext uri="{FF2B5EF4-FFF2-40B4-BE49-F238E27FC236}">
              <a16:creationId xmlns:a16="http://schemas.microsoft.com/office/drawing/2014/main" id="{634FB033-677C-4492-84B5-F14F16725740}"/>
            </a:ext>
          </a:extLst>
        </xdr:cNvPr>
        <xdr:cNvCxnSpPr/>
      </xdr:nvCxnSpPr>
      <xdr:spPr>
        <a:xfrm>
          <a:off x="1130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66334C8B-D892-4560-A7FA-773C944B099E}"/>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aveValue【市民会館】&#10;有形固定資産減価償却率">
          <a:extLst>
            <a:ext uri="{FF2B5EF4-FFF2-40B4-BE49-F238E27FC236}">
              <a16:creationId xmlns:a16="http://schemas.microsoft.com/office/drawing/2014/main" id="{CAF2E244-439D-4A39-AFFF-735EA7121279}"/>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1" name="n_3aveValue【市民会館】&#10;有形固定資産減価償却率">
          <a:extLst>
            <a:ext uri="{FF2B5EF4-FFF2-40B4-BE49-F238E27FC236}">
              <a16:creationId xmlns:a16="http://schemas.microsoft.com/office/drawing/2014/main" id="{D270BD78-7887-44CA-901F-6C5667A7B430}"/>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a:extLst>
            <a:ext uri="{FF2B5EF4-FFF2-40B4-BE49-F238E27FC236}">
              <a16:creationId xmlns:a16="http://schemas.microsoft.com/office/drawing/2014/main" id="{55EC8A15-B3DC-485C-8E6D-60051F77162D}"/>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118127</xdr:rowOff>
    </xdr:from>
    <xdr:ext cx="405111" cy="259045"/>
    <xdr:sp macro="" textlink="">
      <xdr:nvSpPr>
        <xdr:cNvPr id="433" name="n_1mainValue【市民会館】&#10;有形固定資産減価償却率">
          <a:extLst>
            <a:ext uri="{FF2B5EF4-FFF2-40B4-BE49-F238E27FC236}">
              <a16:creationId xmlns:a16="http://schemas.microsoft.com/office/drawing/2014/main" id="{69887FE7-473F-435B-B490-F0C5818D6D94}"/>
            </a:ext>
          </a:extLst>
        </xdr:cNvPr>
        <xdr:cNvSpPr txBox="1"/>
      </xdr:nvSpPr>
      <xdr:spPr>
        <a:xfrm>
          <a:off x="3582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85470</xdr:rowOff>
    </xdr:from>
    <xdr:ext cx="405111" cy="259045"/>
    <xdr:sp macro="" textlink="">
      <xdr:nvSpPr>
        <xdr:cNvPr id="434" name="n_2mainValue【市民会館】&#10;有形固定資産減価償却率">
          <a:extLst>
            <a:ext uri="{FF2B5EF4-FFF2-40B4-BE49-F238E27FC236}">
              <a16:creationId xmlns:a16="http://schemas.microsoft.com/office/drawing/2014/main" id="{AC662070-EA08-4C20-A14D-54599200D616}"/>
            </a:ext>
          </a:extLst>
        </xdr:cNvPr>
        <xdr:cNvSpPr txBox="1"/>
      </xdr:nvSpPr>
      <xdr:spPr>
        <a:xfrm>
          <a:off x="2705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52813</xdr:rowOff>
    </xdr:from>
    <xdr:ext cx="405111" cy="259045"/>
    <xdr:sp macro="" textlink="">
      <xdr:nvSpPr>
        <xdr:cNvPr id="435" name="n_3mainValue【市民会館】&#10;有形固定資産減価償却率">
          <a:extLst>
            <a:ext uri="{FF2B5EF4-FFF2-40B4-BE49-F238E27FC236}">
              <a16:creationId xmlns:a16="http://schemas.microsoft.com/office/drawing/2014/main" id="{2F497066-2BE4-4DE8-90AC-CF545722A398}"/>
            </a:ext>
          </a:extLst>
        </xdr:cNvPr>
        <xdr:cNvSpPr txBox="1"/>
      </xdr:nvSpPr>
      <xdr:spPr>
        <a:xfrm>
          <a:off x="1816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20156</xdr:rowOff>
    </xdr:from>
    <xdr:ext cx="405111" cy="259045"/>
    <xdr:sp macro="" textlink="">
      <xdr:nvSpPr>
        <xdr:cNvPr id="436" name="n_4mainValue【市民会館】&#10;有形固定資産減価償却率">
          <a:extLst>
            <a:ext uri="{FF2B5EF4-FFF2-40B4-BE49-F238E27FC236}">
              <a16:creationId xmlns:a16="http://schemas.microsoft.com/office/drawing/2014/main" id="{8AF53196-B194-429E-9465-19C65EFE381E}"/>
            </a:ext>
          </a:extLst>
        </xdr:cNvPr>
        <xdr:cNvSpPr txBox="1"/>
      </xdr:nvSpPr>
      <xdr:spPr>
        <a:xfrm>
          <a:off x="927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8FC090D-6509-4A97-A412-76337F001A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DDCC967-D685-4538-B4E0-20F49879E1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0D4E33A-3886-471D-B9BE-DD093C8DAE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9DF3A4C-DF98-4529-98C4-AF6A706A99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47F60BA-6217-4DD4-B9B0-57C9968FF6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34615228-DEB6-40C6-BE8D-2720C36396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12ADBB9E-F1FD-4A4E-B3E7-865D75DDF8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A904253B-9044-47DE-8A94-94BD03AF82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995E98C1-40FE-4E76-9944-8DBFB6F1B97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2645CDE-0FC0-4BE8-8C61-37F6991443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FE59D4E8-84F1-44E4-8C3B-B6DAA74459C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680DE15-AB7B-4309-8587-F6F0E9D5A78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E3AE8C48-53CB-43E9-85D6-FCCA5F67FCB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4E564525-10EB-4A07-89F8-C7969282A2F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0EEA201-6A3C-4925-A30E-ECFA5DB980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921ADEE7-B685-41C9-BB0B-31626BAB5D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9DB7C209-EB2B-4325-BFDA-AF60E1AFDAD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E4BDED20-B739-43AF-9F3B-658B95EDB03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7860516C-8E5F-4AF5-8B72-D46019E6F92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FFBDFB15-F22A-40A6-8944-2157BE4B6D8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BA5B6853-D09D-4B8D-8551-D612AB3DF23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82912D3-1E92-425F-A409-E35570EAFBC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6E89AD9-AEF7-467F-A8AD-8EAD167B07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B5566C7C-7E61-4BF5-B64C-66433AE2CE44}"/>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294A47F7-8E7B-4160-B0C7-432D411EE6C8}"/>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5FE8B116-5B00-4071-8183-DDB44D770B99}"/>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00329008-2237-4D42-9BFF-AD869086D5B7}"/>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E44D8F79-2E77-4A90-BBFC-444362D55D43}"/>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D13EA207-FB76-4EC0-84F7-3A9FE7F30B99}"/>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DAE6F54E-2D9D-4E2C-861D-18ACA979B2F0}"/>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F03E5629-B395-4821-BE4A-000F3AA555B3}"/>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BF02FD33-25C6-443A-88D5-B6FBD7296AE9}"/>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A8A24E38-3564-4BCF-846B-2A5D02D371A1}"/>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D5F78D27-438B-4C49-A411-21C93F0BEF59}"/>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0594678-18C2-4623-9D27-4327DC18F0B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DDE89C5-9EB2-46D1-B145-D363000177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95AF6CC-C38C-485F-9BF1-3072BCDB042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592FADE-C883-4105-8FA0-102897D5BB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10E4510-0E49-452E-87C5-C7FEBE8540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148844</xdr:rowOff>
    </xdr:from>
    <xdr:to>
      <xdr:col>55</xdr:col>
      <xdr:colOff>50800</xdr:colOff>
      <xdr:row>108</xdr:row>
      <xdr:rowOff>78994</xdr:rowOff>
    </xdr:to>
    <xdr:sp macro="" textlink="">
      <xdr:nvSpPr>
        <xdr:cNvPr id="476" name="楕円 475">
          <a:extLst>
            <a:ext uri="{FF2B5EF4-FFF2-40B4-BE49-F238E27FC236}">
              <a16:creationId xmlns:a16="http://schemas.microsoft.com/office/drawing/2014/main" id="{F42E67E1-D7E9-4384-B972-ABBCF9A1DAEE}"/>
            </a:ext>
          </a:extLst>
        </xdr:cNvPr>
        <xdr:cNvSpPr/>
      </xdr:nvSpPr>
      <xdr:spPr>
        <a:xfrm>
          <a:off x="10426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63771</xdr:rowOff>
    </xdr:from>
    <xdr:ext cx="469744" cy="259045"/>
    <xdr:sp macro="" textlink="">
      <xdr:nvSpPr>
        <xdr:cNvPr id="477" name="【市民会館】&#10;一人当たり面積該当値テキスト">
          <a:extLst>
            <a:ext uri="{FF2B5EF4-FFF2-40B4-BE49-F238E27FC236}">
              <a16:creationId xmlns:a16="http://schemas.microsoft.com/office/drawing/2014/main" id="{800F9138-76B4-429A-9E71-174CD40538EC}"/>
            </a:ext>
          </a:extLst>
        </xdr:cNvPr>
        <xdr:cNvSpPr txBox="1"/>
      </xdr:nvSpPr>
      <xdr:spPr>
        <a:xfrm>
          <a:off x="10515600" y="1840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8" name="楕円 477">
          <a:extLst>
            <a:ext uri="{FF2B5EF4-FFF2-40B4-BE49-F238E27FC236}">
              <a16:creationId xmlns:a16="http://schemas.microsoft.com/office/drawing/2014/main" id="{4FDC1AF8-FAA2-41C2-89B0-EE099793AAC1}"/>
            </a:ext>
          </a:extLst>
        </xdr:cNvPr>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28194</xdr:rowOff>
    </xdr:from>
    <xdr:to>
      <xdr:col>55</xdr:col>
      <xdr:colOff>0</xdr:colOff>
      <xdr:row>108</xdr:row>
      <xdr:rowOff>30480</xdr:rowOff>
    </xdr:to>
    <xdr:cxnSp macro="">
      <xdr:nvCxnSpPr>
        <xdr:cNvPr id="479" name="直線コネクタ 478">
          <a:extLst>
            <a:ext uri="{FF2B5EF4-FFF2-40B4-BE49-F238E27FC236}">
              <a16:creationId xmlns:a16="http://schemas.microsoft.com/office/drawing/2014/main" id="{0982D545-A383-4E43-8A3F-848A7845D956}"/>
            </a:ext>
          </a:extLst>
        </xdr:cNvPr>
        <xdr:cNvCxnSpPr/>
      </xdr:nvCxnSpPr>
      <xdr:spPr>
        <a:xfrm flipV="1">
          <a:off x="9639300" y="185447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153415</xdr:rowOff>
    </xdr:from>
    <xdr:to>
      <xdr:col>46</xdr:col>
      <xdr:colOff>38100</xdr:colOff>
      <xdr:row>108</xdr:row>
      <xdr:rowOff>83565</xdr:rowOff>
    </xdr:to>
    <xdr:sp macro="" textlink="">
      <xdr:nvSpPr>
        <xdr:cNvPr id="480" name="楕円 479">
          <a:extLst>
            <a:ext uri="{FF2B5EF4-FFF2-40B4-BE49-F238E27FC236}">
              <a16:creationId xmlns:a16="http://schemas.microsoft.com/office/drawing/2014/main" id="{5AC0E446-E2CF-4E94-916F-1E854A24FFCF}"/>
            </a:ext>
          </a:extLst>
        </xdr:cNvPr>
        <xdr:cNvSpPr/>
      </xdr:nvSpPr>
      <xdr:spPr>
        <a:xfrm>
          <a:off x="8699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32765</xdr:rowOff>
    </xdr:to>
    <xdr:cxnSp macro="">
      <xdr:nvCxnSpPr>
        <xdr:cNvPr id="481" name="直線コネクタ 480">
          <a:extLst>
            <a:ext uri="{FF2B5EF4-FFF2-40B4-BE49-F238E27FC236}">
              <a16:creationId xmlns:a16="http://schemas.microsoft.com/office/drawing/2014/main" id="{88822769-30FB-4EDD-B399-C8411FE73CEE}"/>
            </a:ext>
          </a:extLst>
        </xdr:cNvPr>
        <xdr:cNvCxnSpPr/>
      </xdr:nvCxnSpPr>
      <xdr:spPr>
        <a:xfrm flipV="1">
          <a:off x="8750300" y="185470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156463</xdr:rowOff>
    </xdr:from>
    <xdr:to>
      <xdr:col>41</xdr:col>
      <xdr:colOff>101600</xdr:colOff>
      <xdr:row>108</xdr:row>
      <xdr:rowOff>86613</xdr:rowOff>
    </xdr:to>
    <xdr:sp macro="" textlink="">
      <xdr:nvSpPr>
        <xdr:cNvPr id="482" name="楕円 481">
          <a:extLst>
            <a:ext uri="{FF2B5EF4-FFF2-40B4-BE49-F238E27FC236}">
              <a16:creationId xmlns:a16="http://schemas.microsoft.com/office/drawing/2014/main" id="{DBB2F09B-C2FA-471A-A7C6-95DC9F4E8EA3}"/>
            </a:ext>
          </a:extLst>
        </xdr:cNvPr>
        <xdr:cNvSpPr/>
      </xdr:nvSpPr>
      <xdr:spPr>
        <a:xfrm>
          <a:off x="7810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32765</xdr:rowOff>
    </xdr:from>
    <xdr:to>
      <xdr:col>45</xdr:col>
      <xdr:colOff>177800</xdr:colOff>
      <xdr:row>108</xdr:row>
      <xdr:rowOff>35813</xdr:rowOff>
    </xdr:to>
    <xdr:cxnSp macro="">
      <xdr:nvCxnSpPr>
        <xdr:cNvPr id="483" name="直線コネクタ 482">
          <a:extLst>
            <a:ext uri="{FF2B5EF4-FFF2-40B4-BE49-F238E27FC236}">
              <a16:creationId xmlns:a16="http://schemas.microsoft.com/office/drawing/2014/main" id="{FAAE0B0C-877E-4F53-9E01-1D0C295E41DF}"/>
            </a:ext>
          </a:extLst>
        </xdr:cNvPr>
        <xdr:cNvCxnSpPr/>
      </xdr:nvCxnSpPr>
      <xdr:spPr>
        <a:xfrm flipV="1">
          <a:off x="7861300" y="185493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4" name="楕円 483">
          <a:extLst>
            <a:ext uri="{FF2B5EF4-FFF2-40B4-BE49-F238E27FC236}">
              <a16:creationId xmlns:a16="http://schemas.microsoft.com/office/drawing/2014/main" id="{220A2CDA-104B-4991-A67D-2BC30B796E09}"/>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35813</xdr:rowOff>
    </xdr:from>
    <xdr:to>
      <xdr:col>41</xdr:col>
      <xdr:colOff>50800</xdr:colOff>
      <xdr:row>108</xdr:row>
      <xdr:rowOff>38100</xdr:rowOff>
    </xdr:to>
    <xdr:cxnSp macro="">
      <xdr:nvCxnSpPr>
        <xdr:cNvPr id="485" name="直線コネクタ 484">
          <a:extLst>
            <a:ext uri="{FF2B5EF4-FFF2-40B4-BE49-F238E27FC236}">
              <a16:creationId xmlns:a16="http://schemas.microsoft.com/office/drawing/2014/main" id="{1E589540-7343-49B9-9BAC-AB3DF885DDEE}"/>
            </a:ext>
          </a:extLst>
        </xdr:cNvPr>
        <xdr:cNvCxnSpPr/>
      </xdr:nvCxnSpPr>
      <xdr:spPr>
        <a:xfrm flipV="1">
          <a:off x="6972300" y="185524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BC17495E-6E5A-4F8F-85C5-AC747C4253B0}"/>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BF09836B-F4E6-4968-9110-290F65A03991}"/>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88" name="n_3aveValue【市民会館】&#10;一人当たり面積">
          <a:extLst>
            <a:ext uri="{FF2B5EF4-FFF2-40B4-BE49-F238E27FC236}">
              <a16:creationId xmlns:a16="http://schemas.microsoft.com/office/drawing/2014/main" id="{B270CFA7-3AFF-4124-8812-560F813BD997}"/>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89" name="n_4aveValue【市民会館】&#10;一人当たり面積">
          <a:extLst>
            <a:ext uri="{FF2B5EF4-FFF2-40B4-BE49-F238E27FC236}">
              <a16:creationId xmlns:a16="http://schemas.microsoft.com/office/drawing/2014/main" id="{11E9312C-2717-49DF-A2CE-18DC0A3A7DD8}"/>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0" name="n_1mainValue【市民会館】&#10;一人当たり面積">
          <a:extLst>
            <a:ext uri="{FF2B5EF4-FFF2-40B4-BE49-F238E27FC236}">
              <a16:creationId xmlns:a16="http://schemas.microsoft.com/office/drawing/2014/main" id="{ECFCAD66-1143-417B-A799-473ECCB27B8F}"/>
            </a:ext>
          </a:extLst>
        </xdr:cNvPr>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74692</xdr:rowOff>
    </xdr:from>
    <xdr:ext cx="469744" cy="259045"/>
    <xdr:sp macro="" textlink="">
      <xdr:nvSpPr>
        <xdr:cNvPr id="491" name="n_2mainValue【市民会館】&#10;一人当たり面積">
          <a:extLst>
            <a:ext uri="{FF2B5EF4-FFF2-40B4-BE49-F238E27FC236}">
              <a16:creationId xmlns:a16="http://schemas.microsoft.com/office/drawing/2014/main" id="{D4DD1F98-579C-4851-9201-E2C41CD65A75}"/>
            </a:ext>
          </a:extLst>
        </xdr:cNvPr>
        <xdr:cNvSpPr txBox="1"/>
      </xdr:nvSpPr>
      <xdr:spPr>
        <a:xfrm>
          <a:off x="8515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77740</xdr:rowOff>
    </xdr:from>
    <xdr:ext cx="469744" cy="259045"/>
    <xdr:sp macro="" textlink="">
      <xdr:nvSpPr>
        <xdr:cNvPr id="492" name="n_3mainValue【市民会館】&#10;一人当たり面積">
          <a:extLst>
            <a:ext uri="{FF2B5EF4-FFF2-40B4-BE49-F238E27FC236}">
              <a16:creationId xmlns:a16="http://schemas.microsoft.com/office/drawing/2014/main" id="{DFD1A723-F9EA-4540-BB49-D2F700B708F1}"/>
            </a:ext>
          </a:extLst>
        </xdr:cNvPr>
        <xdr:cNvSpPr txBox="1"/>
      </xdr:nvSpPr>
      <xdr:spPr>
        <a:xfrm>
          <a:off x="7626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3" name="n_4mainValue【市民会館】&#10;一人当たり面積">
          <a:extLst>
            <a:ext uri="{FF2B5EF4-FFF2-40B4-BE49-F238E27FC236}">
              <a16:creationId xmlns:a16="http://schemas.microsoft.com/office/drawing/2014/main" id="{01A9E664-5650-4D47-89A3-4AE6227CA485}"/>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898C399A-AA4F-4C8E-9FBC-140725D020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26D83BB-66CE-446E-AC71-97653B082D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4128EB6-54B3-47F9-A2C4-17BCBA18C9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4AAA3F5-61B1-4383-B5DA-0A4E290054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6681213-92A8-4E88-9A19-443D794FD8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B2EEFE9-3FC0-47CF-8037-4F5B55704E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8EE7034-6E4E-4C7A-B44E-19A971B87B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A66704A-B09A-445D-9AF6-9FE7572AD6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D854764-FA20-4715-A44F-AE7793F40E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DF0AD17D-A59C-4575-BD7F-E1AC03CC46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E572FC60-18F9-41DB-9CE0-529D98FC3E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401B00D2-A887-44F6-A41B-ECDDADA20E9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66A6D2BE-F0ED-47AC-B229-52593D4B3A7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13446209-4B61-4785-A11C-AD4808E634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361481C1-C27F-4C3A-99EB-95BFF43864D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44EF8589-96C3-4CA0-906A-7678F8B1ED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769FF4FE-B67C-461C-8BB5-3B5FEDB6478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180435B5-9088-4675-91F0-A2252BDA9F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E532BE8C-1679-4A24-B45A-8FD87BD4A85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CC9CADE-9BDF-4CDC-912D-B8586B0C48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F6DEAA8B-6BB0-43CD-A4B6-3E9E8128747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D6ED3C7-A9DB-4C55-A1C3-40C8737089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9C338B43-46A1-4F47-AC46-08691F8461D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C5E7BD97-2739-49E6-832B-950E48D7C7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D4F43C2-E4E8-4A26-942C-E38D07D6B779}"/>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6CD0E34-4E99-414D-9E42-778C5C24F05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4A8C7E03-B44E-456C-BEAD-B7BD10F1EB4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55364940-B1A4-4E48-92E5-D45D4BDDFD2A}"/>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20EDFEAC-A767-4E5E-B6AE-89142B9659D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EBE73317-BC50-4416-BB37-D4B1027A2A6A}"/>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B6A6FC5D-F63B-449B-A67F-2C955245F0A9}"/>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D72B5728-979D-4540-9AF3-951BADB0B423}"/>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B01029E9-8688-4D8B-8478-1E113E9D0475}"/>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F38265B3-12F8-49E7-9E4D-C058C2CEC349}"/>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DB49BFD4-14A3-42B2-82CC-2FEFAEEDC861}"/>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E81EF8E-C540-4346-9C35-C47A48181E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7982878-D4ED-48EF-840B-B6F8DEDED2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DC1EA3B-DFDD-40A2-ACBC-7740D65BEF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E086EC2-04EE-4D5D-A78D-771195EB74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F7217F-A031-460E-8925-30C1CA1B6B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534" name="楕円 533">
          <a:extLst>
            <a:ext uri="{FF2B5EF4-FFF2-40B4-BE49-F238E27FC236}">
              <a16:creationId xmlns:a16="http://schemas.microsoft.com/office/drawing/2014/main" id="{06724FAF-ABE4-4599-8D9D-EC43C0CDC7C2}"/>
            </a:ext>
          </a:extLst>
        </xdr:cNvPr>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22C4BB64-9857-42C1-AC54-F12369FDFD54}"/>
            </a:ext>
          </a:extLst>
        </xdr:cNvPr>
        <xdr:cNvSpPr txBox="1"/>
      </xdr:nvSpPr>
      <xdr:spPr>
        <a:xfrm>
          <a:off x="163576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536" name="楕円 535">
          <a:extLst>
            <a:ext uri="{FF2B5EF4-FFF2-40B4-BE49-F238E27FC236}">
              <a16:creationId xmlns:a16="http://schemas.microsoft.com/office/drawing/2014/main" id="{A48CD1DD-A5B0-4CC4-88FA-6B9E1CFD8E3D}"/>
            </a:ext>
          </a:extLst>
        </xdr:cNvPr>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36</xdr:row>
      <xdr:rowOff>15240</xdr:rowOff>
    </xdr:to>
    <xdr:cxnSp macro="">
      <xdr:nvCxnSpPr>
        <xdr:cNvPr id="537" name="直線コネクタ 536">
          <a:extLst>
            <a:ext uri="{FF2B5EF4-FFF2-40B4-BE49-F238E27FC236}">
              <a16:creationId xmlns:a16="http://schemas.microsoft.com/office/drawing/2014/main" id="{1F8176CA-0F24-4275-A461-48577F097974}"/>
            </a:ext>
          </a:extLst>
        </xdr:cNvPr>
        <xdr:cNvCxnSpPr/>
      </xdr:nvCxnSpPr>
      <xdr:spPr>
        <a:xfrm>
          <a:off x="15481300" y="61093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149225</xdr:rowOff>
    </xdr:from>
    <xdr:to>
      <xdr:col>76</xdr:col>
      <xdr:colOff>165100</xdr:colOff>
      <xdr:row>35</xdr:row>
      <xdr:rowOff>79375</xdr:rowOff>
    </xdr:to>
    <xdr:sp macro="" textlink="">
      <xdr:nvSpPr>
        <xdr:cNvPr id="538" name="楕円 537">
          <a:extLst>
            <a:ext uri="{FF2B5EF4-FFF2-40B4-BE49-F238E27FC236}">
              <a16:creationId xmlns:a16="http://schemas.microsoft.com/office/drawing/2014/main" id="{268C307C-6896-4D48-8962-9D9123216D28}"/>
            </a:ext>
          </a:extLst>
        </xdr:cNvPr>
        <xdr:cNvSpPr/>
      </xdr:nvSpPr>
      <xdr:spPr>
        <a:xfrm>
          <a:off x="14541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28575</xdr:rowOff>
    </xdr:from>
    <xdr:to>
      <xdr:col>81</xdr:col>
      <xdr:colOff>50800</xdr:colOff>
      <xdr:row>35</xdr:row>
      <xdr:rowOff>108585</xdr:rowOff>
    </xdr:to>
    <xdr:cxnSp macro="">
      <xdr:nvCxnSpPr>
        <xdr:cNvPr id="539" name="直線コネクタ 538">
          <a:extLst>
            <a:ext uri="{FF2B5EF4-FFF2-40B4-BE49-F238E27FC236}">
              <a16:creationId xmlns:a16="http://schemas.microsoft.com/office/drawing/2014/main" id="{2FD374DA-B7DB-4090-A1A2-56B54E087856}"/>
            </a:ext>
          </a:extLst>
        </xdr:cNvPr>
        <xdr:cNvCxnSpPr/>
      </xdr:nvCxnSpPr>
      <xdr:spPr>
        <a:xfrm>
          <a:off x="14592300" y="60293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71120</xdr:rowOff>
    </xdr:from>
    <xdr:to>
      <xdr:col>72</xdr:col>
      <xdr:colOff>38100</xdr:colOff>
      <xdr:row>35</xdr:row>
      <xdr:rowOff>1270</xdr:rowOff>
    </xdr:to>
    <xdr:sp macro="" textlink="">
      <xdr:nvSpPr>
        <xdr:cNvPr id="540" name="楕円 539">
          <a:extLst>
            <a:ext uri="{FF2B5EF4-FFF2-40B4-BE49-F238E27FC236}">
              <a16:creationId xmlns:a16="http://schemas.microsoft.com/office/drawing/2014/main" id="{C95FD845-6ED8-4115-B990-CD1FD91E9709}"/>
            </a:ext>
          </a:extLst>
        </xdr:cNvPr>
        <xdr:cNvSpPr/>
      </xdr:nvSpPr>
      <xdr:spPr>
        <a:xfrm>
          <a:off x="1365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121920</xdr:rowOff>
    </xdr:from>
    <xdr:to>
      <xdr:col>76</xdr:col>
      <xdr:colOff>114300</xdr:colOff>
      <xdr:row>35</xdr:row>
      <xdr:rowOff>28575</xdr:rowOff>
    </xdr:to>
    <xdr:cxnSp macro="">
      <xdr:nvCxnSpPr>
        <xdr:cNvPr id="541" name="直線コネクタ 540">
          <a:extLst>
            <a:ext uri="{FF2B5EF4-FFF2-40B4-BE49-F238E27FC236}">
              <a16:creationId xmlns:a16="http://schemas.microsoft.com/office/drawing/2014/main" id="{0842AFAE-144F-4497-BAC3-C6E4F1C43E54}"/>
            </a:ext>
          </a:extLst>
        </xdr:cNvPr>
        <xdr:cNvCxnSpPr/>
      </xdr:nvCxnSpPr>
      <xdr:spPr>
        <a:xfrm>
          <a:off x="13703300" y="59512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162560</xdr:rowOff>
    </xdr:from>
    <xdr:to>
      <xdr:col>67</xdr:col>
      <xdr:colOff>101600</xdr:colOff>
      <xdr:row>34</xdr:row>
      <xdr:rowOff>92710</xdr:rowOff>
    </xdr:to>
    <xdr:sp macro="" textlink="">
      <xdr:nvSpPr>
        <xdr:cNvPr id="542" name="楕円 541">
          <a:extLst>
            <a:ext uri="{FF2B5EF4-FFF2-40B4-BE49-F238E27FC236}">
              <a16:creationId xmlns:a16="http://schemas.microsoft.com/office/drawing/2014/main" id="{EE9606FC-8C49-4B20-BF27-749B445428EF}"/>
            </a:ext>
          </a:extLst>
        </xdr:cNvPr>
        <xdr:cNvSpPr/>
      </xdr:nvSpPr>
      <xdr:spPr>
        <a:xfrm>
          <a:off x="12763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41910</xdr:rowOff>
    </xdr:from>
    <xdr:to>
      <xdr:col>71</xdr:col>
      <xdr:colOff>177800</xdr:colOff>
      <xdr:row>34</xdr:row>
      <xdr:rowOff>121920</xdr:rowOff>
    </xdr:to>
    <xdr:cxnSp macro="">
      <xdr:nvCxnSpPr>
        <xdr:cNvPr id="543" name="直線コネクタ 542">
          <a:extLst>
            <a:ext uri="{FF2B5EF4-FFF2-40B4-BE49-F238E27FC236}">
              <a16:creationId xmlns:a16="http://schemas.microsoft.com/office/drawing/2014/main" id="{69D805F5-D4C9-441B-935F-E9F8B12AEC0A}"/>
            </a:ext>
          </a:extLst>
        </xdr:cNvPr>
        <xdr:cNvCxnSpPr/>
      </xdr:nvCxnSpPr>
      <xdr:spPr>
        <a:xfrm>
          <a:off x="12814300" y="58712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91FB10FD-C16F-4BC1-899D-B0699D7DD313}"/>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DD829AFD-53C6-40F9-B1E0-3A51782CD63E}"/>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EFC4D4B7-3375-4DC5-B4B1-0BBABC950335}"/>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F8D3863-B293-4C82-9DFF-7EEF525DE972}"/>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026B0C7-72E8-4456-AA08-B6FE4D5EFF74}"/>
            </a:ext>
          </a:extLst>
        </xdr:cNvPr>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95902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A6444413-7A6B-44E2-8D2B-0FD70DA8CD97}"/>
            </a:ext>
          </a:extLst>
        </xdr:cNvPr>
        <xdr:cNvSpPr txBox="1"/>
      </xdr:nvSpPr>
      <xdr:spPr>
        <a:xfrm>
          <a:off x="143897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17797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E4AFE1D-DD74-407C-9B7E-6E2D594BAB5A}"/>
            </a:ext>
          </a:extLst>
        </xdr:cNvPr>
        <xdr:cNvSpPr txBox="1"/>
      </xdr:nvSpPr>
      <xdr:spPr>
        <a:xfrm>
          <a:off x="13500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109237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E72BBBC0-3948-41EA-9BD2-9B4A88B53E52}"/>
            </a:ext>
          </a:extLst>
        </xdr:cNvPr>
        <xdr:cNvSpPr txBox="1"/>
      </xdr:nvSpPr>
      <xdr:spPr>
        <a:xfrm>
          <a:off x="12611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8EB0965-F625-4EC9-9D53-3DE5EC89C5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3389701-4E10-4621-94E0-5A4C69F764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A178F431-BE27-433F-A415-D05D4EB1A2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2648BEC3-13A9-4433-8D45-1F8242F848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E44F95F-ADB2-4CE5-91CC-D9C0818520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B3C81147-D581-4FAE-9BE4-72FA8C7044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E6A34AA-3FA6-45A8-9BFC-631E480857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900FB7F4-3FF3-41D4-A497-DC528CBC2B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0008F2C-39C0-414F-B24C-5FA18BFA0A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4AC1820-475E-476A-A04B-1D68A527E5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35FBB9AA-9769-4140-AA1C-131FFF7BB35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5F487D0A-85FD-4217-9D7B-EF33BF74265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3307B4A5-CFA6-4186-B63E-93DB92A9C07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B824CE7E-FCE8-41A2-83F9-BE8D7654281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944DA390-482F-47B0-9CDC-D53DEF9403F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BAE1E81F-6A16-4D62-AE53-6D6D2D8D5EE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A86A578-E960-41B3-AA5E-E2FA6A0AAB7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949D50AC-6617-4321-91F8-EED5A5417A4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964136D9-9591-4054-9624-E3444AD3AEF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29B965D3-F2D8-46A7-AB11-CD78A837C10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FDFDB8E-6E32-4DC5-B77B-E846092B28D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17475295-B676-47F4-AD7F-2B7FECD8EE7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8D84FC1-5079-4BD3-8C3F-EBD51027A2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E3FA5E40-B839-47A2-80E4-E94078F2E16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F7CDC6DF-3842-4F78-8DE3-D550E05365D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C74EDCF5-4E23-45A4-A4B0-7C0C2CC2856B}"/>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F478312-60B5-4C44-B9D5-9B8AF6CD146F}"/>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74FC7395-D637-4AD6-9B60-1024B39A344B}"/>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6B3E629A-6B2C-4F59-B8F6-A21F27F821C2}"/>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70B51F49-2DF3-4B2C-A16A-5B73CF869AF1}"/>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1F8722E5-87C4-45CF-B5FE-683CEF1D64CC}"/>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0449B469-961D-4808-9818-14B4934D8801}"/>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205E8444-1238-46D6-8574-E040AD9302C0}"/>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F2FEB703-0942-48D6-A48E-4C90BA83A065}"/>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4BA2EF65-8ECB-404C-933E-F6CC81A3F26A}"/>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60FEB55A-2F0D-410F-9B0F-BCE68D6A1F79}"/>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50BCF2D-E610-4AEE-9C37-A69403D93D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925F761-D9B1-46E3-8878-09B09B3154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E235604-5C4B-469A-9EE3-FB293305DE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DC001C8-23A5-4BA2-BA68-1C408760EA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A1D25FB-9DD4-4621-8369-98ADD71FF4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157861</xdr:rowOff>
    </xdr:from>
    <xdr:to>
      <xdr:col>116</xdr:col>
      <xdr:colOff>114300</xdr:colOff>
      <xdr:row>40</xdr:row>
      <xdr:rowOff>88011</xdr:rowOff>
    </xdr:to>
    <xdr:sp macro="" textlink="">
      <xdr:nvSpPr>
        <xdr:cNvPr id="593" name="楕円 592">
          <a:extLst>
            <a:ext uri="{FF2B5EF4-FFF2-40B4-BE49-F238E27FC236}">
              <a16:creationId xmlns:a16="http://schemas.microsoft.com/office/drawing/2014/main" id="{81457FF5-0263-4104-A378-5728F342135F}"/>
            </a:ext>
          </a:extLst>
        </xdr:cNvPr>
        <xdr:cNvSpPr/>
      </xdr:nvSpPr>
      <xdr:spPr>
        <a:xfrm>
          <a:off x="22110700" y="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136288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AD8007A4-6D80-4D26-9A8C-0F18121EC085}"/>
            </a:ext>
          </a:extLst>
        </xdr:cNvPr>
        <xdr:cNvSpPr txBox="1"/>
      </xdr:nvSpPr>
      <xdr:spPr>
        <a:xfrm>
          <a:off x="22199600" y="682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163781</xdr:rowOff>
    </xdr:from>
    <xdr:to>
      <xdr:col>112</xdr:col>
      <xdr:colOff>38100</xdr:colOff>
      <xdr:row>40</xdr:row>
      <xdr:rowOff>93931</xdr:rowOff>
    </xdr:to>
    <xdr:sp macro="" textlink="">
      <xdr:nvSpPr>
        <xdr:cNvPr id="595" name="楕円 594">
          <a:extLst>
            <a:ext uri="{FF2B5EF4-FFF2-40B4-BE49-F238E27FC236}">
              <a16:creationId xmlns:a16="http://schemas.microsoft.com/office/drawing/2014/main" id="{3FBBDEC4-08AE-4210-98FC-93FEA032695A}"/>
            </a:ext>
          </a:extLst>
        </xdr:cNvPr>
        <xdr:cNvSpPr/>
      </xdr:nvSpPr>
      <xdr:spPr>
        <a:xfrm>
          <a:off x="21272500" y="68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37211</xdr:rowOff>
    </xdr:from>
    <xdr:to>
      <xdr:col>116</xdr:col>
      <xdr:colOff>63500</xdr:colOff>
      <xdr:row>40</xdr:row>
      <xdr:rowOff>43131</xdr:rowOff>
    </xdr:to>
    <xdr:cxnSp macro="">
      <xdr:nvCxnSpPr>
        <xdr:cNvPr id="596" name="直線コネクタ 595">
          <a:extLst>
            <a:ext uri="{FF2B5EF4-FFF2-40B4-BE49-F238E27FC236}">
              <a16:creationId xmlns:a16="http://schemas.microsoft.com/office/drawing/2014/main" id="{F0F177E2-8CB9-450D-AC72-319B890E0D87}"/>
            </a:ext>
          </a:extLst>
        </xdr:cNvPr>
        <xdr:cNvCxnSpPr/>
      </xdr:nvCxnSpPr>
      <xdr:spPr>
        <a:xfrm flipV="1">
          <a:off x="21323300" y="6895211"/>
          <a:ext cx="8382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170937</xdr:rowOff>
    </xdr:from>
    <xdr:to>
      <xdr:col>107</xdr:col>
      <xdr:colOff>101600</xdr:colOff>
      <xdr:row>40</xdr:row>
      <xdr:rowOff>101087</xdr:rowOff>
    </xdr:to>
    <xdr:sp macro="" textlink="">
      <xdr:nvSpPr>
        <xdr:cNvPr id="597" name="楕円 596">
          <a:extLst>
            <a:ext uri="{FF2B5EF4-FFF2-40B4-BE49-F238E27FC236}">
              <a16:creationId xmlns:a16="http://schemas.microsoft.com/office/drawing/2014/main" id="{23F00DC9-50F8-4947-97B1-220D2FC4A9BD}"/>
            </a:ext>
          </a:extLst>
        </xdr:cNvPr>
        <xdr:cNvSpPr/>
      </xdr:nvSpPr>
      <xdr:spPr>
        <a:xfrm>
          <a:off x="20383500" y="68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43131</xdr:rowOff>
    </xdr:from>
    <xdr:to>
      <xdr:col>111</xdr:col>
      <xdr:colOff>177800</xdr:colOff>
      <xdr:row>40</xdr:row>
      <xdr:rowOff>50287</xdr:rowOff>
    </xdr:to>
    <xdr:cxnSp macro="">
      <xdr:nvCxnSpPr>
        <xdr:cNvPr id="598" name="直線コネクタ 597">
          <a:extLst>
            <a:ext uri="{FF2B5EF4-FFF2-40B4-BE49-F238E27FC236}">
              <a16:creationId xmlns:a16="http://schemas.microsoft.com/office/drawing/2014/main" id="{08F60A11-EEDB-4725-8C2F-F5BA86E23E9B}"/>
            </a:ext>
          </a:extLst>
        </xdr:cNvPr>
        <xdr:cNvCxnSpPr/>
      </xdr:nvCxnSpPr>
      <xdr:spPr>
        <a:xfrm flipV="1">
          <a:off x="20434300" y="6901131"/>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4578</xdr:rowOff>
    </xdr:from>
    <xdr:to>
      <xdr:col>102</xdr:col>
      <xdr:colOff>165100</xdr:colOff>
      <xdr:row>40</xdr:row>
      <xdr:rowOff>106178</xdr:rowOff>
    </xdr:to>
    <xdr:sp macro="" textlink="">
      <xdr:nvSpPr>
        <xdr:cNvPr id="599" name="楕円 598">
          <a:extLst>
            <a:ext uri="{FF2B5EF4-FFF2-40B4-BE49-F238E27FC236}">
              <a16:creationId xmlns:a16="http://schemas.microsoft.com/office/drawing/2014/main" id="{DA2365AD-5EB7-4D39-9C1D-690F86D7DDF0}"/>
            </a:ext>
          </a:extLst>
        </xdr:cNvPr>
        <xdr:cNvSpPr/>
      </xdr:nvSpPr>
      <xdr:spPr>
        <a:xfrm>
          <a:off x="19494500" y="68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50287</xdr:rowOff>
    </xdr:from>
    <xdr:to>
      <xdr:col>107</xdr:col>
      <xdr:colOff>50800</xdr:colOff>
      <xdr:row>40</xdr:row>
      <xdr:rowOff>55378</xdr:rowOff>
    </xdr:to>
    <xdr:cxnSp macro="">
      <xdr:nvCxnSpPr>
        <xdr:cNvPr id="600" name="直線コネクタ 599">
          <a:extLst>
            <a:ext uri="{FF2B5EF4-FFF2-40B4-BE49-F238E27FC236}">
              <a16:creationId xmlns:a16="http://schemas.microsoft.com/office/drawing/2014/main" id="{D2319C69-98F3-48E8-B610-EE24A5B63A59}"/>
            </a:ext>
          </a:extLst>
        </xdr:cNvPr>
        <xdr:cNvCxnSpPr/>
      </xdr:nvCxnSpPr>
      <xdr:spPr>
        <a:xfrm flipV="1">
          <a:off x="19545300" y="6908287"/>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9238</xdr:rowOff>
    </xdr:from>
    <xdr:to>
      <xdr:col>98</xdr:col>
      <xdr:colOff>38100</xdr:colOff>
      <xdr:row>40</xdr:row>
      <xdr:rowOff>110838</xdr:rowOff>
    </xdr:to>
    <xdr:sp macro="" textlink="">
      <xdr:nvSpPr>
        <xdr:cNvPr id="601" name="楕円 600">
          <a:extLst>
            <a:ext uri="{FF2B5EF4-FFF2-40B4-BE49-F238E27FC236}">
              <a16:creationId xmlns:a16="http://schemas.microsoft.com/office/drawing/2014/main" id="{B9C3486C-0450-4FFA-8E14-619C88EA4B3C}"/>
            </a:ext>
          </a:extLst>
        </xdr:cNvPr>
        <xdr:cNvSpPr/>
      </xdr:nvSpPr>
      <xdr:spPr>
        <a:xfrm>
          <a:off x="18605500" y="68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55378</xdr:rowOff>
    </xdr:from>
    <xdr:to>
      <xdr:col>102</xdr:col>
      <xdr:colOff>114300</xdr:colOff>
      <xdr:row>40</xdr:row>
      <xdr:rowOff>60038</xdr:rowOff>
    </xdr:to>
    <xdr:cxnSp macro="">
      <xdr:nvCxnSpPr>
        <xdr:cNvPr id="602" name="直線コネクタ 601">
          <a:extLst>
            <a:ext uri="{FF2B5EF4-FFF2-40B4-BE49-F238E27FC236}">
              <a16:creationId xmlns:a16="http://schemas.microsoft.com/office/drawing/2014/main" id="{ED2DDFA5-503D-4717-AAB9-E4FE054DFAF7}"/>
            </a:ext>
          </a:extLst>
        </xdr:cNvPr>
        <xdr:cNvCxnSpPr/>
      </xdr:nvCxnSpPr>
      <xdr:spPr>
        <a:xfrm flipV="1">
          <a:off x="18656300" y="6913378"/>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4F4550C8-B733-49C0-8B08-88B332C46679}"/>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71E5865D-1476-4F6F-80BF-365300C96B2A}"/>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45E1A08B-22D9-460C-B11D-BABBD3FD1F8A}"/>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3DD97A5F-5A0F-44DD-AFD9-CB997C420CA1}"/>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85058</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386CE401-E1A1-43CD-9C69-2E8E6CA4164B}"/>
            </a:ext>
          </a:extLst>
        </xdr:cNvPr>
        <xdr:cNvSpPr txBox="1"/>
      </xdr:nvSpPr>
      <xdr:spPr>
        <a:xfrm>
          <a:off x="21011095" y="694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92214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997DD777-4647-43D6-A7E7-96558D763438}"/>
            </a:ext>
          </a:extLst>
        </xdr:cNvPr>
        <xdr:cNvSpPr txBox="1"/>
      </xdr:nvSpPr>
      <xdr:spPr>
        <a:xfrm>
          <a:off x="20134795" y="69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97305</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6C05DF30-1244-411B-A003-63935843F0D6}"/>
            </a:ext>
          </a:extLst>
        </xdr:cNvPr>
        <xdr:cNvSpPr txBox="1"/>
      </xdr:nvSpPr>
      <xdr:spPr>
        <a:xfrm>
          <a:off x="19245795" y="69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101965</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D333AF6B-0B0E-479B-A459-F0267F95DAE4}"/>
            </a:ext>
          </a:extLst>
        </xdr:cNvPr>
        <xdr:cNvSpPr txBox="1"/>
      </xdr:nvSpPr>
      <xdr:spPr>
        <a:xfrm>
          <a:off x="18356795" y="695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11DB277-7634-47E0-ABC1-336B85C563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F0BB1B2-4E04-4F66-8277-C5CFD0B8A3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7B8A972-E36D-4D14-8B5E-4563EE3AE4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F13A4C6-78AE-415E-A8DF-85D1EBB1C0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B909E37-ACCE-4C5C-B352-856FEEAA92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95E5407-7817-4063-81AC-391AAFDE5E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9E6CFC2-895B-4AE2-8952-C7E3548F32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A1E96BA-D8E3-4A5D-9BD8-A59D57F7FE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5490E7E4-D827-4729-A315-564648F16F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03B2F79-4627-4740-A943-DAD7ADF234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9BFB039-B0ED-4664-BEED-E63F16D74F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7286D40A-9493-4DF5-857C-1B496F85CE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ABA8C078-CB83-4F7D-AA1E-8447DBDCF0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A44134E-2F3E-42B7-A9E8-25F12F43A35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DC746CE-4004-43B2-B240-F778F1C9566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CCF2AD9C-1FE8-4B06-846E-020F8BA4317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75CDDF7-0077-44DF-B8FF-E9491ACCAF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B9CB5CC1-AA0F-4AE0-8871-369083798C9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6DF71C2C-C1C6-4E19-96AA-F18DF46F602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6CCC6F5-2CD1-42C6-AEA8-53679AF0E8D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3FC1E6D-FFE9-4F7F-9070-FFC1939FA07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82A055-FB0D-4603-8BD2-3A1D0AC961D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930A32A9-14A5-49A6-8CDA-FBCC4D85789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34B1CDE1-FC38-4A38-8D2E-4273222268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6ADFB808-9044-4155-969E-D085513F1A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9ADC0648-4FC7-426D-8941-C7A71E877B8E}"/>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42D674C7-4798-4F87-A1B2-E0DEB01FAFA1}"/>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5075E9FD-72E1-4DD5-A9A6-E841DAF9F446}"/>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AE4C7E03-9711-4C75-AEB0-8DFB15B4F426}"/>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8DFEB957-F0EB-403C-906B-3775D9650F80}"/>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D3DF759-F500-4C99-A7F1-1A280EC73C75}"/>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D0E14BCE-6164-4BFE-B260-2B6E69DEF38B}"/>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1AD1AF99-8BC4-4E0E-9947-559A7E7B8394}"/>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7C282623-C89A-4703-AEF4-3BC80FEEBBCD}"/>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47A9BB44-866A-4D9C-A261-1CD431A189CD}"/>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674B67F0-032F-44B0-B74D-8DE20FAA03BA}"/>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C432719-58EC-41C6-B5C3-9954F82D3C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8E8A52D-1FE9-4314-83AC-C6743F0C66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EC1442F-6762-490C-9998-D3B44C5211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71EE9C6-B6C2-4EC5-B878-EFF247F577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1A24412-26E6-4C3D-BF3E-FEF6B2D96C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114119</xdr:rowOff>
    </xdr:from>
    <xdr:to>
      <xdr:col>85</xdr:col>
      <xdr:colOff>177800</xdr:colOff>
      <xdr:row>58</xdr:row>
      <xdr:rowOff>44269</xdr:rowOff>
    </xdr:to>
    <xdr:sp macro="" textlink="">
      <xdr:nvSpPr>
        <xdr:cNvPr id="652" name="楕円 651">
          <a:extLst>
            <a:ext uri="{FF2B5EF4-FFF2-40B4-BE49-F238E27FC236}">
              <a16:creationId xmlns:a16="http://schemas.microsoft.com/office/drawing/2014/main" id="{F3427BAF-4D05-49E2-B909-C679FBF5E68C}"/>
            </a:ext>
          </a:extLst>
        </xdr:cNvPr>
        <xdr:cNvSpPr/>
      </xdr:nvSpPr>
      <xdr:spPr>
        <a:xfrm>
          <a:off x="162687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136996</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95253B18-C278-4EBB-A48C-08362DB9B320}"/>
            </a:ext>
          </a:extLst>
        </xdr:cNvPr>
        <xdr:cNvSpPr txBox="1"/>
      </xdr:nvSpPr>
      <xdr:spPr>
        <a:xfrm>
          <a:off x="16357600"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161472</xdr:rowOff>
    </xdr:from>
    <xdr:to>
      <xdr:col>81</xdr:col>
      <xdr:colOff>101600</xdr:colOff>
      <xdr:row>57</xdr:row>
      <xdr:rowOff>91622</xdr:rowOff>
    </xdr:to>
    <xdr:sp macro="" textlink="">
      <xdr:nvSpPr>
        <xdr:cNvPr id="654" name="楕円 653">
          <a:extLst>
            <a:ext uri="{FF2B5EF4-FFF2-40B4-BE49-F238E27FC236}">
              <a16:creationId xmlns:a16="http://schemas.microsoft.com/office/drawing/2014/main" id="{99BF2651-8C25-4E19-80F9-94495E1C30C9}"/>
            </a:ext>
          </a:extLst>
        </xdr:cNvPr>
        <xdr:cNvSpPr/>
      </xdr:nvSpPr>
      <xdr:spPr>
        <a:xfrm>
          <a:off x="15430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40822</xdr:rowOff>
    </xdr:from>
    <xdr:to>
      <xdr:col>85</xdr:col>
      <xdr:colOff>127000</xdr:colOff>
      <xdr:row>57</xdr:row>
      <xdr:rowOff>164919</xdr:rowOff>
    </xdr:to>
    <xdr:cxnSp macro="">
      <xdr:nvCxnSpPr>
        <xdr:cNvPr id="655" name="直線コネクタ 654">
          <a:extLst>
            <a:ext uri="{FF2B5EF4-FFF2-40B4-BE49-F238E27FC236}">
              <a16:creationId xmlns:a16="http://schemas.microsoft.com/office/drawing/2014/main" id="{719834C4-09F9-471E-B90D-3485E667F4D6}"/>
            </a:ext>
          </a:extLst>
        </xdr:cNvPr>
        <xdr:cNvCxnSpPr/>
      </xdr:nvCxnSpPr>
      <xdr:spPr>
        <a:xfrm>
          <a:off x="15481300" y="9813472"/>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37374</xdr:rowOff>
    </xdr:from>
    <xdr:to>
      <xdr:col>76</xdr:col>
      <xdr:colOff>165100</xdr:colOff>
      <xdr:row>56</xdr:row>
      <xdr:rowOff>138974</xdr:rowOff>
    </xdr:to>
    <xdr:sp macro="" textlink="">
      <xdr:nvSpPr>
        <xdr:cNvPr id="656" name="楕円 655">
          <a:extLst>
            <a:ext uri="{FF2B5EF4-FFF2-40B4-BE49-F238E27FC236}">
              <a16:creationId xmlns:a16="http://schemas.microsoft.com/office/drawing/2014/main" id="{18E5556C-F8E5-47A7-BF25-2F137BC54ACD}"/>
            </a:ext>
          </a:extLst>
        </xdr:cNvPr>
        <xdr:cNvSpPr/>
      </xdr:nvSpPr>
      <xdr:spPr>
        <a:xfrm>
          <a:off x="14541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57</xdr:row>
      <xdr:rowOff>40822</xdr:rowOff>
    </xdr:to>
    <xdr:cxnSp macro="">
      <xdr:nvCxnSpPr>
        <xdr:cNvPr id="657" name="直線コネクタ 656">
          <a:extLst>
            <a:ext uri="{FF2B5EF4-FFF2-40B4-BE49-F238E27FC236}">
              <a16:creationId xmlns:a16="http://schemas.microsoft.com/office/drawing/2014/main" id="{83F09CA3-52B0-4324-9AD4-A8F83004F5D7}"/>
            </a:ext>
          </a:extLst>
        </xdr:cNvPr>
        <xdr:cNvCxnSpPr/>
      </xdr:nvCxnSpPr>
      <xdr:spPr>
        <a:xfrm>
          <a:off x="14592300" y="96893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58" name="楕円 657">
          <a:extLst>
            <a:ext uri="{FF2B5EF4-FFF2-40B4-BE49-F238E27FC236}">
              <a16:creationId xmlns:a16="http://schemas.microsoft.com/office/drawing/2014/main" id="{5F5A69B8-B99F-4747-99B5-633AC202C67D}"/>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88174</xdr:rowOff>
    </xdr:from>
    <xdr:to>
      <xdr:col>76</xdr:col>
      <xdr:colOff>114300</xdr:colOff>
      <xdr:row>61</xdr:row>
      <xdr:rowOff>37556</xdr:rowOff>
    </xdr:to>
    <xdr:cxnSp macro="">
      <xdr:nvCxnSpPr>
        <xdr:cNvPr id="659" name="直線コネクタ 658">
          <a:extLst>
            <a:ext uri="{FF2B5EF4-FFF2-40B4-BE49-F238E27FC236}">
              <a16:creationId xmlns:a16="http://schemas.microsoft.com/office/drawing/2014/main" id="{738F353D-A249-4964-84E2-9850DB69B56A}"/>
            </a:ext>
          </a:extLst>
        </xdr:cNvPr>
        <xdr:cNvCxnSpPr/>
      </xdr:nvCxnSpPr>
      <xdr:spPr>
        <a:xfrm flipV="1">
          <a:off x="13703300" y="9689374"/>
          <a:ext cx="889000" cy="80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123916</xdr:rowOff>
    </xdr:from>
    <xdr:to>
      <xdr:col>67</xdr:col>
      <xdr:colOff>101600</xdr:colOff>
      <xdr:row>61</xdr:row>
      <xdr:rowOff>54066</xdr:rowOff>
    </xdr:to>
    <xdr:sp macro="" textlink="">
      <xdr:nvSpPr>
        <xdr:cNvPr id="660" name="楕円 659">
          <a:extLst>
            <a:ext uri="{FF2B5EF4-FFF2-40B4-BE49-F238E27FC236}">
              <a16:creationId xmlns:a16="http://schemas.microsoft.com/office/drawing/2014/main" id="{BE764920-5CBA-4456-B315-907D17376414}"/>
            </a:ext>
          </a:extLst>
        </xdr:cNvPr>
        <xdr:cNvSpPr/>
      </xdr:nvSpPr>
      <xdr:spPr>
        <a:xfrm>
          <a:off x="12763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3266</xdr:rowOff>
    </xdr:from>
    <xdr:to>
      <xdr:col>71</xdr:col>
      <xdr:colOff>177800</xdr:colOff>
      <xdr:row>61</xdr:row>
      <xdr:rowOff>37556</xdr:rowOff>
    </xdr:to>
    <xdr:cxnSp macro="">
      <xdr:nvCxnSpPr>
        <xdr:cNvPr id="661" name="直線コネクタ 660">
          <a:extLst>
            <a:ext uri="{FF2B5EF4-FFF2-40B4-BE49-F238E27FC236}">
              <a16:creationId xmlns:a16="http://schemas.microsoft.com/office/drawing/2014/main" id="{DE63440A-BF24-4FEC-B4EC-34E99300D67B}"/>
            </a:ext>
          </a:extLst>
        </xdr:cNvPr>
        <xdr:cNvCxnSpPr/>
      </xdr:nvCxnSpPr>
      <xdr:spPr>
        <a:xfrm>
          <a:off x="12814300" y="1046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CED299A4-E541-44CF-B8B9-3F83ACA60473}"/>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C1E2A7F-EE28-42F4-A2EB-EF7B3EABFC98}"/>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408F72D0-F073-40E8-93EA-D01873771B0D}"/>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3B95C01B-3DEE-4855-A222-75C1CEB07598}"/>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108149</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428AD939-FFEF-4465-A609-6D702D22288E}"/>
            </a:ext>
          </a:extLst>
        </xdr:cNvPr>
        <xdr:cNvSpPr txBox="1"/>
      </xdr:nvSpPr>
      <xdr:spPr>
        <a:xfrm>
          <a:off x="152660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155501</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4564B9F3-EE61-4079-A9D6-41BA71801ADF}"/>
            </a:ext>
          </a:extLst>
        </xdr:cNvPr>
        <xdr:cNvSpPr txBox="1"/>
      </xdr:nvSpPr>
      <xdr:spPr>
        <a:xfrm>
          <a:off x="14389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2FBFAA59-0251-4FCC-B8AA-B8056DF06107}"/>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45193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F56918E2-BC55-4C24-B3DA-2B7487CF7270}"/>
            </a:ext>
          </a:extLst>
        </xdr:cNvPr>
        <xdr:cNvSpPr txBox="1"/>
      </xdr:nvSpPr>
      <xdr:spPr>
        <a:xfrm>
          <a:off x="12611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968E58FA-9AF0-46C4-BC00-1222E6983C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625F6E1-B43D-4363-849A-9800756F73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53D54845-7C6C-4BE9-92C1-1A12EE7A826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F3585D5-9CF1-4356-A2FB-03E2122EDA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6B023626-47DE-4E9A-A0E0-195A8B1384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02F6077-7797-41E8-AAB6-ADBA2EE31E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AFACC82-5F05-4D2E-AEC5-3697059625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F4BF5F64-AA34-406B-9B42-6AF29E039D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4B70C0A-147D-415B-82EA-332A3F0A53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0398E52-4AB9-44F2-BEEF-3556D81470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272D1CE0-B23A-461D-9C64-2EA32479D3A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5CFB65B0-8908-4F20-85C3-D434644EB3E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7E6AFFF2-25C0-4740-A0C8-50D6B0A0F34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FCD93155-B0F3-4078-83C9-29F965033F8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9FBED3EB-F1D0-49D5-B734-5B1CA6D5E9D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3858480-B23E-4F94-B6ED-334AEDAD58B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9CCA0102-1428-4AB9-BBF2-9C1D5BDD46D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9CB9FCD0-05D4-48F8-A35D-A4AC9FED729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A30C4E39-ACD6-4C50-9103-90893DB230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E199541-6175-4A15-88C0-04DAB2E64F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AE27A4B-AF4F-4869-88BF-327A6ADD86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817A02E3-A21A-4E1D-8917-CA31827CFD16}"/>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16D6E27-3B06-4FEC-8DAE-CAA7560593FE}"/>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4C66A035-2673-463F-89F7-AF95FBF74E0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16A9F3E7-6CB0-4CD9-825C-464EDEB7E197}"/>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C951CDFD-B007-4A4E-A71A-DB1CF5BF9929}"/>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A0C7A974-91F6-4A04-9C63-29C068DF69AA}"/>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BF45ED1C-FDE6-42B0-A9A7-76B198E027D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7C6A3B02-AE40-47B4-A641-C02760F8D159}"/>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EE34C877-1667-4DD6-B8B4-6D714ACC5C8D}"/>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F7387C54-A4EB-4DE0-ACF4-DACE28F032D7}"/>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739AA71C-B3D7-4A3B-8134-5AC6FDD3D01D}"/>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AB1C771-4253-4511-9269-B08569DA44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F34E1AA-F30B-4E17-AE17-5B5F52A0125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DB0503F-457A-4402-A74E-DAFE41C7A6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DA75629-E817-4E70-812C-2A8A3F301C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703F89C-FEE5-4A72-B8FF-8CA5B70FDD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148082</xdr:rowOff>
    </xdr:from>
    <xdr:to>
      <xdr:col>116</xdr:col>
      <xdr:colOff>114300</xdr:colOff>
      <xdr:row>63</xdr:row>
      <xdr:rowOff>78232</xdr:rowOff>
    </xdr:to>
    <xdr:sp macro="" textlink="">
      <xdr:nvSpPr>
        <xdr:cNvPr id="707" name="楕円 706">
          <a:extLst>
            <a:ext uri="{FF2B5EF4-FFF2-40B4-BE49-F238E27FC236}">
              <a16:creationId xmlns:a16="http://schemas.microsoft.com/office/drawing/2014/main" id="{08BC54D5-BD40-42FD-9E8F-646F9768A465}"/>
            </a:ext>
          </a:extLst>
        </xdr:cNvPr>
        <xdr:cNvSpPr/>
      </xdr:nvSpPr>
      <xdr:spPr>
        <a:xfrm>
          <a:off x="221107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63009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F1B6C1B-5801-4C23-BA68-8DE68C44D6AE}"/>
            </a:ext>
          </a:extLst>
        </xdr:cNvPr>
        <xdr:cNvSpPr txBox="1"/>
      </xdr:nvSpPr>
      <xdr:spPr>
        <a:xfrm>
          <a:off x="22199600" y="1069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709" name="楕円 708">
          <a:extLst>
            <a:ext uri="{FF2B5EF4-FFF2-40B4-BE49-F238E27FC236}">
              <a16:creationId xmlns:a16="http://schemas.microsoft.com/office/drawing/2014/main" id="{0E5F211F-A8EE-4654-AC26-B29F5C25139C}"/>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27432</xdr:rowOff>
    </xdr:from>
    <xdr:to>
      <xdr:col>116</xdr:col>
      <xdr:colOff>63500</xdr:colOff>
      <xdr:row>63</xdr:row>
      <xdr:rowOff>29718</xdr:rowOff>
    </xdr:to>
    <xdr:cxnSp macro="">
      <xdr:nvCxnSpPr>
        <xdr:cNvPr id="710" name="直線コネクタ 709">
          <a:extLst>
            <a:ext uri="{FF2B5EF4-FFF2-40B4-BE49-F238E27FC236}">
              <a16:creationId xmlns:a16="http://schemas.microsoft.com/office/drawing/2014/main" id="{ED36C713-532E-44AD-9339-A12DEBAC1CE8}"/>
            </a:ext>
          </a:extLst>
        </xdr:cNvPr>
        <xdr:cNvCxnSpPr/>
      </xdr:nvCxnSpPr>
      <xdr:spPr>
        <a:xfrm flipV="1">
          <a:off x="21323300" y="1082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711" name="楕円 710">
          <a:extLst>
            <a:ext uri="{FF2B5EF4-FFF2-40B4-BE49-F238E27FC236}">
              <a16:creationId xmlns:a16="http://schemas.microsoft.com/office/drawing/2014/main" id="{7C972B0E-1F45-4A22-BAF2-2723E4CB358F}"/>
            </a:ext>
          </a:extLst>
        </xdr:cNvPr>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32004</xdr:rowOff>
    </xdr:to>
    <xdr:cxnSp macro="">
      <xdr:nvCxnSpPr>
        <xdr:cNvPr id="712" name="直線コネクタ 711">
          <a:extLst>
            <a:ext uri="{FF2B5EF4-FFF2-40B4-BE49-F238E27FC236}">
              <a16:creationId xmlns:a16="http://schemas.microsoft.com/office/drawing/2014/main" id="{0E0A57B0-227C-459D-BF07-A54634C010CC}"/>
            </a:ext>
          </a:extLst>
        </xdr:cNvPr>
        <xdr:cNvCxnSpPr/>
      </xdr:nvCxnSpPr>
      <xdr:spPr>
        <a:xfrm flipV="1">
          <a:off x="20434300" y="1083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13" name="楕円 712">
          <a:extLst>
            <a:ext uri="{FF2B5EF4-FFF2-40B4-BE49-F238E27FC236}">
              <a16:creationId xmlns:a16="http://schemas.microsoft.com/office/drawing/2014/main" id="{9B798121-5469-4DCB-A710-87307B693B89}"/>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45720</xdr:rowOff>
    </xdr:to>
    <xdr:cxnSp macro="">
      <xdr:nvCxnSpPr>
        <xdr:cNvPr id="714" name="直線コネクタ 713">
          <a:extLst>
            <a:ext uri="{FF2B5EF4-FFF2-40B4-BE49-F238E27FC236}">
              <a16:creationId xmlns:a16="http://schemas.microsoft.com/office/drawing/2014/main" id="{825B1810-AAFC-4122-B2EB-76349A90D217}"/>
            </a:ext>
          </a:extLst>
        </xdr:cNvPr>
        <xdr:cNvCxnSpPr/>
      </xdr:nvCxnSpPr>
      <xdr:spPr>
        <a:xfrm flipV="1">
          <a:off x="19545300" y="108333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5" name="楕円 714">
          <a:extLst>
            <a:ext uri="{FF2B5EF4-FFF2-40B4-BE49-F238E27FC236}">
              <a16:creationId xmlns:a16="http://schemas.microsoft.com/office/drawing/2014/main" id="{E83AB965-C548-4859-B37A-EE77AA73901C}"/>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48006</xdr:rowOff>
    </xdr:to>
    <xdr:cxnSp macro="">
      <xdr:nvCxnSpPr>
        <xdr:cNvPr id="716" name="直線コネクタ 715">
          <a:extLst>
            <a:ext uri="{FF2B5EF4-FFF2-40B4-BE49-F238E27FC236}">
              <a16:creationId xmlns:a16="http://schemas.microsoft.com/office/drawing/2014/main" id="{CF317519-EA56-4EE4-BFFB-741E1E92A976}"/>
            </a:ext>
          </a:extLst>
        </xdr:cNvPr>
        <xdr:cNvCxnSpPr/>
      </xdr:nvCxnSpPr>
      <xdr:spPr>
        <a:xfrm flipV="1">
          <a:off x="18656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82F8480D-DDCF-4F0F-830D-05FCA0C20B0B}"/>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F134E205-2450-4C5F-B2BA-45B92296A8C5}"/>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B790726E-0956-49FD-B0DF-68101E6B9CF4}"/>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720" name="n_4aveValue【保健センター・保健所】&#10;一人当たり面積">
          <a:extLst>
            <a:ext uri="{FF2B5EF4-FFF2-40B4-BE49-F238E27FC236}">
              <a16:creationId xmlns:a16="http://schemas.microsoft.com/office/drawing/2014/main" id="{3BD069E9-1F63-43EB-B068-7035E8BF846F}"/>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21" name="n_1mainValue【保健センター・保健所】&#10;一人当たり面積">
          <a:extLst>
            <a:ext uri="{FF2B5EF4-FFF2-40B4-BE49-F238E27FC236}">
              <a16:creationId xmlns:a16="http://schemas.microsoft.com/office/drawing/2014/main" id="{BBDCFA1A-A0F6-4066-B7AF-49AFA3DACB64}"/>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722" name="n_2mainValue【保健センター・保健所】&#10;一人当たり面積">
          <a:extLst>
            <a:ext uri="{FF2B5EF4-FFF2-40B4-BE49-F238E27FC236}">
              <a16:creationId xmlns:a16="http://schemas.microsoft.com/office/drawing/2014/main" id="{B0265436-774E-4629-9AC1-5135C8EB8A90}"/>
            </a:ext>
          </a:extLst>
        </xdr:cNvPr>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3" name="n_3mainValue【保健センター・保健所】&#10;一人当たり面積">
          <a:extLst>
            <a:ext uri="{FF2B5EF4-FFF2-40B4-BE49-F238E27FC236}">
              <a16:creationId xmlns:a16="http://schemas.microsoft.com/office/drawing/2014/main" id="{CBB8FBE1-CE30-463E-956F-81B6F0C1E089}"/>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4" name="n_4mainValue【保健センター・保健所】&#10;一人当たり面積">
          <a:extLst>
            <a:ext uri="{FF2B5EF4-FFF2-40B4-BE49-F238E27FC236}">
              <a16:creationId xmlns:a16="http://schemas.microsoft.com/office/drawing/2014/main" id="{A965A8D9-2679-412E-9D72-DAEDE0E77542}"/>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34B8D805-E16A-4F13-868F-0BF678FBAC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D29AB3A-A2CF-4A61-9E31-D0B9AA0CF7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5BC228C-B7D8-4707-87D8-F25560A909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955AAE0A-1B04-464B-88C4-95AFF7754A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2998B3CF-79DE-4D75-AD2B-30D699C65F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3D87CFD6-8D1D-4628-8BD7-B25E8C2ADC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EDC3875-3B51-45AC-B93C-7E9EEBDA1E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AF8C902-0DDA-4076-A424-261A5BAA11E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A93CF2C-DF11-45E5-B5A4-B2AA33799B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E49CB66-05A2-4FCC-8556-C7359A9013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AC0D1A5-1643-458D-8C4E-7AF7020318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E73A2D8E-0D51-4BA5-A2BF-7357E90C972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A57F1113-3F7E-40B9-BA47-578438ACA9C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511D6FF-2C21-4866-A31F-A3B448D2BC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3EF8B7B3-27D3-44C6-B512-A40225F81E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3FED993F-D1AF-424E-9FF0-1007A53C92A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4A1B4D09-E41F-4ED4-8701-A30492EC20E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E05C2086-FF89-40F3-8397-22F58B8E51E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E72E9D4-9274-4F43-BEED-F65C8021776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2220032C-F533-44AF-BA22-938A099B5BE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949DEF2C-02C4-4A9A-9400-7E1DE5643D8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B49AA787-14D2-4847-9969-ADEDEF893F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18CCD31D-D06B-4C0D-83B7-25129C34D0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D2895173-D1B8-4013-B0BE-552181E3F0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DF584730-309F-4F2D-9BDB-C4F72A262F2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589C5C96-20A9-4C9B-9A8F-78CFF347A43E}"/>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1B4DD854-551E-42DE-BD7A-65105EE61FA3}"/>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4D8A4C7B-42DF-4523-8402-3628BC6B886D}"/>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9D68CF9F-485A-40C3-978E-34605BEBEE4C}"/>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5013249-CD23-4596-88FE-734C6CA6DEE7}"/>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E6AE2B3B-15C0-4A3C-B898-EB5B4A65B09C}"/>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093DA3D0-D16D-4072-A9A6-27DC73F36AA5}"/>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00522D4E-2168-45DB-800A-E9C556F0EE39}"/>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D22943E6-34F1-450C-AE8D-8976292B76D1}"/>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E6D45F42-608F-4024-9C1F-4B83A1D14CC7}"/>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85EDD7A-3E69-49B3-8B03-D2557B73C2F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735CC20-437A-4710-911E-00987F7E6C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4DEF4D4-BE33-43DC-9649-E5E536994A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01A4F29-CFE5-4EF7-B2CB-9F049D425D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52FEB9-B6E5-4718-AFD6-287E5FEC79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132080</xdr:rowOff>
    </xdr:from>
    <xdr:to>
      <xdr:col>85</xdr:col>
      <xdr:colOff>177800</xdr:colOff>
      <xdr:row>79</xdr:row>
      <xdr:rowOff>62230</xdr:rowOff>
    </xdr:to>
    <xdr:sp macro="" textlink="">
      <xdr:nvSpPr>
        <xdr:cNvPr id="765" name="楕円 764">
          <a:extLst>
            <a:ext uri="{FF2B5EF4-FFF2-40B4-BE49-F238E27FC236}">
              <a16:creationId xmlns:a16="http://schemas.microsoft.com/office/drawing/2014/main" id="{2CE9791C-6BEF-44F8-9063-C737D6FCFF41}"/>
            </a:ext>
          </a:extLst>
        </xdr:cNvPr>
        <xdr:cNvSpPr/>
      </xdr:nvSpPr>
      <xdr:spPr>
        <a:xfrm>
          <a:off x="162687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154957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6D0BAEE-DA83-4D87-844A-C3862AB929DB}"/>
            </a:ext>
          </a:extLst>
        </xdr:cNvPr>
        <xdr:cNvSpPr txBox="1"/>
      </xdr:nvSpPr>
      <xdr:spPr>
        <a:xfrm>
          <a:off x="16357600"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97789</xdr:rowOff>
    </xdr:from>
    <xdr:to>
      <xdr:col>81</xdr:col>
      <xdr:colOff>101600</xdr:colOff>
      <xdr:row>79</xdr:row>
      <xdr:rowOff>27939</xdr:rowOff>
    </xdr:to>
    <xdr:sp macro="" textlink="">
      <xdr:nvSpPr>
        <xdr:cNvPr id="767" name="楕円 766">
          <a:extLst>
            <a:ext uri="{FF2B5EF4-FFF2-40B4-BE49-F238E27FC236}">
              <a16:creationId xmlns:a16="http://schemas.microsoft.com/office/drawing/2014/main" id="{067F12A2-5B02-45DD-8F5D-EF0780D798F1}"/>
            </a:ext>
          </a:extLst>
        </xdr:cNvPr>
        <xdr:cNvSpPr/>
      </xdr:nvSpPr>
      <xdr:spPr>
        <a:xfrm>
          <a:off x="15430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148589</xdr:rowOff>
    </xdr:from>
    <xdr:to>
      <xdr:col>85</xdr:col>
      <xdr:colOff>127000</xdr:colOff>
      <xdr:row>79</xdr:row>
      <xdr:rowOff>11430</xdr:rowOff>
    </xdr:to>
    <xdr:cxnSp macro="">
      <xdr:nvCxnSpPr>
        <xdr:cNvPr id="768" name="直線コネクタ 767">
          <a:extLst>
            <a:ext uri="{FF2B5EF4-FFF2-40B4-BE49-F238E27FC236}">
              <a16:creationId xmlns:a16="http://schemas.microsoft.com/office/drawing/2014/main" id="{37B7968E-4AA9-446C-92BC-058E72997DE9}"/>
            </a:ext>
          </a:extLst>
        </xdr:cNvPr>
        <xdr:cNvCxnSpPr/>
      </xdr:nvCxnSpPr>
      <xdr:spPr>
        <a:xfrm>
          <a:off x="15481300" y="135216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73025</xdr:rowOff>
    </xdr:from>
    <xdr:to>
      <xdr:col>76</xdr:col>
      <xdr:colOff>165100</xdr:colOff>
      <xdr:row>79</xdr:row>
      <xdr:rowOff>3175</xdr:rowOff>
    </xdr:to>
    <xdr:sp macro="" textlink="">
      <xdr:nvSpPr>
        <xdr:cNvPr id="769" name="楕円 768">
          <a:extLst>
            <a:ext uri="{FF2B5EF4-FFF2-40B4-BE49-F238E27FC236}">
              <a16:creationId xmlns:a16="http://schemas.microsoft.com/office/drawing/2014/main" id="{49A4EA70-8D3B-4FA3-8693-53468510F43E}"/>
            </a:ext>
          </a:extLst>
        </xdr:cNvPr>
        <xdr:cNvSpPr/>
      </xdr:nvSpPr>
      <xdr:spPr>
        <a:xfrm>
          <a:off x="14541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123825</xdr:rowOff>
    </xdr:from>
    <xdr:to>
      <xdr:col>81</xdr:col>
      <xdr:colOff>50800</xdr:colOff>
      <xdr:row>78</xdr:row>
      <xdr:rowOff>148589</xdr:rowOff>
    </xdr:to>
    <xdr:cxnSp macro="">
      <xdr:nvCxnSpPr>
        <xdr:cNvPr id="770" name="直線コネクタ 769">
          <a:extLst>
            <a:ext uri="{FF2B5EF4-FFF2-40B4-BE49-F238E27FC236}">
              <a16:creationId xmlns:a16="http://schemas.microsoft.com/office/drawing/2014/main" id="{003FCF65-0C14-4AF7-ABF5-358963977A07}"/>
            </a:ext>
          </a:extLst>
        </xdr:cNvPr>
        <xdr:cNvCxnSpPr/>
      </xdr:nvCxnSpPr>
      <xdr:spPr>
        <a:xfrm>
          <a:off x="14592300" y="134969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95886</xdr:rowOff>
    </xdr:from>
    <xdr:to>
      <xdr:col>72</xdr:col>
      <xdr:colOff>38100</xdr:colOff>
      <xdr:row>80</xdr:row>
      <xdr:rowOff>26036</xdr:rowOff>
    </xdr:to>
    <xdr:sp macro="" textlink="">
      <xdr:nvSpPr>
        <xdr:cNvPr id="771" name="楕円 770">
          <a:extLst>
            <a:ext uri="{FF2B5EF4-FFF2-40B4-BE49-F238E27FC236}">
              <a16:creationId xmlns:a16="http://schemas.microsoft.com/office/drawing/2014/main" id="{8A35091C-C0FC-47F0-B71A-E9FBD8E11F75}"/>
            </a:ext>
          </a:extLst>
        </xdr:cNvPr>
        <xdr:cNvSpPr/>
      </xdr:nvSpPr>
      <xdr:spPr>
        <a:xfrm>
          <a:off x="13652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123825</xdr:rowOff>
    </xdr:from>
    <xdr:to>
      <xdr:col>76</xdr:col>
      <xdr:colOff>114300</xdr:colOff>
      <xdr:row>79</xdr:row>
      <xdr:rowOff>146686</xdr:rowOff>
    </xdr:to>
    <xdr:cxnSp macro="">
      <xdr:nvCxnSpPr>
        <xdr:cNvPr id="772" name="直線コネクタ 771">
          <a:extLst>
            <a:ext uri="{FF2B5EF4-FFF2-40B4-BE49-F238E27FC236}">
              <a16:creationId xmlns:a16="http://schemas.microsoft.com/office/drawing/2014/main" id="{20DE01FB-083D-4DEA-8A37-436E082C6723}"/>
            </a:ext>
          </a:extLst>
        </xdr:cNvPr>
        <xdr:cNvCxnSpPr/>
      </xdr:nvCxnSpPr>
      <xdr:spPr>
        <a:xfrm flipV="1">
          <a:off x="13703300" y="1349692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107314</xdr:rowOff>
    </xdr:from>
    <xdr:to>
      <xdr:col>67</xdr:col>
      <xdr:colOff>101600</xdr:colOff>
      <xdr:row>81</xdr:row>
      <xdr:rowOff>37464</xdr:rowOff>
    </xdr:to>
    <xdr:sp macro="" textlink="">
      <xdr:nvSpPr>
        <xdr:cNvPr id="773" name="楕円 772">
          <a:extLst>
            <a:ext uri="{FF2B5EF4-FFF2-40B4-BE49-F238E27FC236}">
              <a16:creationId xmlns:a16="http://schemas.microsoft.com/office/drawing/2014/main" id="{A6A03979-AA35-47EA-84AD-CBCF5CAAC4BB}"/>
            </a:ext>
          </a:extLst>
        </xdr:cNvPr>
        <xdr:cNvSpPr/>
      </xdr:nvSpPr>
      <xdr:spPr>
        <a:xfrm>
          <a:off x="12763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146686</xdr:rowOff>
    </xdr:from>
    <xdr:to>
      <xdr:col>71</xdr:col>
      <xdr:colOff>177800</xdr:colOff>
      <xdr:row>80</xdr:row>
      <xdr:rowOff>158114</xdr:rowOff>
    </xdr:to>
    <xdr:cxnSp macro="">
      <xdr:nvCxnSpPr>
        <xdr:cNvPr id="774" name="直線コネクタ 773">
          <a:extLst>
            <a:ext uri="{FF2B5EF4-FFF2-40B4-BE49-F238E27FC236}">
              <a16:creationId xmlns:a16="http://schemas.microsoft.com/office/drawing/2014/main" id="{8CE18066-0820-4B3E-9798-471B85E66E89}"/>
            </a:ext>
          </a:extLst>
        </xdr:cNvPr>
        <xdr:cNvCxnSpPr/>
      </xdr:nvCxnSpPr>
      <xdr:spPr>
        <a:xfrm flipV="1">
          <a:off x="12814300" y="13691236"/>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775" name="n_1aveValue【消防施設】&#10;有形固定資産減価償却率">
          <a:extLst>
            <a:ext uri="{FF2B5EF4-FFF2-40B4-BE49-F238E27FC236}">
              <a16:creationId xmlns:a16="http://schemas.microsoft.com/office/drawing/2014/main" id="{3BD20184-98E6-4351-B7B4-1478F49ED408}"/>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76" name="n_2aveValue【消防施設】&#10;有形固定資産減価償却率">
          <a:extLst>
            <a:ext uri="{FF2B5EF4-FFF2-40B4-BE49-F238E27FC236}">
              <a16:creationId xmlns:a16="http://schemas.microsoft.com/office/drawing/2014/main" id="{F1252DE5-87DD-40EF-96AF-462E2B80ADDC}"/>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77" name="n_3aveValue【消防施設】&#10;有形固定資産減価償却率">
          <a:extLst>
            <a:ext uri="{FF2B5EF4-FFF2-40B4-BE49-F238E27FC236}">
              <a16:creationId xmlns:a16="http://schemas.microsoft.com/office/drawing/2014/main" id="{23B0076F-0967-4B95-8348-C4A672F65B86}"/>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78" name="n_4aveValue【消防施設】&#10;有形固定資産減価償却率">
          <a:extLst>
            <a:ext uri="{FF2B5EF4-FFF2-40B4-BE49-F238E27FC236}">
              <a16:creationId xmlns:a16="http://schemas.microsoft.com/office/drawing/2014/main" id="{FB7BEC99-B137-4492-B7B1-8ABF555AC5CD}"/>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44466</xdr:rowOff>
    </xdr:from>
    <xdr:ext cx="405111" cy="259045"/>
    <xdr:sp macro="" textlink="">
      <xdr:nvSpPr>
        <xdr:cNvPr id="779" name="n_1mainValue【消防施設】&#10;有形固定資産減価償却率">
          <a:extLst>
            <a:ext uri="{FF2B5EF4-FFF2-40B4-BE49-F238E27FC236}">
              <a16:creationId xmlns:a16="http://schemas.microsoft.com/office/drawing/2014/main" id="{4B50226F-D7FA-4B97-9BCB-59B809871CE4}"/>
            </a:ext>
          </a:extLst>
        </xdr:cNvPr>
        <xdr:cNvSpPr txBox="1"/>
      </xdr:nvSpPr>
      <xdr:spPr>
        <a:xfrm>
          <a:off x="152660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19702</xdr:rowOff>
    </xdr:from>
    <xdr:ext cx="405111" cy="259045"/>
    <xdr:sp macro="" textlink="">
      <xdr:nvSpPr>
        <xdr:cNvPr id="780" name="n_2mainValue【消防施設】&#10;有形固定資産減価償却率">
          <a:extLst>
            <a:ext uri="{FF2B5EF4-FFF2-40B4-BE49-F238E27FC236}">
              <a16:creationId xmlns:a16="http://schemas.microsoft.com/office/drawing/2014/main" id="{3CEB5D65-85D7-4157-80CA-E2E379D9055F}"/>
            </a:ext>
          </a:extLst>
        </xdr:cNvPr>
        <xdr:cNvSpPr txBox="1"/>
      </xdr:nvSpPr>
      <xdr:spPr>
        <a:xfrm>
          <a:off x="14389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42563</xdr:rowOff>
    </xdr:from>
    <xdr:ext cx="405111" cy="259045"/>
    <xdr:sp macro="" textlink="">
      <xdr:nvSpPr>
        <xdr:cNvPr id="781" name="n_3mainValue【消防施設】&#10;有形固定資産減価償却率">
          <a:extLst>
            <a:ext uri="{FF2B5EF4-FFF2-40B4-BE49-F238E27FC236}">
              <a16:creationId xmlns:a16="http://schemas.microsoft.com/office/drawing/2014/main" id="{1B0FCAF7-5E41-44F6-A9A6-867F462990CB}"/>
            </a:ext>
          </a:extLst>
        </xdr:cNvPr>
        <xdr:cNvSpPr txBox="1"/>
      </xdr:nvSpPr>
      <xdr:spPr>
        <a:xfrm>
          <a:off x="13500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53991</xdr:rowOff>
    </xdr:from>
    <xdr:ext cx="405111" cy="259045"/>
    <xdr:sp macro="" textlink="">
      <xdr:nvSpPr>
        <xdr:cNvPr id="782" name="n_4mainValue【消防施設】&#10;有形固定資産減価償却率">
          <a:extLst>
            <a:ext uri="{FF2B5EF4-FFF2-40B4-BE49-F238E27FC236}">
              <a16:creationId xmlns:a16="http://schemas.microsoft.com/office/drawing/2014/main" id="{20B9490A-88FC-4F65-81CC-6E5E2B4D8148}"/>
            </a:ext>
          </a:extLst>
        </xdr:cNvPr>
        <xdr:cNvSpPr txBox="1"/>
      </xdr:nvSpPr>
      <xdr:spPr>
        <a:xfrm>
          <a:off x="12611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B2B3872-A128-433B-A9EE-D1EBD648E7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6AC178A3-5856-4994-B6B2-7D27E8E112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57879FD-133D-41CD-8B2F-320D2335DD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47FEFB46-CDA2-4EF1-B3FB-E9A696D8C3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248B779-840E-4FC8-8C2E-7B933D3CA4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EFBA36C-BCB9-401A-916E-4EF91CE1F0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C992EFA-0470-4E84-9142-3774042807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4BDA2E8-3D27-402C-9180-D81D9CA62C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FCF0437-1A4A-421A-8D2F-3C399C39AE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BDDB0AF-DE0D-4F7E-8DD1-9B61FD2784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39250A8A-5557-44A1-9DFF-E36D8F7127A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F646D400-36D5-411B-80B5-8AC7246F343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E6995648-9243-456B-9890-F14A98F93AE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D683BECB-843B-4545-9392-0503DF090DC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D0E457F4-C432-48A6-8941-F170949348A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27187944-70D2-4827-9343-0C75237792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4D71167B-730E-430A-9B51-48AA81A653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DFC7FFB5-8CB0-4C3C-AA52-7F452CB004C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7BF2193-FCB5-4C01-B2F0-784CE1D1F9D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E6C0CF94-E11F-4653-9E48-AE68FE5F91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2FB6AC0C-3693-48B3-81DE-EB4BCF766A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58849871-3BF5-406C-B9C5-C37DE8737F3F}"/>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81FA3BB3-6B2D-4A31-893B-9EBF7F198B3C}"/>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803A1E92-F866-423B-B35B-D5F9A6D09EDD}"/>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19FC0EF7-8A18-4FD2-B32B-2FF67C696389}"/>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7FECC756-5A4C-4E86-8751-CB49BFC2C1DC}"/>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809" name="【消防施設】&#10;一人当たり面積平均値テキスト">
          <a:extLst>
            <a:ext uri="{FF2B5EF4-FFF2-40B4-BE49-F238E27FC236}">
              <a16:creationId xmlns:a16="http://schemas.microsoft.com/office/drawing/2014/main" id="{B8FBDA50-5361-4CBC-BEAA-96B9E1B33E22}"/>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B48D8AF7-4FBF-4941-A3E7-BA953EB5195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90D7144B-EC12-4653-94AD-9B7022A844AB}"/>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E81CDA42-18AE-4A90-99BE-CF5835E874A5}"/>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CBACC400-058B-4A30-A463-B07BCDC00457}"/>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901C40E6-7777-4F3D-A663-6616746B0FB8}"/>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70A8AA6-71CE-4B7B-BED5-2DBF001AA41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D4634CD-D21A-479C-914D-4AED467248B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CAA8692-11EB-41C4-89AD-23A477E09F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C19CE5A-C61A-4873-971A-008F654618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8721015-7C0D-4A6D-8DA5-87B2A27D827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70510</xdr:rowOff>
    </xdr:from>
    <xdr:to>
      <xdr:col>116</xdr:col>
      <xdr:colOff>114300</xdr:colOff>
      <xdr:row>86</xdr:row>
      <xdr:rowOff>660</xdr:rowOff>
    </xdr:to>
    <xdr:sp macro="" textlink="">
      <xdr:nvSpPr>
        <xdr:cNvPr id="820" name="楕円 819">
          <a:extLst>
            <a:ext uri="{FF2B5EF4-FFF2-40B4-BE49-F238E27FC236}">
              <a16:creationId xmlns:a16="http://schemas.microsoft.com/office/drawing/2014/main" id="{9C67C25D-DB8C-46F6-9FAF-B93427606080}"/>
            </a:ext>
          </a:extLst>
        </xdr:cNvPr>
        <xdr:cNvSpPr/>
      </xdr:nvSpPr>
      <xdr:spPr>
        <a:xfrm>
          <a:off x="221107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821" name="【消防施設】&#10;一人当たり面積該当値テキスト">
          <a:extLst>
            <a:ext uri="{FF2B5EF4-FFF2-40B4-BE49-F238E27FC236}">
              <a16:creationId xmlns:a16="http://schemas.microsoft.com/office/drawing/2014/main" id="{27EC451D-37A1-47DC-A74B-7F95E42B9FD5}"/>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822" name="楕円 821">
          <a:extLst>
            <a:ext uri="{FF2B5EF4-FFF2-40B4-BE49-F238E27FC236}">
              <a16:creationId xmlns:a16="http://schemas.microsoft.com/office/drawing/2014/main" id="{A9B82486-BC37-47F1-A98B-CD791DAEF22D}"/>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121310</xdr:rowOff>
    </xdr:from>
    <xdr:to>
      <xdr:col>116</xdr:col>
      <xdr:colOff>63500</xdr:colOff>
      <xdr:row>85</xdr:row>
      <xdr:rowOff>122682</xdr:rowOff>
    </xdr:to>
    <xdr:cxnSp macro="">
      <xdr:nvCxnSpPr>
        <xdr:cNvPr id="823" name="直線コネクタ 822">
          <a:extLst>
            <a:ext uri="{FF2B5EF4-FFF2-40B4-BE49-F238E27FC236}">
              <a16:creationId xmlns:a16="http://schemas.microsoft.com/office/drawing/2014/main" id="{9EF71ECA-7D4F-4523-A0F0-5E64298F97DD}"/>
            </a:ext>
          </a:extLst>
        </xdr:cNvPr>
        <xdr:cNvCxnSpPr/>
      </xdr:nvCxnSpPr>
      <xdr:spPr>
        <a:xfrm flipV="1">
          <a:off x="21323300" y="1469456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72797</xdr:rowOff>
    </xdr:from>
    <xdr:to>
      <xdr:col>107</xdr:col>
      <xdr:colOff>101600</xdr:colOff>
      <xdr:row>86</xdr:row>
      <xdr:rowOff>2947</xdr:rowOff>
    </xdr:to>
    <xdr:sp macro="" textlink="">
      <xdr:nvSpPr>
        <xdr:cNvPr id="824" name="楕円 823">
          <a:extLst>
            <a:ext uri="{FF2B5EF4-FFF2-40B4-BE49-F238E27FC236}">
              <a16:creationId xmlns:a16="http://schemas.microsoft.com/office/drawing/2014/main" id="{15BCBB71-8CD4-4703-AFE0-5A61FB98ADEC}"/>
            </a:ext>
          </a:extLst>
        </xdr:cNvPr>
        <xdr:cNvSpPr/>
      </xdr:nvSpPr>
      <xdr:spPr>
        <a:xfrm>
          <a:off x="20383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123597</xdr:rowOff>
    </xdr:to>
    <xdr:cxnSp macro="">
      <xdr:nvCxnSpPr>
        <xdr:cNvPr id="825" name="直線コネクタ 824">
          <a:extLst>
            <a:ext uri="{FF2B5EF4-FFF2-40B4-BE49-F238E27FC236}">
              <a16:creationId xmlns:a16="http://schemas.microsoft.com/office/drawing/2014/main" id="{C1716BB4-C42F-401F-A3CD-C912F93BC6B4}"/>
            </a:ext>
          </a:extLst>
        </xdr:cNvPr>
        <xdr:cNvCxnSpPr/>
      </xdr:nvCxnSpPr>
      <xdr:spPr>
        <a:xfrm flipV="1">
          <a:off x="20434300" y="1469593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79654</xdr:rowOff>
    </xdr:from>
    <xdr:to>
      <xdr:col>102</xdr:col>
      <xdr:colOff>165100</xdr:colOff>
      <xdr:row>86</xdr:row>
      <xdr:rowOff>9804</xdr:rowOff>
    </xdr:to>
    <xdr:sp macro="" textlink="">
      <xdr:nvSpPr>
        <xdr:cNvPr id="826" name="楕円 825">
          <a:extLst>
            <a:ext uri="{FF2B5EF4-FFF2-40B4-BE49-F238E27FC236}">
              <a16:creationId xmlns:a16="http://schemas.microsoft.com/office/drawing/2014/main" id="{C3CA5AF5-8D37-40D0-B393-3E95433AC734}"/>
            </a:ext>
          </a:extLst>
        </xdr:cNvPr>
        <xdr:cNvSpPr/>
      </xdr:nvSpPr>
      <xdr:spPr>
        <a:xfrm>
          <a:off x="19494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123597</xdr:rowOff>
    </xdr:from>
    <xdr:to>
      <xdr:col>107</xdr:col>
      <xdr:colOff>50800</xdr:colOff>
      <xdr:row>85</xdr:row>
      <xdr:rowOff>130454</xdr:rowOff>
    </xdr:to>
    <xdr:cxnSp macro="">
      <xdr:nvCxnSpPr>
        <xdr:cNvPr id="827" name="直線コネクタ 826">
          <a:extLst>
            <a:ext uri="{FF2B5EF4-FFF2-40B4-BE49-F238E27FC236}">
              <a16:creationId xmlns:a16="http://schemas.microsoft.com/office/drawing/2014/main" id="{050B5976-B59E-42D6-9112-AE589A4D18FA}"/>
            </a:ext>
          </a:extLst>
        </xdr:cNvPr>
        <xdr:cNvCxnSpPr/>
      </xdr:nvCxnSpPr>
      <xdr:spPr>
        <a:xfrm flipV="1">
          <a:off x="19545300" y="1469684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93371</xdr:rowOff>
    </xdr:from>
    <xdr:to>
      <xdr:col>98</xdr:col>
      <xdr:colOff>38100</xdr:colOff>
      <xdr:row>86</xdr:row>
      <xdr:rowOff>23521</xdr:rowOff>
    </xdr:to>
    <xdr:sp macro="" textlink="">
      <xdr:nvSpPr>
        <xdr:cNvPr id="828" name="楕円 827">
          <a:extLst>
            <a:ext uri="{FF2B5EF4-FFF2-40B4-BE49-F238E27FC236}">
              <a16:creationId xmlns:a16="http://schemas.microsoft.com/office/drawing/2014/main" id="{5E043193-4BA3-42D4-B767-E0B7C3D277C3}"/>
            </a:ext>
          </a:extLst>
        </xdr:cNvPr>
        <xdr:cNvSpPr/>
      </xdr:nvSpPr>
      <xdr:spPr>
        <a:xfrm>
          <a:off x="186055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130454</xdr:rowOff>
    </xdr:from>
    <xdr:to>
      <xdr:col>102</xdr:col>
      <xdr:colOff>114300</xdr:colOff>
      <xdr:row>85</xdr:row>
      <xdr:rowOff>144171</xdr:rowOff>
    </xdr:to>
    <xdr:cxnSp macro="">
      <xdr:nvCxnSpPr>
        <xdr:cNvPr id="829" name="直線コネクタ 828">
          <a:extLst>
            <a:ext uri="{FF2B5EF4-FFF2-40B4-BE49-F238E27FC236}">
              <a16:creationId xmlns:a16="http://schemas.microsoft.com/office/drawing/2014/main" id="{F42B617B-9DC7-4D62-BFBB-5BB91825E4D1}"/>
            </a:ext>
          </a:extLst>
        </xdr:cNvPr>
        <xdr:cNvCxnSpPr/>
      </xdr:nvCxnSpPr>
      <xdr:spPr>
        <a:xfrm flipV="1">
          <a:off x="18656300" y="1470370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830" name="n_1aveValue【消防施設】&#10;一人当たり面積">
          <a:extLst>
            <a:ext uri="{FF2B5EF4-FFF2-40B4-BE49-F238E27FC236}">
              <a16:creationId xmlns:a16="http://schemas.microsoft.com/office/drawing/2014/main" id="{B1AD5C39-2DD7-4E88-8734-62D8852ED2B8}"/>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831" name="n_2aveValue【消防施設】&#10;一人当たり面積">
          <a:extLst>
            <a:ext uri="{FF2B5EF4-FFF2-40B4-BE49-F238E27FC236}">
              <a16:creationId xmlns:a16="http://schemas.microsoft.com/office/drawing/2014/main" id="{8272AF43-61C3-4FB4-BF9E-E2220532CAF8}"/>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832" name="n_3aveValue【消防施設】&#10;一人当たり面積">
          <a:extLst>
            <a:ext uri="{FF2B5EF4-FFF2-40B4-BE49-F238E27FC236}">
              <a16:creationId xmlns:a16="http://schemas.microsoft.com/office/drawing/2014/main" id="{66636BF2-882E-41B5-8126-41FFF8D260B4}"/>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833" name="n_4aveValue【消防施設】&#10;一人当たり面積">
          <a:extLst>
            <a:ext uri="{FF2B5EF4-FFF2-40B4-BE49-F238E27FC236}">
              <a16:creationId xmlns:a16="http://schemas.microsoft.com/office/drawing/2014/main" id="{4E8475FA-05F3-493B-B5CE-F4ED5F1BC271}"/>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34" name="n_1mainValue【消防施設】&#10;一人当たり面積">
          <a:extLst>
            <a:ext uri="{FF2B5EF4-FFF2-40B4-BE49-F238E27FC236}">
              <a16:creationId xmlns:a16="http://schemas.microsoft.com/office/drawing/2014/main" id="{97D9EB66-DF66-4AA8-859E-744A40EFBFEA}"/>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165524</xdr:rowOff>
    </xdr:from>
    <xdr:ext cx="469744" cy="259045"/>
    <xdr:sp macro="" textlink="">
      <xdr:nvSpPr>
        <xdr:cNvPr id="835" name="n_2mainValue【消防施設】&#10;一人当たり面積">
          <a:extLst>
            <a:ext uri="{FF2B5EF4-FFF2-40B4-BE49-F238E27FC236}">
              <a16:creationId xmlns:a16="http://schemas.microsoft.com/office/drawing/2014/main" id="{7748B2FA-2743-438A-9092-0054A76F9603}"/>
            </a:ext>
          </a:extLst>
        </xdr:cNvPr>
        <xdr:cNvSpPr txBox="1"/>
      </xdr:nvSpPr>
      <xdr:spPr>
        <a:xfrm>
          <a:off x="20199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836" name="n_3mainValue【消防施設】&#10;一人当たり面積">
          <a:extLst>
            <a:ext uri="{FF2B5EF4-FFF2-40B4-BE49-F238E27FC236}">
              <a16:creationId xmlns:a16="http://schemas.microsoft.com/office/drawing/2014/main" id="{6EE1217F-D014-4F4D-8C1A-85E5123187FE}"/>
            </a:ext>
          </a:extLst>
        </xdr:cNvPr>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14648</xdr:rowOff>
    </xdr:from>
    <xdr:ext cx="469744" cy="259045"/>
    <xdr:sp macro="" textlink="">
      <xdr:nvSpPr>
        <xdr:cNvPr id="837" name="n_4mainValue【消防施設】&#10;一人当たり面積">
          <a:extLst>
            <a:ext uri="{FF2B5EF4-FFF2-40B4-BE49-F238E27FC236}">
              <a16:creationId xmlns:a16="http://schemas.microsoft.com/office/drawing/2014/main" id="{44ADA33F-C5D2-4B40-AB90-07BBC2171A4B}"/>
            </a:ext>
          </a:extLst>
        </xdr:cNvPr>
        <xdr:cNvSpPr txBox="1"/>
      </xdr:nvSpPr>
      <xdr:spPr>
        <a:xfrm>
          <a:off x="18421427" y="14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B6312B5-4C52-4300-9AD3-1F3EEED54F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E741D87-EC11-4FA9-809D-9B9828A000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AF5B1B0-C345-4DE0-9895-5D292602DD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F282A52-2B8A-4198-BF0C-2E07A96335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8B902C2-0885-4270-A732-3616E62B7D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46EABF9C-FCB0-4979-88D4-FE59506000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C1BC86F-5E1F-47A3-B85F-541C544CA3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BD9E8E2A-D78A-414A-9353-3172C4647B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724C832B-9CD4-48FA-A253-76F8DA1BAC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BC3E8A8-3BF8-4B8C-822F-DD4D3D6651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7D8BC6C1-CDB4-406F-B8DF-403DBEC196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E7C4253D-1DC4-42C8-8650-89FB064051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FB0E163E-FE54-4D2B-BBE7-F62A262F06A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E856A230-6B12-4C52-A009-9E22FC3C45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23F8845A-71AC-4189-BDE1-31CA3334BD6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09F286CE-0096-4A6E-881D-C92FC9823E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C344F380-5EEE-44F3-ADD3-92C6CD8E2D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0DD5DBAC-F0A2-4A30-8D4A-E501CDA19B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8FBB9E19-2E04-469B-9D79-3B3B055A63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EC73268B-DFCE-440F-B657-B520A99AA2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01E266D6-A3F3-42CE-B377-3E8EA3A16F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0C1ADB6E-0860-43AA-9767-56E50E0EDC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845728FF-9CFD-4469-9DC2-230E230F94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8030F072-470C-4984-A23B-51D6DC9FD7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2780BE48-3AB3-4C58-8422-B62C875C88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1EBEC07C-1B29-4ECA-8B38-8E704E61B8D5}"/>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0041966F-CF61-4428-A367-70B78BEE3576}"/>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F6D1B871-D277-42EE-9439-FECA44804706}"/>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B8AA65CF-62AA-4E64-AA1E-59FF9AB876BB}"/>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22B83A27-A49F-4BC1-AD80-E74940182688}"/>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868" name="【庁舎】&#10;有形固定資産減価償却率平均値テキスト">
          <a:extLst>
            <a:ext uri="{FF2B5EF4-FFF2-40B4-BE49-F238E27FC236}">
              <a16:creationId xmlns:a16="http://schemas.microsoft.com/office/drawing/2014/main" id="{B450FC77-4EAD-404B-A675-044EE484B31B}"/>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8011E3BD-3593-433B-9BB6-2D6BD456AC2E}"/>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FE4044EC-45B6-45DD-B736-A0A404C70B8E}"/>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7D1682B8-C294-474A-B313-C90C4815E86F}"/>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F5E13A52-3A7E-478F-A702-A4F417D41F6D}"/>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9B942E00-9C91-4DAB-8034-671ADFA44D8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B5F5CCE-1E69-414D-80FA-6FF1B1AB67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2D191FE-1CF4-4C3A-BE8C-C4D75808BD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CBC5D31-F735-4B7A-A936-2FB98BFE6D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A395E25-81CC-46AC-82D4-AFB63A6CE6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9FC9C9C-8733-42E5-B03C-0CAF6C9616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879" name="楕円 878">
          <a:extLst>
            <a:ext uri="{FF2B5EF4-FFF2-40B4-BE49-F238E27FC236}">
              <a16:creationId xmlns:a16="http://schemas.microsoft.com/office/drawing/2014/main" id="{D581D8C1-BC20-4D9B-9052-19C67D02A685}"/>
            </a:ext>
          </a:extLst>
        </xdr:cNvPr>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880" name="【庁舎】&#10;有形固定資産減価償却率該当値テキスト">
          <a:extLst>
            <a:ext uri="{FF2B5EF4-FFF2-40B4-BE49-F238E27FC236}">
              <a16:creationId xmlns:a16="http://schemas.microsoft.com/office/drawing/2014/main" id="{60F90D44-69EA-4F5F-8455-25FD2B83E530}"/>
            </a:ext>
          </a:extLst>
        </xdr:cNvPr>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102144</xdr:rowOff>
    </xdr:from>
    <xdr:to>
      <xdr:col>81</xdr:col>
      <xdr:colOff>101600</xdr:colOff>
      <xdr:row>101</xdr:row>
      <xdr:rowOff>32294</xdr:rowOff>
    </xdr:to>
    <xdr:sp macro="" textlink="">
      <xdr:nvSpPr>
        <xdr:cNvPr id="881" name="楕円 880">
          <a:extLst>
            <a:ext uri="{FF2B5EF4-FFF2-40B4-BE49-F238E27FC236}">
              <a16:creationId xmlns:a16="http://schemas.microsoft.com/office/drawing/2014/main" id="{C2FB6FA0-D706-4E83-AE1C-A2EE235BEB48}"/>
            </a:ext>
          </a:extLst>
        </xdr:cNvPr>
        <xdr:cNvSpPr/>
      </xdr:nvSpPr>
      <xdr:spPr>
        <a:xfrm>
          <a:off x="15430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152944</xdr:rowOff>
    </xdr:from>
    <xdr:to>
      <xdr:col>85</xdr:col>
      <xdr:colOff>127000</xdr:colOff>
      <xdr:row>101</xdr:row>
      <xdr:rowOff>76200</xdr:rowOff>
    </xdr:to>
    <xdr:cxnSp macro="">
      <xdr:nvCxnSpPr>
        <xdr:cNvPr id="882" name="直線コネクタ 881">
          <a:extLst>
            <a:ext uri="{FF2B5EF4-FFF2-40B4-BE49-F238E27FC236}">
              <a16:creationId xmlns:a16="http://schemas.microsoft.com/office/drawing/2014/main" id="{18008F6D-0D29-4AD5-87A4-2D66A2261D4E}"/>
            </a:ext>
          </a:extLst>
        </xdr:cNvPr>
        <xdr:cNvCxnSpPr/>
      </xdr:nvCxnSpPr>
      <xdr:spPr>
        <a:xfrm>
          <a:off x="15481300" y="1729794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5806</xdr:rowOff>
    </xdr:from>
    <xdr:to>
      <xdr:col>76</xdr:col>
      <xdr:colOff>165100</xdr:colOff>
      <xdr:row>100</xdr:row>
      <xdr:rowOff>107406</xdr:rowOff>
    </xdr:to>
    <xdr:sp macro="" textlink="">
      <xdr:nvSpPr>
        <xdr:cNvPr id="883" name="楕円 882">
          <a:extLst>
            <a:ext uri="{FF2B5EF4-FFF2-40B4-BE49-F238E27FC236}">
              <a16:creationId xmlns:a16="http://schemas.microsoft.com/office/drawing/2014/main" id="{F9DBD204-9C39-45A6-A998-60DB51F23B86}"/>
            </a:ext>
          </a:extLst>
        </xdr:cNvPr>
        <xdr:cNvSpPr/>
      </xdr:nvSpPr>
      <xdr:spPr>
        <a:xfrm>
          <a:off x="14541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56606</xdr:rowOff>
    </xdr:from>
    <xdr:to>
      <xdr:col>81</xdr:col>
      <xdr:colOff>50800</xdr:colOff>
      <xdr:row>100</xdr:row>
      <xdr:rowOff>152944</xdr:rowOff>
    </xdr:to>
    <xdr:cxnSp macro="">
      <xdr:nvCxnSpPr>
        <xdr:cNvPr id="884" name="直線コネクタ 883">
          <a:extLst>
            <a:ext uri="{FF2B5EF4-FFF2-40B4-BE49-F238E27FC236}">
              <a16:creationId xmlns:a16="http://schemas.microsoft.com/office/drawing/2014/main" id="{26D39146-A827-40DC-8DCA-AA39DC2D6901}"/>
            </a:ext>
          </a:extLst>
        </xdr:cNvPr>
        <xdr:cNvCxnSpPr/>
      </xdr:nvCxnSpPr>
      <xdr:spPr>
        <a:xfrm>
          <a:off x="14592300" y="1720160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146231</xdr:rowOff>
    </xdr:from>
    <xdr:to>
      <xdr:col>72</xdr:col>
      <xdr:colOff>38100</xdr:colOff>
      <xdr:row>107</xdr:row>
      <xdr:rowOff>76381</xdr:rowOff>
    </xdr:to>
    <xdr:sp macro="" textlink="">
      <xdr:nvSpPr>
        <xdr:cNvPr id="885" name="楕円 884">
          <a:extLst>
            <a:ext uri="{FF2B5EF4-FFF2-40B4-BE49-F238E27FC236}">
              <a16:creationId xmlns:a16="http://schemas.microsoft.com/office/drawing/2014/main" id="{251AA72B-3FCE-4206-AAD8-0C9EC71EB598}"/>
            </a:ext>
          </a:extLst>
        </xdr:cNvPr>
        <xdr:cNvSpPr/>
      </xdr:nvSpPr>
      <xdr:spPr>
        <a:xfrm>
          <a:off x="1365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56606</xdr:rowOff>
    </xdr:from>
    <xdr:to>
      <xdr:col>76</xdr:col>
      <xdr:colOff>114300</xdr:colOff>
      <xdr:row>107</xdr:row>
      <xdr:rowOff>25581</xdr:rowOff>
    </xdr:to>
    <xdr:cxnSp macro="">
      <xdr:nvCxnSpPr>
        <xdr:cNvPr id="886" name="直線コネクタ 885">
          <a:extLst>
            <a:ext uri="{FF2B5EF4-FFF2-40B4-BE49-F238E27FC236}">
              <a16:creationId xmlns:a16="http://schemas.microsoft.com/office/drawing/2014/main" id="{72310941-FEFF-4D63-8AEA-8B7669A34999}"/>
            </a:ext>
          </a:extLst>
        </xdr:cNvPr>
        <xdr:cNvCxnSpPr/>
      </xdr:nvCxnSpPr>
      <xdr:spPr>
        <a:xfrm flipV="1">
          <a:off x="13703300" y="17201606"/>
          <a:ext cx="889000" cy="1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146231</xdr:rowOff>
    </xdr:from>
    <xdr:to>
      <xdr:col>67</xdr:col>
      <xdr:colOff>101600</xdr:colOff>
      <xdr:row>108</xdr:row>
      <xdr:rowOff>76381</xdr:rowOff>
    </xdr:to>
    <xdr:sp macro="" textlink="">
      <xdr:nvSpPr>
        <xdr:cNvPr id="887" name="楕円 886">
          <a:extLst>
            <a:ext uri="{FF2B5EF4-FFF2-40B4-BE49-F238E27FC236}">
              <a16:creationId xmlns:a16="http://schemas.microsoft.com/office/drawing/2014/main" id="{AF74A7E3-3C23-48CF-A27A-2A3508E388C6}"/>
            </a:ext>
          </a:extLst>
        </xdr:cNvPr>
        <xdr:cNvSpPr/>
      </xdr:nvSpPr>
      <xdr:spPr>
        <a:xfrm>
          <a:off x="12763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108</xdr:row>
      <xdr:rowOff>25581</xdr:rowOff>
    </xdr:to>
    <xdr:cxnSp macro="">
      <xdr:nvCxnSpPr>
        <xdr:cNvPr id="888" name="直線コネクタ 887">
          <a:extLst>
            <a:ext uri="{FF2B5EF4-FFF2-40B4-BE49-F238E27FC236}">
              <a16:creationId xmlns:a16="http://schemas.microsoft.com/office/drawing/2014/main" id="{29C760C7-61F6-426D-8E3C-5135E42BF6E8}"/>
            </a:ext>
          </a:extLst>
        </xdr:cNvPr>
        <xdr:cNvCxnSpPr/>
      </xdr:nvCxnSpPr>
      <xdr:spPr>
        <a:xfrm flipV="1">
          <a:off x="12814300" y="1837073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889" name="n_1aveValue【庁舎】&#10;有形固定資産減価償却率">
          <a:extLst>
            <a:ext uri="{FF2B5EF4-FFF2-40B4-BE49-F238E27FC236}">
              <a16:creationId xmlns:a16="http://schemas.microsoft.com/office/drawing/2014/main" id="{6C88A9C1-6EC6-42F2-8DE8-DC448FE89F8F}"/>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890" name="n_2aveValue【庁舎】&#10;有形固定資産減価償却率">
          <a:extLst>
            <a:ext uri="{FF2B5EF4-FFF2-40B4-BE49-F238E27FC236}">
              <a16:creationId xmlns:a16="http://schemas.microsoft.com/office/drawing/2014/main" id="{E034B81F-4B3F-48D1-AA70-545685D88967}"/>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91" name="n_3aveValue【庁舎】&#10;有形固定資産減価償却率">
          <a:extLst>
            <a:ext uri="{FF2B5EF4-FFF2-40B4-BE49-F238E27FC236}">
              <a16:creationId xmlns:a16="http://schemas.microsoft.com/office/drawing/2014/main" id="{12C47079-E7D5-483F-8491-C8A3045247EA}"/>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庁舎】&#10;有形固定資産減価償却率">
          <a:extLst>
            <a:ext uri="{FF2B5EF4-FFF2-40B4-BE49-F238E27FC236}">
              <a16:creationId xmlns:a16="http://schemas.microsoft.com/office/drawing/2014/main" id="{7F408A80-3C74-42CF-B9C7-E70CF5C20BF7}"/>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48821</xdr:rowOff>
    </xdr:from>
    <xdr:ext cx="405111" cy="259045"/>
    <xdr:sp macro="" textlink="">
      <xdr:nvSpPr>
        <xdr:cNvPr id="893" name="n_1mainValue【庁舎】&#10;有形固定資産減価償却率">
          <a:extLst>
            <a:ext uri="{FF2B5EF4-FFF2-40B4-BE49-F238E27FC236}">
              <a16:creationId xmlns:a16="http://schemas.microsoft.com/office/drawing/2014/main" id="{E3D4DF4E-CD9A-4955-A050-8845C09518F5}"/>
            </a:ext>
          </a:extLst>
        </xdr:cNvPr>
        <xdr:cNvSpPr txBox="1"/>
      </xdr:nvSpPr>
      <xdr:spPr>
        <a:xfrm>
          <a:off x="152660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123933</xdr:rowOff>
    </xdr:from>
    <xdr:ext cx="340478" cy="259045"/>
    <xdr:sp macro="" textlink="">
      <xdr:nvSpPr>
        <xdr:cNvPr id="894" name="n_2mainValue【庁舎】&#10;有形固定資産減価償却率">
          <a:extLst>
            <a:ext uri="{FF2B5EF4-FFF2-40B4-BE49-F238E27FC236}">
              <a16:creationId xmlns:a16="http://schemas.microsoft.com/office/drawing/2014/main" id="{83B8C67A-564F-4D7A-9DEE-F9C9AC006490}"/>
            </a:ext>
          </a:extLst>
        </xdr:cNvPr>
        <xdr:cNvSpPr txBox="1"/>
      </xdr:nvSpPr>
      <xdr:spPr>
        <a:xfrm>
          <a:off x="14422061" y="1692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67508</xdr:rowOff>
    </xdr:from>
    <xdr:ext cx="405111" cy="259045"/>
    <xdr:sp macro="" textlink="">
      <xdr:nvSpPr>
        <xdr:cNvPr id="895" name="n_3mainValue【庁舎】&#10;有形固定資産減価償却率">
          <a:extLst>
            <a:ext uri="{FF2B5EF4-FFF2-40B4-BE49-F238E27FC236}">
              <a16:creationId xmlns:a16="http://schemas.microsoft.com/office/drawing/2014/main" id="{256BCEE3-3724-4C0E-AE80-686BB73B467A}"/>
            </a:ext>
          </a:extLst>
        </xdr:cNvPr>
        <xdr:cNvSpPr txBox="1"/>
      </xdr:nvSpPr>
      <xdr:spPr>
        <a:xfrm>
          <a:off x="13500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67508</xdr:rowOff>
    </xdr:from>
    <xdr:ext cx="405111" cy="259045"/>
    <xdr:sp macro="" textlink="">
      <xdr:nvSpPr>
        <xdr:cNvPr id="896" name="n_4mainValue【庁舎】&#10;有形固定資産減価償却率">
          <a:extLst>
            <a:ext uri="{FF2B5EF4-FFF2-40B4-BE49-F238E27FC236}">
              <a16:creationId xmlns:a16="http://schemas.microsoft.com/office/drawing/2014/main" id="{AD7BCDEF-BB45-425F-B99B-3121D771B789}"/>
            </a:ext>
          </a:extLst>
        </xdr:cNvPr>
        <xdr:cNvSpPr txBox="1"/>
      </xdr:nvSpPr>
      <xdr:spPr>
        <a:xfrm>
          <a:off x="12611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F8F08CC3-36C5-41C3-A2E1-4FD000EEAF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B7C0D0C1-FD9A-4D4E-9FB1-33B8D945A3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31A1D718-AC30-4FC3-8BAD-4CE7B541ED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52A07F18-F8C4-449A-B0CB-DA33187DEA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4E8B0EFB-EF2B-4C2A-9515-E4CBC19236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99F6458B-F7AC-496E-A568-A2A42B54B9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F31B65B3-8E99-40F6-924A-4A3F9DEAD8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2F92B27B-6D63-4EB6-B4DF-C393D4A0BA7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7C91AFCA-2139-4155-B2C8-511714F7E4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008D4B8-2206-4A48-860D-E4B7C62275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B281200E-DCFD-4504-970B-190E2B7ADD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901F5C02-8B18-4960-8B06-35CEB1C5BB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78646AED-8F60-4FA4-A699-9AE88631306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5CABD93C-353A-4F2E-9238-10254AAE094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648B0C4A-0A6F-4D50-838E-CC0EBBE808B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5E27D702-F4CC-4BAE-9518-E9D4FFE4FA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ADE42268-0279-43CF-835D-69FE0A2531E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75B005DA-EC15-41BE-889C-5EAD7BE9015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CE8C9CF9-4521-48A7-A00A-1B57B6BCB0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92A66D45-6D23-4993-A7FE-7903CBAAA0E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2CE094A0-9518-4D5F-A357-634782CEC3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A0BBB61D-EA66-4A11-9508-3E984E6DAE0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F0BB8299-8578-4779-AF77-789C35434E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FE5FB6ED-FCBE-49FD-A716-C3861F3BE4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913090FD-9894-46DB-A771-BEEC2C1ADB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1FB3E994-D5CD-4474-8F1A-1867392C0DFC}"/>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D92A0179-E5D4-459B-91C1-AF4EC70E563F}"/>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D6CABD52-81DE-4A99-A54E-50137B4BFEF8}"/>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C341222D-2FB0-432D-8EC5-9F6E313373F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52CC9A7E-2730-41DF-B6AC-F5C0B9B90125}"/>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27" name="【庁舎】&#10;一人当たり面積平均値テキスト">
          <a:extLst>
            <a:ext uri="{FF2B5EF4-FFF2-40B4-BE49-F238E27FC236}">
              <a16:creationId xmlns:a16="http://schemas.microsoft.com/office/drawing/2014/main" id="{CBF49A8B-B465-4BB5-9A19-6FFEAF089A3E}"/>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1028FBA8-D459-4463-B780-59C182060DAA}"/>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5D22CF10-8FA7-456B-8EA9-A505B8D4BB8F}"/>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00CF449B-E45E-4E98-A79C-860CC96C7074}"/>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6FF9B2A9-7219-403E-80A3-799E93E5E6F3}"/>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47366277-5DBA-43A0-BEBC-063131C90289}"/>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0140F57-D880-465C-8470-D136676C44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5092D1F-6AFD-4164-9D12-74652DF89E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360DE4C-A31D-422A-AC40-B8B37CA4BF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CDABB79-DDA9-41E9-AECC-C1081D5417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1BF12DA-7679-4463-9441-01916A655D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169092</xdr:rowOff>
    </xdr:from>
    <xdr:to>
      <xdr:col>116</xdr:col>
      <xdr:colOff>114300</xdr:colOff>
      <xdr:row>105</xdr:row>
      <xdr:rowOff>99242</xdr:rowOff>
    </xdr:to>
    <xdr:sp macro="" textlink="">
      <xdr:nvSpPr>
        <xdr:cNvPr id="938" name="楕円 937">
          <a:extLst>
            <a:ext uri="{FF2B5EF4-FFF2-40B4-BE49-F238E27FC236}">
              <a16:creationId xmlns:a16="http://schemas.microsoft.com/office/drawing/2014/main" id="{DFC26CE4-11A7-40C7-BFC6-AC825B82D9B9}"/>
            </a:ext>
          </a:extLst>
        </xdr:cNvPr>
        <xdr:cNvSpPr/>
      </xdr:nvSpPr>
      <xdr:spPr>
        <a:xfrm>
          <a:off x="22110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20519</xdr:rowOff>
    </xdr:from>
    <xdr:ext cx="469744" cy="259045"/>
    <xdr:sp macro="" textlink="">
      <xdr:nvSpPr>
        <xdr:cNvPr id="939" name="【庁舎】&#10;一人当たり面積該当値テキスト">
          <a:extLst>
            <a:ext uri="{FF2B5EF4-FFF2-40B4-BE49-F238E27FC236}">
              <a16:creationId xmlns:a16="http://schemas.microsoft.com/office/drawing/2014/main" id="{27E99DC7-CAF9-431A-97F5-0392B6E81F85}"/>
            </a:ext>
          </a:extLst>
        </xdr:cNvPr>
        <xdr:cNvSpPr txBox="1"/>
      </xdr:nvSpPr>
      <xdr:spPr>
        <a:xfrm>
          <a:off x="22199600"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8527</xdr:rowOff>
    </xdr:from>
    <xdr:to>
      <xdr:col>112</xdr:col>
      <xdr:colOff>38100</xdr:colOff>
      <xdr:row>105</xdr:row>
      <xdr:rowOff>110127</xdr:rowOff>
    </xdr:to>
    <xdr:sp macro="" textlink="">
      <xdr:nvSpPr>
        <xdr:cNvPr id="940" name="楕円 939">
          <a:extLst>
            <a:ext uri="{FF2B5EF4-FFF2-40B4-BE49-F238E27FC236}">
              <a16:creationId xmlns:a16="http://schemas.microsoft.com/office/drawing/2014/main" id="{79C22B65-0CAA-48B1-9E06-AB3D8781FBE9}"/>
            </a:ext>
          </a:extLst>
        </xdr:cNvPr>
        <xdr:cNvSpPr/>
      </xdr:nvSpPr>
      <xdr:spPr>
        <a:xfrm>
          <a:off x="21272500" y="180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48442</xdr:rowOff>
    </xdr:from>
    <xdr:to>
      <xdr:col>116</xdr:col>
      <xdr:colOff>63500</xdr:colOff>
      <xdr:row>105</xdr:row>
      <xdr:rowOff>59327</xdr:rowOff>
    </xdr:to>
    <xdr:cxnSp macro="">
      <xdr:nvCxnSpPr>
        <xdr:cNvPr id="941" name="直線コネクタ 940">
          <a:extLst>
            <a:ext uri="{FF2B5EF4-FFF2-40B4-BE49-F238E27FC236}">
              <a16:creationId xmlns:a16="http://schemas.microsoft.com/office/drawing/2014/main" id="{D95EA829-A340-493F-BD20-28937C676A06}"/>
            </a:ext>
          </a:extLst>
        </xdr:cNvPr>
        <xdr:cNvCxnSpPr/>
      </xdr:nvCxnSpPr>
      <xdr:spPr>
        <a:xfrm flipV="1">
          <a:off x="21323300" y="1805069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22679</xdr:rowOff>
    </xdr:from>
    <xdr:to>
      <xdr:col>107</xdr:col>
      <xdr:colOff>101600</xdr:colOff>
      <xdr:row>105</xdr:row>
      <xdr:rowOff>124279</xdr:rowOff>
    </xdr:to>
    <xdr:sp macro="" textlink="">
      <xdr:nvSpPr>
        <xdr:cNvPr id="942" name="楕円 941">
          <a:extLst>
            <a:ext uri="{FF2B5EF4-FFF2-40B4-BE49-F238E27FC236}">
              <a16:creationId xmlns:a16="http://schemas.microsoft.com/office/drawing/2014/main" id="{FAB4DD2D-B498-4EA7-AB2A-D8717CF449DA}"/>
            </a:ext>
          </a:extLst>
        </xdr:cNvPr>
        <xdr:cNvSpPr/>
      </xdr:nvSpPr>
      <xdr:spPr>
        <a:xfrm>
          <a:off x="20383500" y="180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59327</xdr:rowOff>
    </xdr:from>
    <xdr:to>
      <xdr:col>111</xdr:col>
      <xdr:colOff>177800</xdr:colOff>
      <xdr:row>105</xdr:row>
      <xdr:rowOff>73479</xdr:rowOff>
    </xdr:to>
    <xdr:cxnSp macro="">
      <xdr:nvCxnSpPr>
        <xdr:cNvPr id="943" name="直線コネクタ 942">
          <a:extLst>
            <a:ext uri="{FF2B5EF4-FFF2-40B4-BE49-F238E27FC236}">
              <a16:creationId xmlns:a16="http://schemas.microsoft.com/office/drawing/2014/main" id="{B7756BE5-B923-4AE8-BE8E-DA48DBEC7521}"/>
            </a:ext>
          </a:extLst>
        </xdr:cNvPr>
        <xdr:cNvCxnSpPr/>
      </xdr:nvCxnSpPr>
      <xdr:spPr>
        <a:xfrm flipV="1">
          <a:off x="20434300" y="18061577"/>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44" name="楕円 943">
          <a:extLst>
            <a:ext uri="{FF2B5EF4-FFF2-40B4-BE49-F238E27FC236}">
              <a16:creationId xmlns:a16="http://schemas.microsoft.com/office/drawing/2014/main" id="{F56A5818-F7C3-4259-9FAC-5D8383251269}"/>
            </a:ext>
          </a:extLst>
        </xdr:cNvPr>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105</xdr:row>
      <xdr:rowOff>73479</xdr:rowOff>
    </xdr:to>
    <xdr:cxnSp macro="">
      <xdr:nvCxnSpPr>
        <xdr:cNvPr id="945" name="直線コネクタ 944">
          <a:extLst>
            <a:ext uri="{FF2B5EF4-FFF2-40B4-BE49-F238E27FC236}">
              <a16:creationId xmlns:a16="http://schemas.microsoft.com/office/drawing/2014/main" id="{0F5A26C6-9D33-43A1-9ED5-3DFEEBC7B853}"/>
            </a:ext>
          </a:extLst>
        </xdr:cNvPr>
        <xdr:cNvCxnSpPr/>
      </xdr:nvCxnSpPr>
      <xdr:spPr>
        <a:xfrm>
          <a:off x="19545300" y="17815561"/>
          <a:ext cx="889000" cy="2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3084</xdr:rowOff>
    </xdr:from>
    <xdr:to>
      <xdr:col>98</xdr:col>
      <xdr:colOff>38100</xdr:colOff>
      <xdr:row>107</xdr:row>
      <xdr:rowOff>104684</xdr:rowOff>
    </xdr:to>
    <xdr:sp macro="" textlink="">
      <xdr:nvSpPr>
        <xdr:cNvPr id="946" name="楕円 945">
          <a:extLst>
            <a:ext uri="{FF2B5EF4-FFF2-40B4-BE49-F238E27FC236}">
              <a16:creationId xmlns:a16="http://schemas.microsoft.com/office/drawing/2014/main" id="{78D5D1C7-78AA-4748-9B11-BD319AEF141E}"/>
            </a:ext>
          </a:extLst>
        </xdr:cNvPr>
        <xdr:cNvSpPr/>
      </xdr:nvSpPr>
      <xdr:spPr>
        <a:xfrm>
          <a:off x="18605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107</xdr:row>
      <xdr:rowOff>53884</xdr:rowOff>
    </xdr:to>
    <xdr:cxnSp macro="">
      <xdr:nvCxnSpPr>
        <xdr:cNvPr id="947" name="直線コネクタ 946">
          <a:extLst>
            <a:ext uri="{FF2B5EF4-FFF2-40B4-BE49-F238E27FC236}">
              <a16:creationId xmlns:a16="http://schemas.microsoft.com/office/drawing/2014/main" id="{1BF11DEC-B0EB-42B0-A64E-7A9122A9099A}"/>
            </a:ext>
          </a:extLst>
        </xdr:cNvPr>
        <xdr:cNvCxnSpPr/>
      </xdr:nvCxnSpPr>
      <xdr:spPr>
        <a:xfrm flipV="1">
          <a:off x="18656300" y="17815561"/>
          <a:ext cx="889000" cy="5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48" name="n_1aveValue【庁舎】&#10;一人当たり面積">
          <a:extLst>
            <a:ext uri="{FF2B5EF4-FFF2-40B4-BE49-F238E27FC236}">
              <a16:creationId xmlns:a16="http://schemas.microsoft.com/office/drawing/2014/main" id="{2BDB6097-093B-4518-9A00-F057B675BC68}"/>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9" name="n_2aveValue【庁舎】&#10;一人当たり面積">
          <a:extLst>
            <a:ext uri="{FF2B5EF4-FFF2-40B4-BE49-F238E27FC236}">
              <a16:creationId xmlns:a16="http://schemas.microsoft.com/office/drawing/2014/main" id="{94C06916-41C0-4066-804C-70D04382DE46}"/>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0" name="n_3aveValue【庁舎】&#10;一人当たり面積">
          <a:extLst>
            <a:ext uri="{FF2B5EF4-FFF2-40B4-BE49-F238E27FC236}">
              <a16:creationId xmlns:a16="http://schemas.microsoft.com/office/drawing/2014/main" id="{11755D1B-75E9-48B0-839A-50AAF845E465}"/>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951" name="n_4aveValue【庁舎】&#10;一人当たり面積">
          <a:extLst>
            <a:ext uri="{FF2B5EF4-FFF2-40B4-BE49-F238E27FC236}">
              <a16:creationId xmlns:a16="http://schemas.microsoft.com/office/drawing/2014/main" id="{54A3E2EA-ABDB-41D3-978A-C3851D02ED98}"/>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126654</xdr:rowOff>
    </xdr:from>
    <xdr:ext cx="469744" cy="259045"/>
    <xdr:sp macro="" textlink="">
      <xdr:nvSpPr>
        <xdr:cNvPr id="952" name="n_1mainValue【庁舎】&#10;一人当たり面積">
          <a:extLst>
            <a:ext uri="{FF2B5EF4-FFF2-40B4-BE49-F238E27FC236}">
              <a16:creationId xmlns:a16="http://schemas.microsoft.com/office/drawing/2014/main" id="{183DF6F4-D0ED-4685-AD9A-385649F37D25}"/>
            </a:ext>
          </a:extLst>
        </xdr:cNvPr>
        <xdr:cNvSpPr txBox="1"/>
      </xdr:nvSpPr>
      <xdr:spPr>
        <a:xfrm>
          <a:off x="21075727" y="1778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140806</xdr:rowOff>
    </xdr:from>
    <xdr:ext cx="469744" cy="259045"/>
    <xdr:sp macro="" textlink="">
      <xdr:nvSpPr>
        <xdr:cNvPr id="953" name="n_2mainValue【庁舎】&#10;一人当たり面積">
          <a:extLst>
            <a:ext uri="{FF2B5EF4-FFF2-40B4-BE49-F238E27FC236}">
              <a16:creationId xmlns:a16="http://schemas.microsoft.com/office/drawing/2014/main" id="{5ACEC346-9F0C-406B-B3AF-B31F805F4254}"/>
            </a:ext>
          </a:extLst>
        </xdr:cNvPr>
        <xdr:cNvSpPr txBox="1"/>
      </xdr:nvSpPr>
      <xdr:spPr>
        <a:xfrm>
          <a:off x="20199427" y="178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54" name="n_3mainValue【庁舎】&#10;一人当たり面積">
          <a:extLst>
            <a:ext uri="{FF2B5EF4-FFF2-40B4-BE49-F238E27FC236}">
              <a16:creationId xmlns:a16="http://schemas.microsoft.com/office/drawing/2014/main" id="{8F47A28A-8345-4231-9A2E-8B7766DB1F5C}"/>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95811</xdr:rowOff>
    </xdr:from>
    <xdr:ext cx="469744" cy="259045"/>
    <xdr:sp macro="" textlink="">
      <xdr:nvSpPr>
        <xdr:cNvPr id="955" name="n_4mainValue【庁舎】&#10;一人当たり面積">
          <a:extLst>
            <a:ext uri="{FF2B5EF4-FFF2-40B4-BE49-F238E27FC236}">
              <a16:creationId xmlns:a16="http://schemas.microsoft.com/office/drawing/2014/main" id="{62F6BC39-9420-4085-A8B3-AB5105A2F8BF}"/>
            </a:ext>
          </a:extLst>
        </xdr:cNvPr>
        <xdr:cNvSpPr txBox="1"/>
      </xdr:nvSpPr>
      <xdr:spPr>
        <a:xfrm>
          <a:off x="184214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428E717A-659F-48CB-92A7-1884DE033C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B64760FF-AAF4-4C56-9D03-04B52D70C3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6F264A9A-B2B8-43EB-80DC-91255EA102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類似団体と比較して有形固定資産減価償却率が上回っているのは体育館・プール、市民会館で、下回っているのは図書館、一般廃棄物処理施設、保険センター・保健所、消防施設、庁舎となった。</a:t>
          </a:r>
        </a:p>
        <a:p>
          <a:r>
            <a:rPr kumimoji="1" lang="ja-JP" altLang="en-US" sz="1300">
              <a:latin typeface="ＭＳ Ｐゴシック" panose="020B0600070205080204" pitchFamily="50" charset="-128"/>
              <a:ea typeface="ＭＳ Ｐゴシック" panose="020B0600070205080204" pitchFamily="50" charset="-128"/>
            </a:rPr>
            <a:t>図書館においては、類似団体平均値が令和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年度から大きく増加したため、類似団体平均値よりも下回った。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一般廃棄物処理施設と消防施設は、一部事務組合である有明広域行政事務組合の施設となる。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全ての施設類型では大規模な工事は実施しておらず、全体として有形固定資産減価償却率が増加したが、令和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年度以降はうから館の改修工事が控えており、図書館も整備されるため今後は有形固定資産減価償却率が減少する見込みである。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類似団体平均と同程度の水準となっている。地方税は、</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所得水準が</a:t>
          </a:r>
          <a:r>
            <a:rPr kumimoji="1" lang="ja-JP" altLang="en-US" sz="1300">
              <a:solidFill>
                <a:schemeClr val="tx1"/>
              </a:solidFill>
              <a:latin typeface="ＭＳ Ｐゴシック" panose="020B0600070205080204" pitchFamily="50" charset="-128"/>
              <a:ea typeface="ＭＳ Ｐゴシック" panose="020B0600070205080204" pitchFamily="50" charset="-128"/>
            </a:rPr>
            <a:t>コロナ禍以前並みに回復、また、工場増設や新工場建設等により法人税が増加したことにより、前年度から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収となっている。しかしながら、依然として地方交付税に大きく依存している状況に変わりはないため、今後も企業誘致、定住化対策に積極的に取り組んでいく。併せて、更なる税収の徴収率向上に努め、財政基盤の強化につな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3326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前年度と比較すると、歳入では、</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臨時財政対策債が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百万円減少した一方、</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普通交付税が</a:t>
          </a:r>
          <a:r>
            <a:rPr kumimoji="1" lang="en-US" altLang="ja-JP" sz="1200">
              <a:solidFill>
                <a:schemeClr val="tx1"/>
              </a:solidFill>
              <a:latin typeface="ＭＳ Ｐゴシック" panose="020B0600070205080204" pitchFamily="50" charset="-128"/>
              <a:ea typeface="ＭＳ Ｐゴシック" panose="020B0600070205080204" pitchFamily="50" charset="-128"/>
            </a:rPr>
            <a:t>14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百万円増加したこと及び地方税が</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百万円増加したこと、また、歳出では、退職手当負担金の減に伴う人件費の減少及び公債費の減少等により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ている。現状としては類似団体平均を上回っており、財政の硬直化が進んでいる状況である。硬直化の要因としては、公債費や扶助費が高い水準で推移していることがあげられる。地方交付税の高水準がいつまで続くかわからないため、今後も継続した歳出削減策をはじめ、地方税の徴収率の向上による歳入確保を図り、経常収支比率</a:t>
          </a:r>
          <a:r>
            <a:rPr kumimoji="1" lang="en-US" altLang="ja-JP" sz="1200">
              <a:solidFill>
                <a:schemeClr val="tx1"/>
              </a:solidFill>
              <a:latin typeface="ＭＳ Ｐゴシック" panose="020B0600070205080204" pitchFamily="50" charset="-128"/>
              <a:ea typeface="ＭＳ Ｐゴシック" panose="020B0600070205080204" pitchFamily="50" charset="-128"/>
            </a:rPr>
            <a:t>90%</a:t>
          </a:r>
          <a:r>
            <a:rPr kumimoji="1" lang="ja-JP" altLang="en-US" sz="1200">
              <a:solidFill>
                <a:schemeClr val="tx1"/>
              </a:solidFill>
              <a:latin typeface="ＭＳ Ｐゴシック" panose="020B0600070205080204" pitchFamily="50" charset="-128"/>
              <a:ea typeface="ＭＳ Ｐゴシック" panose="020B0600070205080204" pitchFamily="50" charset="-128"/>
            </a:rPr>
            <a:t>を目標に努めていく。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163619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7783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105304</xdr:rowOff>
    </xdr:from>
    <xdr:to>
      <xdr:col>19</xdr:col>
      <xdr:colOff>133350</xdr:colOff>
      <xdr:row>61</xdr:row>
      <xdr:rowOff>163619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3754"/>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105304</xdr:rowOff>
    </xdr:from>
    <xdr:to>
      <xdr:col>15</xdr:col>
      <xdr:colOff>82550</xdr:colOff>
      <xdr:row>62</xdr:row>
      <xdr:rowOff>14288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6375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62</xdr:row>
      <xdr:rowOff>14288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321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40657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112819</xdr:rowOff>
    </xdr:from>
    <xdr:to>
      <xdr:col>19</xdr:col>
      <xdr:colOff>184150</xdr:colOff>
      <xdr:row>62</xdr:row>
      <xdr:rowOff>42969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27746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54504</xdr:rowOff>
    </xdr:from>
    <xdr:to>
      <xdr:col>15</xdr:col>
      <xdr:colOff>133350</xdr:colOff>
      <xdr:row>61</xdr:row>
      <xdr:rowOff>156104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140881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49865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122872</xdr:rowOff>
    </xdr:from>
    <xdr:to>
      <xdr:col>7</xdr:col>
      <xdr:colOff>31750</xdr:colOff>
      <xdr:row>62</xdr:row>
      <xdr:rowOff>53022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37799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下回ってはいるが、依然として人件費、物件費が高止まりしている状況である。今後も継続して定員適正化計画に基づく定員管理の徹底と事務の効率化による経費の削減に努めていく。また、公共施設の管理についても、公共施設等総合管理計画に基づく施設管理を徹底し、経費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62987</xdr:rowOff>
    </xdr:from>
    <xdr:to>
      <xdr:col>23</xdr:col>
      <xdr:colOff>133350</xdr:colOff>
      <xdr:row>81</xdr:row>
      <xdr:rowOff>71845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0437"/>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70569</xdr:rowOff>
    </xdr:from>
    <xdr:to>
      <xdr:col>19</xdr:col>
      <xdr:colOff>133350</xdr:colOff>
      <xdr:row>81</xdr:row>
      <xdr:rowOff>71845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801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57699</xdr:rowOff>
    </xdr:from>
    <xdr:to>
      <xdr:col>15</xdr:col>
      <xdr:colOff>82550</xdr:colOff>
      <xdr:row>81</xdr:row>
      <xdr:rowOff>70569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5149"/>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38883</xdr:rowOff>
    </xdr:from>
    <xdr:to>
      <xdr:col>11</xdr:col>
      <xdr:colOff>31750</xdr:colOff>
      <xdr:row>81</xdr:row>
      <xdr:rowOff>57699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6333"/>
          <a:ext cx="889000" cy="1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12187</xdr:rowOff>
    </xdr:from>
    <xdr:to>
      <xdr:col>23</xdr:col>
      <xdr:colOff>184150</xdr:colOff>
      <xdr:row>81</xdr:row>
      <xdr:rowOff>113787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104914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21045</xdr:rowOff>
    </xdr:from>
    <xdr:to>
      <xdr:col>19</xdr:col>
      <xdr:colOff>184150</xdr:colOff>
      <xdr:row>81</xdr:row>
      <xdr:rowOff>122645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19769</xdr:rowOff>
    </xdr:from>
    <xdr:to>
      <xdr:col>15</xdr:col>
      <xdr:colOff>133350</xdr:colOff>
      <xdr:row>81</xdr:row>
      <xdr:rowOff>121369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131546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6899</xdr:rowOff>
    </xdr:from>
    <xdr:to>
      <xdr:col>11</xdr:col>
      <xdr:colOff>82550</xdr:colOff>
      <xdr:row>81</xdr:row>
      <xdr:rowOff>108499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118676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159533</xdr:rowOff>
    </xdr:from>
    <xdr:to>
      <xdr:col>7</xdr:col>
      <xdr:colOff>31750</xdr:colOff>
      <xdr:row>81</xdr:row>
      <xdr:rowOff>89683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ポイント上昇しているものの、依然として類似団体平均を下回っている状況である。人事評価制度や定員適正化計画を活用しながら、今後も適正な職員数及び給与等の管理に努める。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66322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028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143934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419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定員適正化計画に基づき定員の管理を行っているため、類似団体平均を下回っている。今後も適正な定員管理を行っていく。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112999</xdr:rowOff>
    </xdr:from>
    <xdr:to>
      <xdr:col>81</xdr:col>
      <xdr:colOff>44450</xdr:colOff>
      <xdr:row>59</xdr:row>
      <xdr:rowOff>143161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2854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122047</xdr:rowOff>
    </xdr:from>
    <xdr:to>
      <xdr:col>77</xdr:col>
      <xdr:colOff>44450</xdr:colOff>
      <xdr:row>59</xdr:row>
      <xdr:rowOff>143161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7597"/>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105156</xdr:rowOff>
    </xdr:from>
    <xdr:to>
      <xdr:col>72</xdr:col>
      <xdr:colOff>203200</xdr:colOff>
      <xdr:row>59</xdr:row>
      <xdr:rowOff>122047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2070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93091</xdr:rowOff>
    </xdr:from>
    <xdr:to>
      <xdr:col>68</xdr:col>
      <xdr:colOff>152400</xdr:colOff>
      <xdr:row>59</xdr:row>
      <xdr:rowOff>105156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086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62199</xdr:rowOff>
    </xdr:from>
    <xdr:to>
      <xdr:col>81</xdr:col>
      <xdr:colOff>95250</xdr:colOff>
      <xdr:row>59</xdr:row>
      <xdr:rowOff>163799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78726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2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92361</xdr:rowOff>
    </xdr:from>
    <xdr:to>
      <xdr:col>77</xdr:col>
      <xdr:colOff>95250</xdr:colOff>
      <xdr:row>60</xdr:row>
      <xdr:rowOff>22511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32688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71247</xdr:rowOff>
    </xdr:from>
    <xdr:to>
      <xdr:col>73</xdr:col>
      <xdr:colOff>44450</xdr:colOff>
      <xdr:row>60</xdr:row>
      <xdr:rowOff>1397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11574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54356</xdr:rowOff>
    </xdr:from>
    <xdr:to>
      <xdr:col>68</xdr:col>
      <xdr:colOff>203200</xdr:colOff>
      <xdr:row>59</xdr:row>
      <xdr:rowOff>155956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166133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42291</xdr:rowOff>
    </xdr:from>
    <xdr:to>
      <xdr:col>64</xdr:col>
      <xdr:colOff>152400</xdr:colOff>
      <xdr:row>59</xdr:row>
      <xdr:rowOff>143891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154068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前年度と比較すると、公債費が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百万円減少したことに伴い</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おり、類似団体平均を若干下回っている。しかし、今後もうから館整備事業や総合運動公園整備事業、ＰＦＩ活用事業等の大きな事業が控えているため、公債費が増加することが見込まれる。その他の事業の計画的な地方債の発行等により急激な数値の悪化を抑制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119634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346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119634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70883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140733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前年度から数値は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ポイント減少しているものの、類似団体平均を大きく上回っている状況である。減少の要因としては、地方債借入額が償還額を下回ったことにより地方債現在高が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355</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百万円減少したこと、また、交付税や税収の増加に伴う積み立てを行ったことにより充当可能財源等が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149</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たことがあげられる。しかし、今後もうから館整備事業や総合運動公園整備事業、ＰＦＩ活用事業等の大きな事業が控えているため、地方債残高の増加が見込まれる。その他の事業の計画的な地方債の発行等により、年々増嵩している地方債現在高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122041</xdr:rowOff>
    </xdr:from>
    <xdr:to>
      <xdr:col>81</xdr:col>
      <xdr:colOff>44450</xdr:colOff>
      <xdr:row>15</xdr:row>
      <xdr:rowOff>79284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22341"/>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63198</xdr:rowOff>
    </xdr:from>
    <xdr:to>
      <xdr:col>77</xdr:col>
      <xdr:colOff>44450</xdr:colOff>
      <xdr:row>15</xdr:row>
      <xdr:rowOff>79284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6349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125488</xdr:rowOff>
    </xdr:from>
    <xdr:to>
      <xdr:col>72</xdr:col>
      <xdr:colOff>203200</xdr:colOff>
      <xdr:row>15</xdr:row>
      <xdr:rowOff>63198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25788"/>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164798</xdr:rowOff>
    </xdr:from>
    <xdr:to>
      <xdr:col>68</xdr:col>
      <xdr:colOff>152400</xdr:colOff>
      <xdr:row>14</xdr:row>
      <xdr:rowOff>125488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393648"/>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71241</xdr:rowOff>
    </xdr:from>
    <xdr:to>
      <xdr:col>81</xdr:col>
      <xdr:colOff>95250</xdr:colOff>
      <xdr:row>15</xdr:row>
      <xdr:rowOff>1391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43318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4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28484</xdr:rowOff>
    </xdr:from>
    <xdr:to>
      <xdr:col>77</xdr:col>
      <xdr:colOff>95250</xdr:colOff>
      <xdr:row>15</xdr:row>
      <xdr:rowOff>130084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114861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8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12398</xdr:rowOff>
    </xdr:from>
    <xdr:to>
      <xdr:col>73</xdr:col>
      <xdr:colOff>44450</xdr:colOff>
      <xdr:row>15</xdr:row>
      <xdr:rowOff>113998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98775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74688</xdr:rowOff>
    </xdr:from>
    <xdr:to>
      <xdr:col>68</xdr:col>
      <xdr:colOff>203200</xdr:colOff>
      <xdr:row>15</xdr:row>
      <xdr:rowOff>4838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161065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113998</xdr:rowOff>
    </xdr:from>
    <xdr:to>
      <xdr:col>64</xdr:col>
      <xdr:colOff>152400</xdr:colOff>
      <xdr:row>14</xdr:row>
      <xdr:rowOff>44148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28925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42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前年度と決算額で比較すると、退職手当負担金の減に伴い</a:t>
          </a:r>
          <a:r>
            <a:rPr kumimoji="1" lang="en-US" altLang="ja-JP" sz="1300">
              <a:solidFill>
                <a:schemeClr val="tx1"/>
              </a:solidFill>
              <a:latin typeface="ＭＳ Ｐゴシック" panose="020B0600070205080204" pitchFamily="50" charset="-128"/>
              <a:ea typeface="ＭＳ Ｐゴシック" panose="020B0600070205080204" pitchFamily="50" charset="-128"/>
            </a:rPr>
            <a:t>56</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百万円減少しており、類似団平均を下回っている状況である。数値は前年度から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ポイント減少している。今後も継続して定員適正化計画に基づき適正な定員管理を行い、人件費の削減に努めていく。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6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行政改革大綱に基づき、徹底した物件費の削減を図った結果、類似団体平均よりも下回った水準で推移している。前年度と決算額で比較すると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119</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百万円減少している。今後も継続して物件費の削減に努め、財政の健全化を図る。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4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前年度と決算額で比較すると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139</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ており、類似団体平均を大きく上回っている状況である。要因としては、障害者自立支援給付費や児童福祉関連経費が年々増加していることが挙げられる。これらの経費は抑制が難しく、今後も上昇していくことが見込まれる。高齢化は今後も進行していくため、特定健診や特定保健指導等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585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88900</xdr:rowOff>
    </xdr:from>
    <xdr:to>
      <xdr:col>19</xdr:col>
      <xdr:colOff>187325</xdr:colOff>
      <xdr:row>61</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547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88900</xdr:rowOff>
    </xdr:from>
    <xdr:to>
      <xdr:col>15</xdr:col>
      <xdr:colOff>98425</xdr:colOff>
      <xdr:row>62</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547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62</xdr:row>
      <xdr:rowOff>12700</xdr:rowOff>
    </xdr:from>
    <xdr:to>
      <xdr:col>11</xdr:col>
      <xdr:colOff>9525</xdr:colOff>
      <xdr:row>62</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642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152400</xdr:rowOff>
    </xdr:from>
    <xdr:to>
      <xdr:col>24</xdr:col>
      <xdr:colOff>76200</xdr:colOff>
      <xdr:row>62</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60977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76200</xdr:rowOff>
    </xdr:from>
    <xdr:to>
      <xdr:col>20</xdr:col>
      <xdr:colOff>38100</xdr:colOff>
      <xdr:row>62</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2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38100</xdr:rowOff>
    </xdr:from>
    <xdr:to>
      <xdr:col>15</xdr:col>
      <xdr:colOff>149225</xdr:colOff>
      <xdr:row>61</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152400</xdr:rowOff>
    </xdr:from>
    <xdr:to>
      <xdr:col>11</xdr:col>
      <xdr:colOff>60325</xdr:colOff>
      <xdr:row>62</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おり、依然として類似団体平均を上回っている状況にある。下水道事業については、経営戦略に基づく使用料見直しの検討、医療会計については予防の視点に立った施策を充実させ、繰出金の抑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6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962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前年度から数値は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ポイント減少し、類似団体平均を若干下回っている状況である。前年度と決算額で比較すると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61</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百万円減少しているものの、依然として、一部事務組合への負担金等は高止まりの状況にある。今後、単独補助金の必要性や効果を検証し、随時見直していくことで経費の抑制に努める。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138430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前年度と決算額で比較すると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百万円減少しているものの、類似団体平均を上回っている状況が続いている。数値は前年度から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が、今後もうから館整備事業や総合運動公園整備事業、ＰＦＩ活用事業等の大きな事業が控えているため、数値の高止まりが続くと見込んでいる。新規の地方債発行を元金償還額以下に抑え、地方債残高の減少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10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37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71138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おり、類似平均団体を下回っている。しかし、障害者自立支援給費等の扶助費や定住対策関係の補助費等は依然として高い水準にある。また、今後も扶助費・補助費については増加傾向が続くと考えられるため、引き続き特定健診等の充実による扶助費の抑制、各種補助金に関しては必要性や効果を検証し、随時見直しを行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325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113284</xdr:rowOff>
    </xdr:from>
    <xdr:to>
      <xdr:col>78</xdr:col>
      <xdr:colOff>69850</xdr:colOff>
      <xdr:row>75</xdr:row>
      <xdr:rowOff>5842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005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0058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783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126492</xdr:rowOff>
    </xdr:from>
    <xdr:to>
      <xdr:col>78</xdr:col>
      <xdr:colOff>120650</xdr:colOff>
      <xdr:row>75</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41419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00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62484</xdr:rowOff>
    </xdr:from>
    <xdr:to>
      <xdr:col>74</xdr:col>
      <xdr:colOff>31750</xdr:colOff>
      <xdr:row>74</xdr:row>
      <xdr:rowOff>164084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148861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142494</xdr:rowOff>
    </xdr:from>
    <xdr:to>
      <xdr:col>69</xdr:col>
      <xdr:colOff>142875</xdr:colOff>
      <xdr:row>75</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57421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49459</xdr:rowOff>
    </xdr:from>
    <xdr:to>
      <xdr:col>29</xdr:col>
      <xdr:colOff>127000</xdr:colOff>
      <xdr:row>19</xdr:row>
      <xdr:rowOff>54930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4634"/>
          <a:ext cx="647700" cy="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54930</xdr:rowOff>
    </xdr:from>
    <xdr:to>
      <xdr:col>26</xdr:col>
      <xdr:colOff>50800</xdr:colOff>
      <xdr:row>19</xdr:row>
      <xdr:rowOff>82309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0105"/>
          <a:ext cx="698500" cy="2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82309</xdr:rowOff>
    </xdr:from>
    <xdr:to>
      <xdr:col>22</xdr:col>
      <xdr:colOff>114300</xdr:colOff>
      <xdr:row>19</xdr:row>
      <xdr:rowOff>128394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7484"/>
          <a:ext cx="698500" cy="46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128394</xdr:rowOff>
    </xdr:from>
    <xdr:to>
      <xdr:col>18</xdr:col>
      <xdr:colOff>177800</xdr:colOff>
      <xdr:row>19</xdr:row>
      <xdr:rowOff>163881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3569"/>
          <a:ext cx="698500" cy="3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170109</xdr:rowOff>
    </xdr:from>
    <xdr:to>
      <xdr:col>29</xdr:col>
      <xdr:colOff>177800</xdr:colOff>
      <xdr:row>19</xdr:row>
      <xdr:rowOff>100259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142186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4130</xdr:rowOff>
    </xdr:from>
    <xdr:to>
      <xdr:col>26</xdr:col>
      <xdr:colOff>101600</xdr:colOff>
      <xdr:row>19</xdr:row>
      <xdr:rowOff>105730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90507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31509</xdr:rowOff>
    </xdr:from>
    <xdr:to>
      <xdr:col>22</xdr:col>
      <xdr:colOff>165100</xdr:colOff>
      <xdr:row>19</xdr:row>
      <xdr:rowOff>133109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117886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77594</xdr:rowOff>
    </xdr:from>
    <xdr:to>
      <xdr:col>19</xdr:col>
      <xdr:colOff>38100</xdr:colOff>
      <xdr:row>20</xdr:row>
      <xdr:rowOff>7744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113081</xdr:rowOff>
    </xdr:from>
    <xdr:to>
      <xdr:col>15</xdr:col>
      <xdr:colOff>101600</xdr:colOff>
      <xdr:row>20</xdr:row>
      <xdr:rowOff>43231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342280</xdr:rowOff>
    </xdr:from>
    <xdr:to>
      <xdr:col>29</xdr:col>
      <xdr:colOff>127000</xdr:colOff>
      <xdr:row>36</xdr:row>
      <xdr:rowOff>2352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52630"/>
          <a:ext cx="6477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2352</xdr:rowOff>
    </xdr:from>
    <xdr:to>
      <xdr:col>26</xdr:col>
      <xdr:colOff>50800</xdr:colOff>
      <xdr:row>36</xdr:row>
      <xdr:rowOff>3670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5602"/>
          <a:ext cx="698500" cy="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3670</xdr:rowOff>
    </xdr:from>
    <xdr:to>
      <xdr:col>22</xdr:col>
      <xdr:colOff>114300</xdr:colOff>
      <xdr:row>36</xdr:row>
      <xdr:rowOff>4645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6920"/>
          <a:ext cx="698500" cy="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4645</xdr:rowOff>
    </xdr:from>
    <xdr:to>
      <xdr:col>18</xdr:col>
      <xdr:colOff>177800</xdr:colOff>
      <xdr:row>36</xdr:row>
      <xdr:rowOff>36528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7895"/>
          <a:ext cx="698500" cy="31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291480</xdr:rowOff>
    </xdr:from>
    <xdr:to>
      <xdr:col>29</xdr:col>
      <xdr:colOff>177800</xdr:colOff>
      <xdr:row>36</xdr:row>
      <xdr:rowOff>50180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263557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294452</xdr:rowOff>
    </xdr:from>
    <xdr:to>
      <xdr:col>26</xdr:col>
      <xdr:colOff>101600</xdr:colOff>
      <xdr:row>36</xdr:row>
      <xdr:rowOff>53152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4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37929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1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295770</xdr:rowOff>
    </xdr:from>
    <xdr:to>
      <xdr:col>22</xdr:col>
      <xdr:colOff>165100</xdr:colOff>
      <xdr:row>36</xdr:row>
      <xdr:rowOff>54470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39247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296745</xdr:rowOff>
    </xdr:from>
    <xdr:to>
      <xdr:col>19</xdr:col>
      <xdr:colOff>38100</xdr:colOff>
      <xdr:row>36</xdr:row>
      <xdr:rowOff>55445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328628</xdr:rowOff>
    </xdr:from>
    <xdr:to>
      <xdr:col>15</xdr:col>
      <xdr:colOff>101600</xdr:colOff>
      <xdr:row>36</xdr:row>
      <xdr:rowOff>87328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72105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153562</xdr:rowOff>
    </xdr:from>
    <xdr:to>
      <xdr:col>24</xdr:col>
      <xdr:colOff>63500</xdr:colOff>
      <xdr:row>39</xdr:row>
      <xdr:rowOff>25244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68662"/>
          <a:ext cx="838200" cy="4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153562</xdr:rowOff>
    </xdr:from>
    <xdr:to>
      <xdr:col>19</xdr:col>
      <xdr:colOff>177800</xdr:colOff>
      <xdr:row>39</xdr:row>
      <xdr:rowOff>2110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68662"/>
          <a:ext cx="889000" cy="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2110</xdr:rowOff>
    </xdr:from>
    <xdr:to>
      <xdr:col>15</xdr:col>
      <xdr:colOff>50800</xdr:colOff>
      <xdr:row>39</xdr:row>
      <xdr:rowOff>29771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8866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29771</xdr:rowOff>
    </xdr:from>
    <xdr:to>
      <xdr:col>10</xdr:col>
      <xdr:colOff>114300</xdr:colOff>
      <xdr:row>39</xdr:row>
      <xdr:rowOff>82367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16321"/>
          <a:ext cx="889000" cy="5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145894</xdr:rowOff>
    </xdr:from>
    <xdr:to>
      <xdr:col>24</xdr:col>
      <xdr:colOff>114300</xdr:colOff>
      <xdr:row>39</xdr:row>
      <xdr:rowOff>76044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60821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102762</xdr:rowOff>
    </xdr:from>
    <xdr:to>
      <xdr:col>20</xdr:col>
      <xdr:colOff>38100</xdr:colOff>
      <xdr:row>39</xdr:row>
      <xdr:rowOff>32912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24039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122760</xdr:rowOff>
    </xdr:from>
    <xdr:to>
      <xdr:col>15</xdr:col>
      <xdr:colOff>101600</xdr:colOff>
      <xdr:row>39</xdr:row>
      <xdr:rowOff>52910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44037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3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150421</xdr:rowOff>
    </xdr:from>
    <xdr:to>
      <xdr:col>10</xdr:col>
      <xdr:colOff>165100</xdr:colOff>
      <xdr:row>39</xdr:row>
      <xdr:rowOff>80571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71698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5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31567</xdr:rowOff>
    </xdr:from>
    <xdr:to>
      <xdr:col>6</xdr:col>
      <xdr:colOff>38100</xdr:colOff>
      <xdr:row>39</xdr:row>
      <xdr:rowOff>133167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124294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81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51936</xdr:rowOff>
    </xdr:from>
    <xdr:to>
      <xdr:col>24</xdr:col>
      <xdr:colOff>63500</xdr:colOff>
      <xdr:row>58</xdr:row>
      <xdr:rowOff>62833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9603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51936</xdr:rowOff>
    </xdr:from>
    <xdr:to>
      <xdr:col>19</xdr:col>
      <xdr:colOff>177800</xdr:colOff>
      <xdr:row>58</xdr:row>
      <xdr:rowOff>53025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9603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53025</xdr:rowOff>
    </xdr:from>
    <xdr:to>
      <xdr:col>15</xdr:col>
      <xdr:colOff>50800</xdr:colOff>
      <xdr:row>58</xdr:row>
      <xdr:rowOff>63444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97125"/>
          <a:ext cx="88900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63444</xdr:rowOff>
    </xdr:from>
    <xdr:to>
      <xdr:col>10</xdr:col>
      <xdr:colOff>114300</xdr:colOff>
      <xdr:row>58</xdr:row>
      <xdr:rowOff>78404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007544"/>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12033</xdr:rowOff>
    </xdr:from>
    <xdr:to>
      <xdr:col>24</xdr:col>
      <xdr:colOff>114300</xdr:colOff>
      <xdr:row>58</xdr:row>
      <xdr:rowOff>113633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1136</xdr:rowOff>
    </xdr:from>
    <xdr:to>
      <xdr:col>20</xdr:col>
      <xdr:colOff>38100</xdr:colOff>
      <xdr:row>58</xdr:row>
      <xdr:rowOff>102736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2225</xdr:rowOff>
    </xdr:from>
    <xdr:to>
      <xdr:col>15</xdr:col>
      <xdr:colOff>101600</xdr:colOff>
      <xdr:row>58</xdr:row>
      <xdr:rowOff>103825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94952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12644</xdr:rowOff>
    </xdr:from>
    <xdr:to>
      <xdr:col>10</xdr:col>
      <xdr:colOff>165100</xdr:colOff>
      <xdr:row>58</xdr:row>
      <xdr:rowOff>114244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105371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27604</xdr:rowOff>
    </xdr:from>
    <xdr:to>
      <xdr:col>6</xdr:col>
      <xdr:colOff>38100</xdr:colOff>
      <xdr:row>58</xdr:row>
      <xdr:rowOff>129204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120331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113812</xdr:rowOff>
    </xdr:from>
    <xdr:to>
      <xdr:col>24</xdr:col>
      <xdr:colOff>63500</xdr:colOff>
      <xdr:row>78</xdr:row>
      <xdr:rowOff>121793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86912"/>
          <a:ext cx="8382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108305</xdr:rowOff>
    </xdr:from>
    <xdr:to>
      <xdr:col>19</xdr:col>
      <xdr:colOff>177800</xdr:colOff>
      <xdr:row>78</xdr:row>
      <xdr:rowOff>121793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8140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108305</xdr:rowOff>
    </xdr:from>
    <xdr:to>
      <xdr:col>15</xdr:col>
      <xdr:colOff>50800</xdr:colOff>
      <xdr:row>78</xdr:row>
      <xdr:rowOff>110440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81405"/>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110440</xdr:rowOff>
    </xdr:from>
    <xdr:to>
      <xdr:col>10</xdr:col>
      <xdr:colOff>114300</xdr:colOff>
      <xdr:row>78</xdr:row>
      <xdr:rowOff>153512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83540"/>
          <a:ext cx="8890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63012</xdr:rowOff>
    </xdr:from>
    <xdr:to>
      <xdr:col>24</xdr:col>
      <xdr:colOff>114300</xdr:colOff>
      <xdr:row>78</xdr:row>
      <xdr:rowOff>164612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149389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70993</xdr:rowOff>
    </xdr:from>
    <xdr:to>
      <xdr:col>20</xdr:col>
      <xdr:colOff>38100</xdr:colOff>
      <xdr:row>79</xdr:row>
      <xdr:rowOff>1143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163720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57505</xdr:rowOff>
    </xdr:from>
    <xdr:to>
      <xdr:col>15</xdr:col>
      <xdr:colOff>101600</xdr:colOff>
      <xdr:row>78</xdr:row>
      <xdr:rowOff>159105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150232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59640</xdr:rowOff>
    </xdr:from>
    <xdr:to>
      <xdr:col>10</xdr:col>
      <xdr:colOff>165100</xdr:colOff>
      <xdr:row>78</xdr:row>
      <xdr:rowOff>161240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152367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102712</xdr:rowOff>
    </xdr:from>
    <xdr:to>
      <xdr:col>6</xdr:col>
      <xdr:colOff>38100</xdr:colOff>
      <xdr:row>79</xdr:row>
      <xdr:rowOff>32862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23989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77586</xdr:rowOff>
    </xdr:from>
    <xdr:to>
      <xdr:col>24</xdr:col>
      <xdr:colOff>63500</xdr:colOff>
      <xdr:row>93</xdr:row>
      <xdr:rowOff>99760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50986"/>
          <a:ext cx="8382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124830</xdr:rowOff>
    </xdr:from>
    <xdr:to>
      <xdr:col>19</xdr:col>
      <xdr:colOff>177800</xdr:colOff>
      <xdr:row>93</xdr:row>
      <xdr:rowOff>99760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898230"/>
          <a:ext cx="8890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124830</xdr:rowOff>
    </xdr:from>
    <xdr:to>
      <xdr:col>15</xdr:col>
      <xdr:colOff>50800</xdr:colOff>
      <xdr:row>94</xdr:row>
      <xdr:rowOff>113063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98230"/>
          <a:ext cx="889000" cy="3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113063</xdr:rowOff>
    </xdr:from>
    <xdr:to>
      <xdr:col>10</xdr:col>
      <xdr:colOff>114300</xdr:colOff>
      <xdr:row>95</xdr:row>
      <xdr:rowOff>11542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29363"/>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26786</xdr:rowOff>
    </xdr:from>
    <xdr:to>
      <xdr:col>24</xdr:col>
      <xdr:colOff>114300</xdr:colOff>
      <xdr:row>92</xdr:row>
      <xdr:rowOff>128386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49663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5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48960</xdr:rowOff>
    </xdr:from>
    <xdr:to>
      <xdr:col>20</xdr:col>
      <xdr:colOff>38100</xdr:colOff>
      <xdr:row>93</xdr:row>
      <xdr:rowOff>150560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167087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6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74030</xdr:rowOff>
    </xdr:from>
    <xdr:to>
      <xdr:col>15</xdr:col>
      <xdr:colOff>101600</xdr:colOff>
      <xdr:row>93</xdr:row>
      <xdr:rowOff>4180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20707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62263</xdr:rowOff>
    </xdr:from>
    <xdr:to>
      <xdr:col>10</xdr:col>
      <xdr:colOff>165100</xdr:colOff>
      <xdr:row>94</xdr:row>
      <xdr:rowOff>163863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8940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132192</xdr:rowOff>
    </xdr:from>
    <xdr:to>
      <xdr:col>6</xdr:col>
      <xdr:colOff>38100</xdr:colOff>
      <xdr:row>95</xdr:row>
      <xdr:rowOff>62342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78869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112579</xdr:rowOff>
    </xdr:from>
    <xdr:to>
      <xdr:col>55</xdr:col>
      <xdr:colOff>0</xdr:colOff>
      <xdr:row>35</xdr:row>
      <xdr:rowOff>135338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13329"/>
          <a:ext cx="8382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112579</xdr:rowOff>
    </xdr:from>
    <xdr:to>
      <xdr:col>50</xdr:col>
      <xdr:colOff>114300</xdr:colOff>
      <xdr:row>36</xdr:row>
      <xdr:rowOff>39221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13329"/>
          <a:ext cx="889000" cy="9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119085</xdr:rowOff>
    </xdr:from>
    <xdr:to>
      <xdr:col>45</xdr:col>
      <xdr:colOff>177800</xdr:colOff>
      <xdr:row>36</xdr:row>
      <xdr:rowOff>39221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76935"/>
          <a:ext cx="889000" cy="4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119085</xdr:rowOff>
    </xdr:from>
    <xdr:to>
      <xdr:col>41</xdr:col>
      <xdr:colOff>50800</xdr:colOff>
      <xdr:row>36</xdr:row>
      <xdr:rowOff>77663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76935"/>
          <a:ext cx="889000" cy="47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84538</xdr:rowOff>
    </xdr:from>
    <xdr:to>
      <xdr:col>55</xdr:col>
      <xdr:colOff>50800</xdr:colOff>
      <xdr:row>36</xdr:row>
      <xdr:rowOff>14688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62965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6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61779</xdr:rowOff>
    </xdr:from>
    <xdr:to>
      <xdr:col>50</xdr:col>
      <xdr:colOff>165100</xdr:colOff>
      <xdr:row>35</xdr:row>
      <xdr:rowOff>163379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154506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5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159871</xdr:rowOff>
    </xdr:from>
    <xdr:to>
      <xdr:col>46</xdr:col>
      <xdr:colOff>38100</xdr:colOff>
      <xdr:row>36</xdr:row>
      <xdr:rowOff>90021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6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81148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5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68285</xdr:rowOff>
    </xdr:from>
    <xdr:to>
      <xdr:col>41</xdr:col>
      <xdr:colOff>101600</xdr:colOff>
      <xdr:row>33</xdr:row>
      <xdr:rowOff>169885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161012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1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26863</xdr:rowOff>
    </xdr:from>
    <xdr:to>
      <xdr:col>36</xdr:col>
      <xdr:colOff>165100</xdr:colOff>
      <xdr:row>36</xdr:row>
      <xdr:rowOff>128463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119590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122659</xdr:rowOff>
    </xdr:from>
    <xdr:to>
      <xdr:col>55</xdr:col>
      <xdr:colOff>0</xdr:colOff>
      <xdr:row>58</xdr:row>
      <xdr:rowOff>151718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66759"/>
          <a:ext cx="838200" cy="2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99216</xdr:rowOff>
    </xdr:from>
    <xdr:to>
      <xdr:col>50</xdr:col>
      <xdr:colOff>114300</xdr:colOff>
      <xdr:row>58</xdr:row>
      <xdr:rowOff>122659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71866"/>
          <a:ext cx="889000" cy="19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99216</xdr:rowOff>
    </xdr:from>
    <xdr:to>
      <xdr:col>45</xdr:col>
      <xdr:colOff>177800</xdr:colOff>
      <xdr:row>57</xdr:row>
      <xdr:rowOff>134640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71866"/>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134640</xdr:rowOff>
    </xdr:from>
    <xdr:to>
      <xdr:col>41</xdr:col>
      <xdr:colOff>50800</xdr:colOff>
      <xdr:row>58</xdr:row>
      <xdr:rowOff>41476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7290"/>
          <a:ext cx="889000" cy="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100918</xdr:rowOff>
    </xdr:from>
    <xdr:to>
      <xdr:col>55</xdr:col>
      <xdr:colOff>50800</xdr:colOff>
      <xdr:row>59</xdr:row>
      <xdr:rowOff>31068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15845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71859</xdr:rowOff>
    </xdr:from>
    <xdr:to>
      <xdr:col>50</xdr:col>
      <xdr:colOff>165100</xdr:colOff>
      <xdr:row>59</xdr:row>
      <xdr:rowOff>2009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164586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48416</xdr:rowOff>
    </xdr:from>
    <xdr:to>
      <xdr:col>46</xdr:col>
      <xdr:colOff>38100</xdr:colOff>
      <xdr:row>57</xdr:row>
      <xdr:rowOff>150016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166543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9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83840</xdr:rowOff>
    </xdr:from>
    <xdr:to>
      <xdr:col>41</xdr:col>
      <xdr:colOff>101600</xdr:colOff>
      <xdr:row>58</xdr:row>
      <xdr:rowOff>13990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30517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3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162126</xdr:rowOff>
    </xdr:from>
    <xdr:to>
      <xdr:col>36</xdr:col>
      <xdr:colOff>165100</xdr:colOff>
      <xdr:row>58</xdr:row>
      <xdr:rowOff>92276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108803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1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147462</xdr:rowOff>
    </xdr:from>
    <xdr:to>
      <xdr:col>55</xdr:col>
      <xdr:colOff>0</xdr:colOff>
      <xdr:row>79</xdr:row>
      <xdr:rowOff>26476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0562"/>
          <a:ext cx="8382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131908</xdr:rowOff>
    </xdr:from>
    <xdr:to>
      <xdr:col>50</xdr:col>
      <xdr:colOff>114300</xdr:colOff>
      <xdr:row>78</xdr:row>
      <xdr:rowOff>147462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33558"/>
          <a:ext cx="889000" cy="18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131908</xdr:rowOff>
    </xdr:from>
    <xdr:to>
      <xdr:col>45</xdr:col>
      <xdr:colOff>177800</xdr:colOff>
      <xdr:row>78</xdr:row>
      <xdr:rowOff>33096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33558"/>
          <a:ext cx="8890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33096</xdr:rowOff>
    </xdr:from>
    <xdr:to>
      <xdr:col>41</xdr:col>
      <xdr:colOff>50800</xdr:colOff>
      <xdr:row>78</xdr:row>
      <xdr:rowOff>142328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06196"/>
          <a:ext cx="889000" cy="1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147126</xdr:rowOff>
    </xdr:from>
    <xdr:to>
      <xdr:col>55</xdr:col>
      <xdr:colOff>50800</xdr:colOff>
      <xdr:row>79</xdr:row>
      <xdr:rowOff>77276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96662</xdr:rowOff>
    </xdr:from>
    <xdr:to>
      <xdr:col>50</xdr:col>
      <xdr:colOff>165100</xdr:colOff>
      <xdr:row>79</xdr:row>
      <xdr:rowOff>26812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43339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81108</xdr:rowOff>
    </xdr:from>
    <xdr:to>
      <xdr:col>46</xdr:col>
      <xdr:colOff>38100</xdr:colOff>
      <xdr:row>78</xdr:row>
      <xdr:rowOff>11258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27785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5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153746</xdr:rowOff>
    </xdr:from>
    <xdr:to>
      <xdr:col>41</xdr:col>
      <xdr:colOff>101600</xdr:colOff>
      <xdr:row>78</xdr:row>
      <xdr:rowOff>83896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100423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91528</xdr:rowOff>
    </xdr:from>
    <xdr:to>
      <xdr:col>36</xdr:col>
      <xdr:colOff>165100</xdr:colOff>
      <xdr:row>79</xdr:row>
      <xdr:rowOff>21678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12805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17156</xdr:rowOff>
    </xdr:from>
    <xdr:to>
      <xdr:col>55</xdr:col>
      <xdr:colOff>0</xdr:colOff>
      <xdr:row>98</xdr:row>
      <xdr:rowOff>60993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9256"/>
          <a:ext cx="838200" cy="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151054</xdr:rowOff>
    </xdr:from>
    <xdr:to>
      <xdr:col>50</xdr:col>
      <xdr:colOff>114300</xdr:colOff>
      <xdr:row>98</xdr:row>
      <xdr:rowOff>60993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1704"/>
          <a:ext cx="889000" cy="8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61207</xdr:rowOff>
    </xdr:from>
    <xdr:to>
      <xdr:col>45</xdr:col>
      <xdr:colOff>177800</xdr:colOff>
      <xdr:row>97</xdr:row>
      <xdr:rowOff>151054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91857"/>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61207</xdr:rowOff>
    </xdr:from>
    <xdr:to>
      <xdr:col>41</xdr:col>
      <xdr:colOff>50800</xdr:colOff>
      <xdr:row>97</xdr:row>
      <xdr:rowOff>100023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91857"/>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137806</xdr:rowOff>
    </xdr:from>
    <xdr:to>
      <xdr:col>55</xdr:col>
      <xdr:colOff>50800</xdr:colOff>
      <xdr:row>98</xdr:row>
      <xdr:rowOff>67956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116233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10193</xdr:rowOff>
    </xdr:from>
    <xdr:to>
      <xdr:col>50</xdr:col>
      <xdr:colOff>165100</xdr:colOff>
      <xdr:row>98</xdr:row>
      <xdr:rowOff>111793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102920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100254</xdr:rowOff>
    </xdr:from>
    <xdr:to>
      <xdr:col>46</xdr:col>
      <xdr:colOff>38100</xdr:colOff>
      <xdr:row>98</xdr:row>
      <xdr:rowOff>30404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21531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10407</xdr:rowOff>
    </xdr:from>
    <xdr:to>
      <xdr:col>41</xdr:col>
      <xdr:colOff>101600</xdr:colOff>
      <xdr:row>97</xdr:row>
      <xdr:rowOff>112007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128534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49223</xdr:rowOff>
    </xdr:from>
    <xdr:to>
      <xdr:col>36</xdr:col>
      <xdr:colOff>165100</xdr:colOff>
      <xdr:row>97</xdr:row>
      <xdr:rowOff>150823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167350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153009</xdr:rowOff>
    </xdr:from>
    <xdr:to>
      <xdr:col>85</xdr:col>
      <xdr:colOff>127000</xdr:colOff>
      <xdr:row>38</xdr:row>
      <xdr:rowOff>65464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25209"/>
          <a:ext cx="838200" cy="25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153009</xdr:rowOff>
    </xdr:from>
    <xdr:to>
      <xdr:col>81</xdr:col>
      <xdr:colOff>50800</xdr:colOff>
      <xdr:row>36</xdr:row>
      <xdr:rowOff>167813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25209"/>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167813</xdr:rowOff>
    </xdr:from>
    <xdr:to>
      <xdr:col>76</xdr:col>
      <xdr:colOff>114300</xdr:colOff>
      <xdr:row>37</xdr:row>
      <xdr:rowOff>144382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40013"/>
          <a:ext cx="8890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144382</xdr:rowOff>
    </xdr:from>
    <xdr:to>
      <xdr:col>71</xdr:col>
      <xdr:colOff>177800</xdr:colOff>
      <xdr:row>38</xdr:row>
      <xdr:rowOff>6824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88032"/>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14664</xdr:rowOff>
    </xdr:from>
    <xdr:to>
      <xdr:col>85</xdr:col>
      <xdr:colOff>177800</xdr:colOff>
      <xdr:row>38</xdr:row>
      <xdr:rowOff>116264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2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145492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102209</xdr:rowOff>
    </xdr:from>
    <xdr:to>
      <xdr:col>81</xdr:col>
      <xdr:colOff>101600</xdr:colOff>
      <xdr:row>37</xdr:row>
      <xdr:rowOff>32359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48886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117013</xdr:rowOff>
    </xdr:from>
    <xdr:to>
      <xdr:col>76</xdr:col>
      <xdr:colOff>165100</xdr:colOff>
      <xdr:row>37</xdr:row>
      <xdr:rowOff>47163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63690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93582</xdr:rowOff>
    </xdr:from>
    <xdr:to>
      <xdr:col>72</xdr:col>
      <xdr:colOff>38100</xdr:colOff>
      <xdr:row>38</xdr:row>
      <xdr:rowOff>23732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40259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1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127474</xdr:rowOff>
    </xdr:from>
    <xdr:to>
      <xdr:col>67</xdr:col>
      <xdr:colOff>101600</xdr:colOff>
      <xdr:row>38</xdr:row>
      <xdr:rowOff>57624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74151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77722</xdr:rowOff>
    </xdr:from>
    <xdr:to>
      <xdr:col>85</xdr:col>
      <xdr:colOff>127000</xdr:colOff>
      <xdr:row>76</xdr:row>
      <xdr:rowOff>86350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07922"/>
          <a:ext cx="8382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77722</xdr:rowOff>
    </xdr:from>
    <xdr:to>
      <xdr:col>81</xdr:col>
      <xdr:colOff>50800</xdr:colOff>
      <xdr:row>76</xdr:row>
      <xdr:rowOff>82463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7922"/>
          <a:ext cx="8890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82463</xdr:rowOff>
    </xdr:from>
    <xdr:to>
      <xdr:col>76</xdr:col>
      <xdr:colOff>114300</xdr:colOff>
      <xdr:row>76</xdr:row>
      <xdr:rowOff>120676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12663"/>
          <a:ext cx="8890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120676</xdr:rowOff>
    </xdr:from>
    <xdr:to>
      <xdr:col>71</xdr:col>
      <xdr:colOff>177800</xdr:colOff>
      <xdr:row>76</xdr:row>
      <xdr:rowOff>153307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50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35550</xdr:rowOff>
    </xdr:from>
    <xdr:to>
      <xdr:col>85</xdr:col>
      <xdr:colOff>177800</xdr:colOff>
      <xdr:row>76</xdr:row>
      <xdr:rowOff>137150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58426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26922</xdr:rowOff>
    </xdr:from>
    <xdr:to>
      <xdr:col>81</xdr:col>
      <xdr:colOff>101600</xdr:colOff>
      <xdr:row>76</xdr:row>
      <xdr:rowOff>128522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145049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31663</xdr:rowOff>
    </xdr:from>
    <xdr:to>
      <xdr:col>76</xdr:col>
      <xdr:colOff>165100</xdr:colOff>
      <xdr:row>76</xdr:row>
      <xdr:rowOff>133263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149790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3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69876</xdr:rowOff>
    </xdr:from>
    <xdr:to>
      <xdr:col>72</xdr:col>
      <xdr:colOff>38100</xdr:colOff>
      <xdr:row>77</xdr:row>
      <xdr:rowOff>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102507</xdr:rowOff>
    </xdr:from>
    <xdr:to>
      <xdr:col>67</xdr:col>
      <xdr:colOff>101600</xdr:colOff>
      <xdr:row>77</xdr:row>
      <xdr:rowOff>32657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23784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54418</xdr:rowOff>
    </xdr:from>
    <xdr:to>
      <xdr:col>85</xdr:col>
      <xdr:colOff>127000</xdr:colOff>
      <xdr:row>99</xdr:row>
      <xdr:rowOff>67819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27968"/>
          <a:ext cx="8382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58169</xdr:rowOff>
    </xdr:from>
    <xdr:to>
      <xdr:col>81</xdr:col>
      <xdr:colOff>50800</xdr:colOff>
      <xdr:row>99</xdr:row>
      <xdr:rowOff>67819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31719"/>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58169</xdr:rowOff>
    </xdr:from>
    <xdr:to>
      <xdr:col>76</xdr:col>
      <xdr:colOff>114300</xdr:colOff>
      <xdr:row>99</xdr:row>
      <xdr:rowOff>92498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1719"/>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87499</xdr:rowOff>
    </xdr:from>
    <xdr:to>
      <xdr:col>71</xdr:col>
      <xdr:colOff>177800</xdr:colOff>
      <xdr:row>99</xdr:row>
      <xdr:rowOff>92498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61049"/>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3618</xdr:rowOff>
    </xdr:from>
    <xdr:to>
      <xdr:col>85</xdr:col>
      <xdr:colOff>177800</xdr:colOff>
      <xdr:row>99</xdr:row>
      <xdr:rowOff>105218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17019</xdr:rowOff>
    </xdr:from>
    <xdr:to>
      <xdr:col>81</xdr:col>
      <xdr:colOff>101600</xdr:colOff>
      <xdr:row>99</xdr:row>
      <xdr:rowOff>118619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109746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7369</xdr:rowOff>
    </xdr:from>
    <xdr:to>
      <xdr:col>76</xdr:col>
      <xdr:colOff>165100</xdr:colOff>
      <xdr:row>99</xdr:row>
      <xdr:rowOff>108969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100096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41698</xdr:rowOff>
    </xdr:from>
    <xdr:to>
      <xdr:col>72</xdr:col>
      <xdr:colOff>38100</xdr:colOff>
      <xdr:row>99</xdr:row>
      <xdr:rowOff>143298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134425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36699</xdr:rowOff>
    </xdr:from>
    <xdr:to>
      <xdr:col>67</xdr:col>
      <xdr:colOff>101600</xdr:colOff>
      <xdr:row>99</xdr:row>
      <xdr:rowOff>138299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129426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85042</xdr:rowOff>
    </xdr:from>
    <xdr:to>
      <xdr:col>116</xdr:col>
      <xdr:colOff>63500</xdr:colOff>
      <xdr:row>38</xdr:row>
      <xdr:rowOff>88905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0142"/>
          <a:ext cx="8382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11341</xdr:rowOff>
    </xdr:from>
    <xdr:to>
      <xdr:col>111</xdr:col>
      <xdr:colOff>177800</xdr:colOff>
      <xdr:row>38</xdr:row>
      <xdr:rowOff>88905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26441"/>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11341</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26441"/>
          <a:ext cx="889000" cy="1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34242</xdr:rowOff>
    </xdr:from>
    <xdr:to>
      <xdr:col>116</xdr:col>
      <xdr:colOff>114300</xdr:colOff>
      <xdr:row>38</xdr:row>
      <xdr:rowOff>135842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38105</xdr:rowOff>
    </xdr:from>
    <xdr:to>
      <xdr:col>112</xdr:col>
      <xdr:colOff>38100</xdr:colOff>
      <xdr:row>38</xdr:row>
      <xdr:rowOff>139705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130832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131991</xdr:rowOff>
    </xdr:from>
    <xdr:to>
      <xdr:col>107</xdr:col>
      <xdr:colOff>101600</xdr:colOff>
      <xdr:row>38</xdr:row>
      <xdr:rowOff>62141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78668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126876</xdr:rowOff>
    </xdr:from>
    <xdr:to>
      <xdr:col>116</xdr:col>
      <xdr:colOff>63500</xdr:colOff>
      <xdr:row>76</xdr:row>
      <xdr:rowOff>157454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57076"/>
          <a:ext cx="8382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157454</xdr:rowOff>
    </xdr:from>
    <xdr:to>
      <xdr:col>111</xdr:col>
      <xdr:colOff>177800</xdr:colOff>
      <xdr:row>77</xdr:row>
      <xdr:rowOff>13720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87654"/>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68943</xdr:rowOff>
    </xdr:from>
    <xdr:to>
      <xdr:col>107</xdr:col>
      <xdr:colOff>50800</xdr:colOff>
      <xdr:row>77</xdr:row>
      <xdr:rowOff>13720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99143"/>
          <a:ext cx="889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68943</xdr:rowOff>
    </xdr:from>
    <xdr:to>
      <xdr:col>102</xdr:col>
      <xdr:colOff>114300</xdr:colOff>
      <xdr:row>76</xdr:row>
      <xdr:rowOff>105736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99143"/>
          <a:ext cx="889000" cy="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76076</xdr:rowOff>
    </xdr:from>
    <xdr:to>
      <xdr:col>116</xdr:col>
      <xdr:colOff>114300</xdr:colOff>
      <xdr:row>77</xdr:row>
      <xdr:rowOff>6226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98954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5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106654</xdr:rowOff>
    </xdr:from>
    <xdr:to>
      <xdr:col>112</xdr:col>
      <xdr:colOff>38100</xdr:colOff>
      <xdr:row>77</xdr:row>
      <xdr:rowOff>36804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27931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134370</xdr:rowOff>
    </xdr:from>
    <xdr:to>
      <xdr:col>107</xdr:col>
      <xdr:colOff>101600</xdr:colOff>
      <xdr:row>77</xdr:row>
      <xdr:rowOff>64520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55647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18143</xdr:rowOff>
    </xdr:from>
    <xdr:to>
      <xdr:col>102</xdr:col>
      <xdr:colOff>165100</xdr:colOff>
      <xdr:row>76</xdr:row>
      <xdr:rowOff>119743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136270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54936</xdr:rowOff>
    </xdr:from>
    <xdr:to>
      <xdr:col>98</xdr:col>
      <xdr:colOff>38100</xdr:colOff>
      <xdr:row>76</xdr:row>
      <xdr:rowOff>156536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6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17,787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の中でも一人当たりのコストが上位に位置している。これは、こども医療費の無償化や児童福祉関連経費、障害者自立支援給付費の増加等によるもので、年々増加傾向にある。扶助費については、今後も増加の見込みであるが、特定健診や特定保健指導等の充実を図り、扶助費の急激な伸びを抑えることに努め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月豪雨による災害に対する復旧事業がある程度完了したことにより、前年度と比較すると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55,852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円の減となっているものの類似団体平均を上回っている状況である。公債費については、前年度と比較すると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1,887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今後も防災行政無線デジタル化事業や庁舎建設事業に伴う町債の償還開始により、該当科目の数値が増加することが見込まれる。繰出金については、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2,809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額となっており、類似団体平均を上回っている状況である。今後下水道事業については、経営戦略に基づく使用料見直しの検討、医療会計については予防の視点に立った施策を充実させ、繰出金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8,856
8,639
68.92
6,594,170
6,364,718
164,869
3,794,446
7,775,906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37</xdr:row>
      <xdr:rowOff>71755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7996"/>
          <a:ext cx="8382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71755</xdr:rowOff>
    </xdr:from>
    <xdr:to>
      <xdr:col>19</xdr:col>
      <xdr:colOff>177800</xdr:colOff>
      <xdr:row>37</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540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85598</xdr:rowOff>
    </xdr:from>
    <xdr:to>
      <xdr:col>15</xdr:col>
      <xdr:colOff>50800</xdr:colOff>
      <xdr:row>37</xdr:row>
      <xdr:rowOff>165862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9248"/>
          <a:ext cx="889000" cy="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99060</xdr:rowOff>
    </xdr:from>
    <xdr:to>
      <xdr:col>10</xdr:col>
      <xdr:colOff>114300</xdr:colOff>
      <xdr:row>37</xdr:row>
      <xdr:rowOff>165862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42710"/>
          <a:ext cx="8890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94996</xdr:rowOff>
    </xdr:from>
    <xdr:to>
      <xdr:col>24</xdr:col>
      <xdr:colOff>114300</xdr:colOff>
      <xdr:row>37</xdr:row>
      <xdr:rowOff>25146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73423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20955</xdr:rowOff>
    </xdr:from>
    <xdr:to>
      <xdr:col>20</xdr:col>
      <xdr:colOff>38100</xdr:colOff>
      <xdr:row>37</xdr:row>
      <xdr:rowOff>122555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113682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34798</xdr:rowOff>
    </xdr:from>
    <xdr:to>
      <xdr:col>15</xdr:col>
      <xdr:colOff>101600</xdr:colOff>
      <xdr:row>37</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115062</xdr:rowOff>
    </xdr:from>
    <xdr:to>
      <xdr:col>10</xdr:col>
      <xdr:colOff>165100</xdr:colOff>
      <xdr:row>38</xdr:row>
      <xdr:rowOff>45212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36339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48260</xdr:rowOff>
    </xdr:from>
    <xdr:to>
      <xdr:col>6</xdr:col>
      <xdr:colOff>38100</xdr:colOff>
      <xdr:row>37</xdr:row>
      <xdr:rowOff>149860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140987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88212</xdr:rowOff>
    </xdr:from>
    <xdr:to>
      <xdr:col>24</xdr:col>
      <xdr:colOff>63500</xdr:colOff>
      <xdr:row>58</xdr:row>
      <xdr:rowOff>88492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2312"/>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24817</xdr:rowOff>
    </xdr:from>
    <xdr:to>
      <xdr:col>19</xdr:col>
      <xdr:colOff>177800</xdr:colOff>
      <xdr:row>58</xdr:row>
      <xdr:rowOff>88212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8917"/>
          <a:ext cx="889000" cy="6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23738</xdr:rowOff>
    </xdr:from>
    <xdr:to>
      <xdr:col>15</xdr:col>
      <xdr:colOff>50800</xdr:colOff>
      <xdr:row>58</xdr:row>
      <xdr:rowOff>24817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783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23738</xdr:rowOff>
    </xdr:from>
    <xdr:to>
      <xdr:col>10</xdr:col>
      <xdr:colOff>114300</xdr:colOff>
      <xdr:row>58</xdr:row>
      <xdr:rowOff>91308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7838"/>
          <a:ext cx="889000" cy="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37692</xdr:rowOff>
    </xdr:from>
    <xdr:to>
      <xdr:col>24</xdr:col>
      <xdr:colOff>114300</xdr:colOff>
      <xdr:row>58</xdr:row>
      <xdr:rowOff>139292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37412</xdr:rowOff>
    </xdr:from>
    <xdr:to>
      <xdr:col>20</xdr:col>
      <xdr:colOff>38100</xdr:colOff>
      <xdr:row>58</xdr:row>
      <xdr:rowOff>139012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130139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145467</xdr:rowOff>
    </xdr:from>
    <xdr:to>
      <xdr:col>15</xdr:col>
      <xdr:colOff>101600</xdr:colOff>
      <xdr:row>58</xdr:row>
      <xdr:rowOff>75617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92144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9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144388</xdr:rowOff>
    </xdr:from>
    <xdr:to>
      <xdr:col>10</xdr:col>
      <xdr:colOff>165100</xdr:colOff>
      <xdr:row>58</xdr:row>
      <xdr:rowOff>74538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65665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40508</xdr:rowOff>
    </xdr:from>
    <xdr:to>
      <xdr:col>6</xdr:col>
      <xdr:colOff>38100</xdr:colOff>
      <xdr:row>58</xdr:row>
      <xdr:rowOff>142108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133235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6638</xdr:rowOff>
    </xdr:from>
    <xdr:to>
      <xdr:col>24</xdr:col>
      <xdr:colOff>63500</xdr:colOff>
      <xdr:row>74</xdr:row>
      <xdr:rowOff>111508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93938"/>
          <a:ext cx="838200" cy="10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42585</xdr:rowOff>
    </xdr:from>
    <xdr:to>
      <xdr:col>19</xdr:col>
      <xdr:colOff>177800</xdr:colOff>
      <xdr:row>74</xdr:row>
      <xdr:rowOff>111508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729885"/>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42585</xdr:rowOff>
    </xdr:from>
    <xdr:to>
      <xdr:col>15</xdr:col>
      <xdr:colOff>50800</xdr:colOff>
      <xdr:row>75</xdr:row>
      <xdr:rowOff>24011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29885"/>
          <a:ext cx="889000" cy="15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24011</xdr:rowOff>
    </xdr:from>
    <xdr:to>
      <xdr:col>10</xdr:col>
      <xdr:colOff>114300</xdr:colOff>
      <xdr:row>75</xdr:row>
      <xdr:rowOff>97815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882761"/>
          <a:ext cx="889000" cy="7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127288</xdr:rowOff>
    </xdr:from>
    <xdr:to>
      <xdr:col>24</xdr:col>
      <xdr:colOff>114300</xdr:colOff>
      <xdr:row>74</xdr:row>
      <xdr:rowOff>57438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150165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9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60708</xdr:rowOff>
    </xdr:from>
    <xdr:to>
      <xdr:col>20</xdr:col>
      <xdr:colOff>38100</xdr:colOff>
      <xdr:row>74</xdr:row>
      <xdr:rowOff>162308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4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7385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2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163235</xdr:rowOff>
    </xdr:from>
    <xdr:to>
      <xdr:col>15</xdr:col>
      <xdr:colOff>101600</xdr:colOff>
      <xdr:row>74</xdr:row>
      <xdr:rowOff>93385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6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109912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5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144661</xdr:rowOff>
    </xdr:from>
    <xdr:to>
      <xdr:col>10</xdr:col>
      <xdr:colOff>165100</xdr:colOff>
      <xdr:row>75</xdr:row>
      <xdr:rowOff>74811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0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47015</xdr:rowOff>
    </xdr:from>
    <xdr:to>
      <xdr:col>6</xdr:col>
      <xdr:colOff>38100</xdr:colOff>
      <xdr:row>75</xdr:row>
      <xdr:rowOff>148614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05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165142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8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35283</xdr:rowOff>
    </xdr:from>
    <xdr:to>
      <xdr:col>24</xdr:col>
      <xdr:colOff>63500</xdr:colOff>
      <xdr:row>96</xdr:row>
      <xdr:rowOff>101302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94483"/>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35283</xdr:rowOff>
    </xdr:from>
    <xdr:to>
      <xdr:col>19</xdr:col>
      <xdr:colOff>177800</xdr:colOff>
      <xdr:row>96</xdr:row>
      <xdr:rowOff>83214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494483"/>
          <a:ext cx="889000" cy="4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47879</xdr:rowOff>
    </xdr:from>
    <xdr:to>
      <xdr:col>15</xdr:col>
      <xdr:colOff>50800</xdr:colOff>
      <xdr:row>96</xdr:row>
      <xdr:rowOff>83214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335629"/>
          <a:ext cx="889000" cy="20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47879</xdr:rowOff>
    </xdr:from>
    <xdr:to>
      <xdr:col>10</xdr:col>
      <xdr:colOff>114300</xdr:colOff>
      <xdr:row>97</xdr:row>
      <xdr:rowOff>36373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35629"/>
          <a:ext cx="889000" cy="3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50502</xdr:rowOff>
    </xdr:from>
    <xdr:to>
      <xdr:col>24</xdr:col>
      <xdr:colOff>114300</xdr:colOff>
      <xdr:row>96</xdr:row>
      <xdr:rowOff>152102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28929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155933</xdr:rowOff>
    </xdr:from>
    <xdr:to>
      <xdr:col>20</xdr:col>
      <xdr:colOff>38100</xdr:colOff>
      <xdr:row>96</xdr:row>
      <xdr:rowOff>86083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77210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32414</xdr:rowOff>
    </xdr:from>
    <xdr:to>
      <xdr:col>15</xdr:col>
      <xdr:colOff>101600</xdr:colOff>
      <xdr:row>96</xdr:row>
      <xdr:rowOff>134014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125141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168529</xdr:rowOff>
    </xdr:from>
    <xdr:to>
      <xdr:col>10</xdr:col>
      <xdr:colOff>165100</xdr:colOff>
      <xdr:row>95</xdr:row>
      <xdr:rowOff>98679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115206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157023</xdr:rowOff>
    </xdr:from>
    <xdr:to>
      <xdr:col>6</xdr:col>
      <xdr:colOff>38100</xdr:colOff>
      <xdr:row>97</xdr:row>
      <xdr:rowOff>87173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78300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82436</xdr:rowOff>
    </xdr:from>
    <xdr:to>
      <xdr:col>55</xdr:col>
      <xdr:colOff>0</xdr:colOff>
      <xdr:row>57</xdr:row>
      <xdr:rowOff>116315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55086"/>
          <a:ext cx="8382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82436</xdr:rowOff>
    </xdr:from>
    <xdr:to>
      <xdr:col>50</xdr:col>
      <xdr:colOff>114300</xdr:colOff>
      <xdr:row>57</xdr:row>
      <xdr:rowOff>85865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50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85865</xdr:rowOff>
    </xdr:from>
    <xdr:to>
      <xdr:col>45</xdr:col>
      <xdr:colOff>177800</xdr:colOff>
      <xdr:row>57</xdr:row>
      <xdr:rowOff>163520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58515"/>
          <a:ext cx="889000" cy="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163520</xdr:rowOff>
    </xdr:from>
    <xdr:to>
      <xdr:col>41</xdr:col>
      <xdr:colOff>50800</xdr:colOff>
      <xdr:row>58</xdr:row>
      <xdr:rowOff>19579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36170"/>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65515</xdr:rowOff>
    </xdr:from>
    <xdr:to>
      <xdr:col>55</xdr:col>
      <xdr:colOff>50800</xdr:colOff>
      <xdr:row>57</xdr:row>
      <xdr:rowOff>167115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43942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31636</xdr:rowOff>
    </xdr:from>
    <xdr:to>
      <xdr:col>50</xdr:col>
      <xdr:colOff>165100</xdr:colOff>
      <xdr:row>57</xdr:row>
      <xdr:rowOff>133236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124363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35065</xdr:rowOff>
    </xdr:from>
    <xdr:to>
      <xdr:col>46</xdr:col>
      <xdr:colOff>38100</xdr:colOff>
      <xdr:row>57</xdr:row>
      <xdr:rowOff>136665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127792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112720</xdr:rowOff>
    </xdr:from>
    <xdr:to>
      <xdr:col>41</xdr:col>
      <xdr:colOff>101600</xdr:colOff>
      <xdr:row>58</xdr:row>
      <xdr:rowOff>42870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33997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140229</xdr:rowOff>
    </xdr:from>
    <xdr:to>
      <xdr:col>36</xdr:col>
      <xdr:colOff>165100</xdr:colOff>
      <xdr:row>58</xdr:row>
      <xdr:rowOff>70379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61506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0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60430</xdr:rowOff>
    </xdr:from>
    <xdr:to>
      <xdr:col>55</xdr:col>
      <xdr:colOff>0</xdr:colOff>
      <xdr:row>77</xdr:row>
      <xdr:rowOff>95608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262080"/>
          <a:ext cx="838200" cy="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95608</xdr:rowOff>
    </xdr:from>
    <xdr:to>
      <xdr:col>50</xdr:col>
      <xdr:colOff>114300</xdr:colOff>
      <xdr:row>78</xdr:row>
      <xdr:rowOff>12736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297258"/>
          <a:ext cx="889000" cy="8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154220</xdr:rowOff>
    </xdr:from>
    <xdr:to>
      <xdr:col>45</xdr:col>
      <xdr:colOff>177800</xdr:colOff>
      <xdr:row>78</xdr:row>
      <xdr:rowOff>12736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55870"/>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135283</xdr:rowOff>
    </xdr:from>
    <xdr:to>
      <xdr:col>41</xdr:col>
      <xdr:colOff>50800</xdr:colOff>
      <xdr:row>77</xdr:row>
      <xdr:rowOff>154220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336933"/>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9630</xdr:rowOff>
    </xdr:from>
    <xdr:to>
      <xdr:col>55</xdr:col>
      <xdr:colOff>50800</xdr:colOff>
      <xdr:row>77</xdr:row>
      <xdr:rowOff>111230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1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159507</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8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44808</xdr:rowOff>
    </xdr:from>
    <xdr:to>
      <xdr:col>50</xdr:col>
      <xdr:colOff>165100</xdr:colOff>
      <xdr:row>77</xdr:row>
      <xdr:rowOff>146408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137535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133386</xdr:rowOff>
    </xdr:from>
    <xdr:to>
      <xdr:col>46</xdr:col>
      <xdr:colOff>38100</xdr:colOff>
      <xdr:row>78</xdr:row>
      <xdr:rowOff>63536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54663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2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103420</xdr:rowOff>
    </xdr:from>
    <xdr:to>
      <xdr:col>41</xdr:col>
      <xdr:colOff>101600</xdr:colOff>
      <xdr:row>78</xdr:row>
      <xdr:rowOff>33570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24697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84483</xdr:rowOff>
    </xdr:from>
    <xdr:to>
      <xdr:col>36</xdr:col>
      <xdr:colOff>165100</xdr:colOff>
      <xdr:row>78</xdr:row>
      <xdr:rowOff>14633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31160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97509</xdr:rowOff>
    </xdr:from>
    <xdr:to>
      <xdr:col>55</xdr:col>
      <xdr:colOff>0</xdr:colOff>
      <xdr:row>98</xdr:row>
      <xdr:rowOff>113765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99609"/>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92490</xdr:rowOff>
    </xdr:from>
    <xdr:to>
      <xdr:col>50</xdr:col>
      <xdr:colOff>114300</xdr:colOff>
      <xdr:row>98</xdr:row>
      <xdr:rowOff>113765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94590"/>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92490</xdr:rowOff>
    </xdr:from>
    <xdr:to>
      <xdr:col>45</xdr:col>
      <xdr:colOff>177800</xdr:colOff>
      <xdr:row>98</xdr:row>
      <xdr:rowOff>92559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9459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170563</xdr:rowOff>
    </xdr:from>
    <xdr:to>
      <xdr:col>41</xdr:col>
      <xdr:colOff>50800</xdr:colOff>
      <xdr:row>98</xdr:row>
      <xdr:rowOff>92559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01213"/>
          <a:ext cx="889000" cy="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46709</xdr:rowOff>
    </xdr:from>
    <xdr:to>
      <xdr:col>55</xdr:col>
      <xdr:colOff>50800</xdr:colOff>
      <xdr:row>98</xdr:row>
      <xdr:rowOff>148309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133086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62965</xdr:rowOff>
    </xdr:from>
    <xdr:to>
      <xdr:col>50</xdr:col>
      <xdr:colOff>165100</xdr:colOff>
      <xdr:row>98</xdr:row>
      <xdr:rowOff>164565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155692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41690</xdr:rowOff>
    </xdr:from>
    <xdr:to>
      <xdr:col>46</xdr:col>
      <xdr:colOff>38100</xdr:colOff>
      <xdr:row>98</xdr:row>
      <xdr:rowOff>143290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134417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41759</xdr:rowOff>
    </xdr:from>
    <xdr:to>
      <xdr:col>41</xdr:col>
      <xdr:colOff>101600</xdr:colOff>
      <xdr:row>98</xdr:row>
      <xdr:rowOff>143359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134486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119763</xdr:rowOff>
    </xdr:from>
    <xdr:to>
      <xdr:col>36</xdr:col>
      <xdr:colOff>165100</xdr:colOff>
      <xdr:row>98</xdr:row>
      <xdr:rowOff>49913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5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66440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2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161678</xdr:rowOff>
    </xdr:from>
    <xdr:to>
      <xdr:col>85</xdr:col>
      <xdr:colOff>127000</xdr:colOff>
      <xdr:row>38</xdr:row>
      <xdr:rowOff>63201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162428"/>
          <a:ext cx="838200" cy="4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161678</xdr:rowOff>
    </xdr:from>
    <xdr:to>
      <xdr:col>81</xdr:col>
      <xdr:colOff>50800</xdr:colOff>
      <xdr:row>38</xdr:row>
      <xdr:rowOff>137218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62428"/>
          <a:ext cx="889000" cy="48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155980</xdr:rowOff>
    </xdr:from>
    <xdr:to>
      <xdr:col>76</xdr:col>
      <xdr:colOff>114300</xdr:colOff>
      <xdr:row>38</xdr:row>
      <xdr:rowOff>137218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499630"/>
          <a:ext cx="889000" cy="1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155980</xdr:rowOff>
    </xdr:from>
    <xdr:to>
      <xdr:col>71</xdr:col>
      <xdr:colOff>177800</xdr:colOff>
      <xdr:row>38</xdr:row>
      <xdr:rowOff>149644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99630"/>
          <a:ext cx="889000" cy="16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12401</xdr:rowOff>
    </xdr:from>
    <xdr:to>
      <xdr:col>85</xdr:col>
      <xdr:colOff>177800</xdr:colOff>
      <xdr:row>38</xdr:row>
      <xdr:rowOff>114001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162278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110878</xdr:rowOff>
    </xdr:from>
    <xdr:to>
      <xdr:col>81</xdr:col>
      <xdr:colOff>101600</xdr:colOff>
      <xdr:row>36</xdr:row>
      <xdr:rowOff>41028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8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86418</xdr:rowOff>
    </xdr:from>
    <xdr:to>
      <xdr:col>76</xdr:col>
      <xdr:colOff>165100</xdr:colOff>
      <xdr:row>39</xdr:row>
      <xdr:rowOff>16568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7695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105180</xdr:rowOff>
    </xdr:from>
    <xdr:to>
      <xdr:col>72</xdr:col>
      <xdr:colOff>38100</xdr:colOff>
      <xdr:row>38</xdr:row>
      <xdr:rowOff>35330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4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98844</xdr:rowOff>
    </xdr:from>
    <xdr:to>
      <xdr:col>67</xdr:col>
      <xdr:colOff>101600</xdr:colOff>
      <xdr:row>39</xdr:row>
      <xdr:rowOff>28994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20121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0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88392</xdr:rowOff>
    </xdr:from>
    <xdr:to>
      <xdr:col>85</xdr:col>
      <xdr:colOff>127000</xdr:colOff>
      <xdr:row>58</xdr:row>
      <xdr:rowOff>95985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32492"/>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88109</xdr:rowOff>
    </xdr:from>
    <xdr:to>
      <xdr:col>81</xdr:col>
      <xdr:colOff>50800</xdr:colOff>
      <xdr:row>58</xdr:row>
      <xdr:rowOff>88392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32209"/>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62283</xdr:rowOff>
    </xdr:from>
    <xdr:to>
      <xdr:col>76</xdr:col>
      <xdr:colOff>114300</xdr:colOff>
      <xdr:row>58</xdr:row>
      <xdr:rowOff>88109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06383"/>
          <a:ext cx="889000" cy="2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62283</xdr:rowOff>
    </xdr:from>
    <xdr:to>
      <xdr:col>71</xdr:col>
      <xdr:colOff>177800</xdr:colOff>
      <xdr:row>58</xdr:row>
      <xdr:rowOff>115298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06383"/>
          <a:ext cx="889000" cy="5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45185</xdr:rowOff>
    </xdr:from>
    <xdr:to>
      <xdr:col>85</xdr:col>
      <xdr:colOff>177800</xdr:colOff>
      <xdr:row>58</xdr:row>
      <xdr:rowOff>146785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131562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37592</xdr:rowOff>
    </xdr:from>
    <xdr:to>
      <xdr:col>81</xdr:col>
      <xdr:colOff>101600</xdr:colOff>
      <xdr:row>58</xdr:row>
      <xdr:rowOff>139192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130319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37309</xdr:rowOff>
    </xdr:from>
    <xdr:to>
      <xdr:col>76</xdr:col>
      <xdr:colOff>165100</xdr:colOff>
      <xdr:row>58</xdr:row>
      <xdr:rowOff>138909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130036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11483</xdr:rowOff>
    </xdr:from>
    <xdr:to>
      <xdr:col>72</xdr:col>
      <xdr:colOff>38100</xdr:colOff>
      <xdr:row>58</xdr:row>
      <xdr:rowOff>113083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104210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64498</xdr:rowOff>
    </xdr:from>
    <xdr:to>
      <xdr:col>67</xdr:col>
      <xdr:colOff>101600</xdr:colOff>
      <xdr:row>58</xdr:row>
      <xdr:rowOff>166098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157225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153009</xdr:rowOff>
    </xdr:from>
    <xdr:to>
      <xdr:col>85</xdr:col>
      <xdr:colOff>127000</xdr:colOff>
      <xdr:row>78</xdr:row>
      <xdr:rowOff>65464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183209"/>
          <a:ext cx="838200" cy="25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153009</xdr:rowOff>
    </xdr:from>
    <xdr:to>
      <xdr:col>81</xdr:col>
      <xdr:colOff>50800</xdr:colOff>
      <xdr:row>76</xdr:row>
      <xdr:rowOff>167813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83209"/>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167813</xdr:rowOff>
    </xdr:from>
    <xdr:to>
      <xdr:col>76</xdr:col>
      <xdr:colOff>114300</xdr:colOff>
      <xdr:row>77</xdr:row>
      <xdr:rowOff>144382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198013"/>
          <a:ext cx="8890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144382</xdr:rowOff>
    </xdr:from>
    <xdr:to>
      <xdr:col>71</xdr:col>
      <xdr:colOff>177800</xdr:colOff>
      <xdr:row>78</xdr:row>
      <xdr:rowOff>6824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46032"/>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14664</xdr:rowOff>
    </xdr:from>
    <xdr:to>
      <xdr:col>85</xdr:col>
      <xdr:colOff>177800</xdr:colOff>
      <xdr:row>78</xdr:row>
      <xdr:rowOff>116264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145491</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102209</xdr:rowOff>
    </xdr:from>
    <xdr:to>
      <xdr:col>81</xdr:col>
      <xdr:colOff>101600</xdr:colOff>
      <xdr:row>77</xdr:row>
      <xdr:rowOff>32359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48886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0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117013</xdr:rowOff>
    </xdr:from>
    <xdr:to>
      <xdr:col>76</xdr:col>
      <xdr:colOff>165100</xdr:colOff>
      <xdr:row>77</xdr:row>
      <xdr:rowOff>47163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63690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93582</xdr:rowOff>
    </xdr:from>
    <xdr:to>
      <xdr:col>72</xdr:col>
      <xdr:colOff>38100</xdr:colOff>
      <xdr:row>78</xdr:row>
      <xdr:rowOff>23732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40259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127474</xdr:rowOff>
    </xdr:from>
    <xdr:to>
      <xdr:col>67</xdr:col>
      <xdr:colOff>101600</xdr:colOff>
      <xdr:row>78</xdr:row>
      <xdr:rowOff>57624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74151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0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77722</xdr:rowOff>
    </xdr:from>
    <xdr:to>
      <xdr:col>85</xdr:col>
      <xdr:colOff>127000</xdr:colOff>
      <xdr:row>96</xdr:row>
      <xdr:rowOff>86350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536922"/>
          <a:ext cx="8382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77722</xdr:rowOff>
    </xdr:from>
    <xdr:to>
      <xdr:col>81</xdr:col>
      <xdr:colOff>50800</xdr:colOff>
      <xdr:row>96</xdr:row>
      <xdr:rowOff>82463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36922"/>
          <a:ext cx="8890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82463</xdr:rowOff>
    </xdr:from>
    <xdr:to>
      <xdr:col>76</xdr:col>
      <xdr:colOff>114300</xdr:colOff>
      <xdr:row>96</xdr:row>
      <xdr:rowOff>120676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41663"/>
          <a:ext cx="8890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120676</xdr:rowOff>
    </xdr:from>
    <xdr:to>
      <xdr:col>71</xdr:col>
      <xdr:colOff>177800</xdr:colOff>
      <xdr:row>96</xdr:row>
      <xdr:rowOff>153307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79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35550</xdr:rowOff>
    </xdr:from>
    <xdr:to>
      <xdr:col>85</xdr:col>
      <xdr:colOff>177800</xdr:colOff>
      <xdr:row>96</xdr:row>
      <xdr:rowOff>137150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58427</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26922</xdr:rowOff>
    </xdr:from>
    <xdr:to>
      <xdr:col>81</xdr:col>
      <xdr:colOff>101600</xdr:colOff>
      <xdr:row>96</xdr:row>
      <xdr:rowOff>128522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8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145049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31663</xdr:rowOff>
    </xdr:from>
    <xdr:to>
      <xdr:col>76</xdr:col>
      <xdr:colOff>165100</xdr:colOff>
      <xdr:row>96</xdr:row>
      <xdr:rowOff>133263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149790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6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69876</xdr:rowOff>
    </xdr:from>
    <xdr:to>
      <xdr:col>72</xdr:col>
      <xdr:colOff>38100</xdr:colOff>
      <xdr:row>97</xdr:row>
      <xdr:rowOff>26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102507</xdr:rowOff>
    </xdr:from>
    <xdr:to>
      <xdr:col>67</xdr:col>
      <xdr:colOff>101600</xdr:colOff>
      <xdr:row>97</xdr:row>
      <xdr:rowOff>32657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23784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主に民生費、災害復旧費、公債費が類似団体と比較して住民一人当たりのコストが高くなっている。民生費は一人当たり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223,283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円、災害復旧費</a:t>
          </a:r>
          <a:r>
            <a:rPr kumimoji="1" lang="en-US" altLang="ja-JP" sz="1300">
              <a:solidFill>
                <a:schemeClr val="tx1"/>
              </a:solidFill>
              <a:latin typeface="ＭＳ Ｐゴシック" panose="020B0600070205080204" pitchFamily="50" charset="-128"/>
              <a:ea typeface="ＭＳ Ｐゴシック" panose="020B0600070205080204" pitchFamily="50" charset="-128"/>
            </a:rPr>
            <a:t>16,237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円、公債費は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86,669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の中でも上位に位置している。民生費については、社会福祉費の扶助費が年々増嵩していることや、定住対策の一環として保育料補助事業やこども医療費助成事業などの子育て支援事業の充実に力を入れていること、また、非課税世帯給付金や住民税均等割課税世帯給付金等の事業があったことが高止まりの要因となっており、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18,350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月豪雨による災害に対する復旧事業がある程度完了したことにより、前年度と比較すると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55,852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円の減となっているものの類似団体平均を上回っている状況である。公債費については、前年度と比較すると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1,887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円の減となっているものの類似団体平均を上回っている状況である。今後も防災行政無線デジタル化事業や庁舎建設事業に伴う町債の償還開始により、該当科目の数値が増加することが見込まれる。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令和５年度は歳入面では交付税及び税収が前年度と比較し増加している。歳出面では防災行政無線デジタル化事業及び災害復旧事業（</a:t>
          </a:r>
          <a:r>
            <a:rPr kumimoji="1" lang="en-US" altLang="ja-JP" sz="1200">
              <a:solidFill>
                <a:schemeClr val="tx1"/>
              </a:solidFill>
              <a:latin typeface="ＭＳ ゴシック" pitchFamily="49" charset="-128"/>
              <a:ea typeface="ＭＳ ゴシック" pitchFamily="49" charset="-128"/>
            </a:rPr>
            <a:t>R2</a:t>
          </a:r>
          <a:r>
            <a:rPr kumimoji="1" lang="ja-JP" altLang="en-US" sz="1200">
              <a:solidFill>
                <a:schemeClr val="tx1"/>
              </a:solidFill>
              <a:latin typeface="ＭＳ ゴシック" pitchFamily="49" charset="-128"/>
              <a:ea typeface="ＭＳ ゴシック" pitchFamily="49" charset="-128"/>
            </a:rPr>
            <a:t>～</a:t>
          </a:r>
          <a:r>
            <a:rPr kumimoji="1" lang="en-US" altLang="ja-JP" sz="1200">
              <a:solidFill>
                <a:schemeClr val="tx1"/>
              </a:solidFill>
              <a:latin typeface="ＭＳ ゴシック" pitchFamily="49" charset="-128"/>
              <a:ea typeface="ＭＳ ゴシック" pitchFamily="49" charset="-128"/>
            </a:rPr>
            <a:t>R3</a:t>
          </a:r>
          <a:r>
            <a:rPr kumimoji="1" lang="ja-JP" altLang="en-US" sz="1200">
              <a:solidFill>
                <a:schemeClr val="tx1"/>
              </a:solidFill>
              <a:latin typeface="ＭＳ ゴシック" pitchFamily="49" charset="-128"/>
              <a:ea typeface="ＭＳ ゴシック" pitchFamily="49" charset="-128"/>
            </a:rPr>
            <a:t>年分）が終了したことにより減額となっており、実質単年度収支は黒字となっている。今後、歳出面においては、うから館整備事業やＰＦＩ活用事業等の大きな事業が控えていることのほか、扶助費や老朽化している施設の維持補修に係る経費の増加等により、厳しい財政運営が予測される。定住化対策により人口減少を抑制、施設については公共施設等総合管理計画に基づき統廃合等を検討するなど、計画的かつ効率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実施計画等に基づいた計画的な予算の編成及び執行により、全ての事業で赤字決算とはならなかった。しかし、公営企業に対しては一般会計からの繰出金も多く、独立採算を図ることが課題となっている。下水道事業については令和３年度から地方公営企業法の適用となり、また浄化槽整備推進事業については令和６年度からの地方公営企業法の適用を予定しているため、今後は適正な財産管理を行いながら、経営戦略に基づいた加入率向上及び使用料の見直しを含めた課題の解決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6594170</v>
      </c>
      <c r="BO4" s="384"/>
      <c r="BP4" s="384"/>
      <c r="BQ4" s="384"/>
      <c r="BR4" s="384"/>
      <c r="BS4" s="384"/>
      <c r="BT4" s="384"/>
      <c r="BU4" s="385"/>
      <c r="BV4" s="383">
        <v>7284676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4.3</v>
      </c>
      <c r="CU4" s="390"/>
      <c r="CV4" s="390"/>
      <c r="CW4" s="390"/>
      <c r="CX4" s="390"/>
      <c r="CY4" s="390"/>
      <c r="CZ4" s="390"/>
      <c r="DA4" s="391"/>
      <c r="DB4" s="389">
        <v>5.3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6364718</v>
      </c>
      <c r="BO5" s="421"/>
      <c r="BP5" s="421"/>
      <c r="BQ5" s="421"/>
      <c r="BR5" s="421"/>
      <c r="BS5" s="421"/>
      <c r="BT5" s="421"/>
      <c r="BU5" s="422"/>
      <c r="BV5" s="420">
        <v>7078829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89.2</v>
      </c>
      <c r="CU5" s="418"/>
      <c r="CV5" s="418"/>
      <c r="CW5" s="418"/>
      <c r="CX5" s="418"/>
      <c r="CY5" s="418"/>
      <c r="CZ5" s="418"/>
      <c r="DA5" s="419"/>
      <c r="DB5" s="417">
        <v>91.4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229452</v>
      </c>
      <c r="BO6" s="421"/>
      <c r="BP6" s="421"/>
      <c r="BQ6" s="421"/>
      <c r="BR6" s="421"/>
      <c r="BS6" s="421"/>
      <c r="BT6" s="421"/>
      <c r="BU6" s="422"/>
      <c r="BV6" s="420">
        <v>205847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89.7</v>
      </c>
      <c r="CU6" s="458"/>
      <c r="CV6" s="458"/>
      <c r="CW6" s="458"/>
      <c r="CX6" s="458"/>
      <c r="CY6" s="458"/>
      <c r="CZ6" s="458"/>
      <c r="DA6" s="459"/>
      <c r="DB6" s="457">
        <v>92.6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64583</v>
      </c>
      <c r="BO7" s="421"/>
      <c r="BP7" s="421"/>
      <c r="BQ7" s="421"/>
      <c r="BR7" s="421"/>
      <c r="BS7" s="421"/>
      <c r="BT7" s="421"/>
      <c r="BU7" s="422"/>
      <c r="BV7" s="420">
        <v>7116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3794446</v>
      </c>
      <c r="CU7" s="421"/>
      <c r="CV7" s="421"/>
      <c r="CW7" s="421"/>
      <c r="CX7" s="421"/>
      <c r="CY7" s="421"/>
      <c r="CZ7" s="421"/>
      <c r="DA7" s="422"/>
      <c r="DB7" s="420">
        <v>3774144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164869</v>
      </c>
      <c r="BO8" s="421"/>
      <c r="BP8" s="421"/>
      <c r="BQ8" s="421"/>
      <c r="BR8" s="421"/>
      <c r="BS8" s="421"/>
      <c r="BT8" s="421"/>
      <c r="BU8" s="422"/>
      <c r="BV8" s="420">
        <v>198731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0.38</v>
      </c>
      <c r="CU8" s="461"/>
      <c r="CV8" s="461"/>
      <c r="CW8" s="461"/>
      <c r="CX8" s="461"/>
      <c r="CY8" s="461"/>
      <c r="CZ8" s="461"/>
      <c r="DA8" s="462"/>
      <c r="DB8" s="460">
        <v>0.39</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8979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-33862</v>
      </c>
      <c r="BO9" s="421"/>
      <c r="BP9" s="421"/>
      <c r="BQ9" s="421"/>
      <c r="BR9" s="421"/>
      <c r="BS9" s="421"/>
      <c r="BT9" s="421"/>
      <c r="BU9" s="422"/>
      <c r="BV9" s="420">
        <v>-8460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15.6</v>
      </c>
      <c r="CU9" s="418"/>
      <c r="CV9" s="418"/>
      <c r="CW9" s="418"/>
      <c r="CX9" s="418"/>
      <c r="CY9" s="418"/>
      <c r="CZ9" s="418"/>
      <c r="DA9" s="419"/>
      <c r="DB9" s="417">
        <v>16.399999999999999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9786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46018</v>
      </c>
      <c r="BO10" s="421"/>
      <c r="BP10" s="421"/>
      <c r="BQ10" s="421"/>
      <c r="BR10" s="421"/>
      <c r="BS10" s="421"/>
      <c r="BT10" s="421"/>
      <c r="BU10" s="422"/>
      <c r="BV10" s="420">
        <v>61012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8856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8639</v>
      </c>
      <c r="S13" s="505"/>
      <c r="T13" s="505"/>
      <c r="U13" s="505"/>
      <c r="V13" s="506"/>
      <c r="W13" s="436" t="s">
        <v>131</v>
      </c>
      <c r="X13" s="437"/>
      <c r="Y13" s="437"/>
      <c r="Z13" s="437"/>
      <c r="AA13" s="437"/>
      <c r="AB13" s="427"/>
      <c r="AC13" s="471">
        <v>642</v>
      </c>
      <c r="AD13" s="472"/>
      <c r="AE13" s="472"/>
      <c r="AF13" s="472"/>
      <c r="AG13" s="514"/>
      <c r="AH13" s="471">
        <v>720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12156</v>
      </c>
      <c r="BO13" s="421"/>
      <c r="BP13" s="421"/>
      <c r="BQ13" s="421"/>
      <c r="BR13" s="421"/>
      <c r="BS13" s="421"/>
      <c r="BT13" s="421"/>
      <c r="BU13" s="422"/>
      <c r="BV13" s="420">
        <v>52552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8.1</v>
      </c>
      <c r="CU13" s="418"/>
      <c r="CV13" s="418"/>
      <c r="CW13" s="418"/>
      <c r="CX13" s="418"/>
      <c r="CY13" s="418"/>
      <c r="CZ13" s="418"/>
      <c r="DA13" s="419"/>
      <c r="DB13" s="417">
        <v>8.4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9001</v>
      </c>
      <c r="S14" s="505"/>
      <c r="T14" s="505"/>
      <c r="U14" s="505"/>
      <c r="V14" s="506"/>
      <c r="W14" s="410"/>
      <c r="X14" s="411"/>
      <c r="Y14" s="411"/>
      <c r="Z14" s="411"/>
      <c r="AA14" s="411"/>
      <c r="AB14" s="400"/>
      <c r="AC14" s="507">
        <v>14.5</v>
      </c>
      <c r="AD14" s="508"/>
      <c r="AE14" s="508"/>
      <c r="AF14" s="508"/>
      <c r="AG14" s="509"/>
      <c r="AH14" s="507">
        <v>15.4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18.2</v>
      </c>
      <c r="CU14" s="519"/>
      <c r="CV14" s="519"/>
      <c r="CW14" s="519"/>
      <c r="CX14" s="519"/>
      <c r="CY14" s="519"/>
      <c r="CZ14" s="519"/>
      <c r="DA14" s="520"/>
      <c r="DB14" s="518">
        <v>29.4</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8817</v>
      </c>
      <c r="S15" s="505"/>
      <c r="T15" s="505"/>
      <c r="U15" s="505"/>
      <c r="V15" s="506"/>
      <c r="W15" s="436" t="s">
        <v>137</v>
      </c>
      <c r="X15" s="437"/>
      <c r="Y15" s="437"/>
      <c r="Z15" s="437"/>
      <c r="AA15" s="437"/>
      <c r="AB15" s="427"/>
      <c r="AC15" s="471">
        <v>1490</v>
      </c>
      <c r="AD15" s="472"/>
      <c r="AE15" s="472"/>
      <c r="AF15" s="472"/>
      <c r="AG15" s="514"/>
      <c r="AH15" s="471">
        <v>1538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1313278</v>
      </c>
      <c r="BO15" s="384"/>
      <c r="BP15" s="384"/>
      <c r="BQ15" s="384"/>
      <c r="BR15" s="384"/>
      <c r="BS15" s="384"/>
      <c r="BT15" s="384"/>
      <c r="BU15" s="385"/>
      <c r="BV15" s="383">
        <v>1285977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33.6</v>
      </c>
      <c r="AD16" s="508"/>
      <c r="AE16" s="508"/>
      <c r="AF16" s="508"/>
      <c r="AG16" s="509"/>
      <c r="AH16" s="507">
        <v>33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3422463</v>
      </c>
      <c r="BO16" s="421"/>
      <c r="BP16" s="421"/>
      <c r="BQ16" s="421"/>
      <c r="BR16" s="421"/>
      <c r="BS16" s="421"/>
      <c r="BT16" s="421"/>
      <c r="BU16" s="422"/>
      <c r="BV16" s="420">
        <v>3380986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2299</v>
      </c>
      <c r="AD17" s="472"/>
      <c r="AE17" s="472"/>
      <c r="AF17" s="472"/>
      <c r="AG17" s="514"/>
      <c r="AH17" s="471">
        <v>2409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1663171</v>
      </c>
      <c r="BO17" s="421"/>
      <c r="BP17" s="421"/>
      <c r="BQ17" s="421"/>
      <c r="BR17" s="421"/>
      <c r="BS17" s="421"/>
      <c r="BT17" s="421"/>
      <c r="BU17" s="422"/>
      <c r="BV17" s="420">
        <v>1630367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68.92</v>
      </c>
      <c r="M18" s="544"/>
      <c r="N18" s="544"/>
      <c r="O18" s="544"/>
      <c r="P18" s="544"/>
      <c r="Q18" s="544"/>
      <c r="R18" s="545"/>
      <c r="S18" s="545"/>
      <c r="T18" s="545"/>
      <c r="U18" s="545"/>
      <c r="V18" s="546"/>
      <c r="W18" s="438"/>
      <c r="X18" s="439"/>
      <c r="Y18" s="439"/>
      <c r="Z18" s="439"/>
      <c r="AA18" s="439"/>
      <c r="AB18" s="430"/>
      <c r="AC18" s="547">
        <v>51.9</v>
      </c>
      <c r="AD18" s="548"/>
      <c r="AE18" s="548"/>
      <c r="AF18" s="548"/>
      <c r="AG18" s="549"/>
      <c r="AH18" s="547">
        <v>51.6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3417539</v>
      </c>
      <c r="BO18" s="421"/>
      <c r="BP18" s="421"/>
      <c r="BQ18" s="421"/>
      <c r="BR18" s="421"/>
      <c r="BS18" s="421"/>
      <c r="BT18" s="421"/>
      <c r="BU18" s="422"/>
      <c r="BV18" s="420">
        <v>3496023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4534389</v>
      </c>
      <c r="BO19" s="421"/>
      <c r="BP19" s="421"/>
      <c r="BQ19" s="421"/>
      <c r="BR19" s="421"/>
      <c r="BS19" s="421"/>
      <c r="BT19" s="421"/>
      <c r="BU19" s="422"/>
      <c r="BV19" s="420">
        <v>4481011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3503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7775906</v>
      </c>
      <c r="BO22" s="384"/>
      <c r="BP22" s="384"/>
      <c r="BQ22" s="384"/>
      <c r="BR22" s="384"/>
      <c r="BS22" s="384"/>
      <c r="BT22" s="384"/>
      <c r="BU22" s="385"/>
      <c r="BV22" s="383">
        <v>8131112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6637771</v>
      </c>
      <c r="BO23" s="421"/>
      <c r="BP23" s="421"/>
      <c r="BQ23" s="421"/>
      <c r="BR23" s="421"/>
      <c r="BS23" s="421"/>
      <c r="BT23" s="421"/>
      <c r="BU23" s="422"/>
      <c r="BV23" s="420">
        <v>6948143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7900</v>
      </c>
      <c r="R24" s="472"/>
      <c r="S24" s="472"/>
      <c r="T24" s="472"/>
      <c r="U24" s="472"/>
      <c r="V24" s="514"/>
      <c r="W24" s="566"/>
      <c r="X24" s="567"/>
      <c r="Y24" s="568"/>
      <c r="Z24" s="470" t="s">
        <v>162</v>
      </c>
      <c r="AA24" s="450"/>
      <c r="AB24" s="450"/>
      <c r="AC24" s="450"/>
      <c r="AD24" s="450"/>
      <c r="AE24" s="450"/>
      <c r="AF24" s="450"/>
      <c r="AG24" s="451"/>
      <c r="AH24" s="471">
        <v>94</v>
      </c>
      <c r="AI24" s="472"/>
      <c r="AJ24" s="472"/>
      <c r="AK24" s="472"/>
      <c r="AL24" s="514"/>
      <c r="AM24" s="471">
        <v>273070</v>
      </c>
      <c r="AN24" s="472"/>
      <c r="AO24" s="472"/>
      <c r="AP24" s="472"/>
      <c r="AQ24" s="472"/>
      <c r="AR24" s="514"/>
      <c r="AS24" s="471">
        <v>2905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5955223</v>
      </c>
      <c r="BO24" s="421"/>
      <c r="BP24" s="421"/>
      <c r="BQ24" s="421"/>
      <c r="BR24" s="421"/>
      <c r="BS24" s="421"/>
      <c r="BT24" s="421"/>
      <c r="BU24" s="422"/>
      <c r="BV24" s="420">
        <v>6124185</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5740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1159076</v>
      </c>
      <c r="BO25" s="384"/>
      <c r="BP25" s="384"/>
      <c r="BQ25" s="384"/>
      <c r="BR25" s="384"/>
      <c r="BS25" s="384"/>
      <c r="BT25" s="384"/>
      <c r="BU25" s="385"/>
      <c r="BV25" s="383">
        <v>855148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5240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3330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2750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987876</v>
      </c>
      <c r="BO28" s="384"/>
      <c r="BP28" s="384"/>
      <c r="BQ28" s="384"/>
      <c r="BR28" s="384"/>
      <c r="BS28" s="384"/>
      <c r="BT28" s="384"/>
      <c r="BU28" s="385"/>
      <c r="BV28" s="383">
        <v>941859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10</v>
      </c>
      <c r="M29" s="472"/>
      <c r="N29" s="472"/>
      <c r="O29" s="472"/>
      <c r="P29" s="514"/>
      <c r="Q29" s="471">
        <v>2500</v>
      </c>
      <c r="R29" s="472"/>
      <c r="S29" s="472"/>
      <c r="T29" s="472"/>
      <c r="U29" s="472"/>
      <c r="V29" s="514"/>
      <c r="W29" s="569"/>
      <c r="X29" s="570"/>
      <c r="Y29" s="571"/>
      <c r="Z29" s="470" t="s">
        <v>177</v>
      </c>
      <c r="AA29" s="450"/>
      <c r="AB29" s="450"/>
      <c r="AC29" s="450"/>
      <c r="AD29" s="450"/>
      <c r="AE29" s="450"/>
      <c r="AF29" s="450"/>
      <c r="AG29" s="451"/>
      <c r="AH29" s="471">
        <v>94</v>
      </c>
      <c r="AI29" s="472"/>
      <c r="AJ29" s="472"/>
      <c r="AK29" s="472"/>
      <c r="AL29" s="514"/>
      <c r="AM29" s="471">
        <v>273070</v>
      </c>
      <c r="AN29" s="472"/>
      <c r="AO29" s="472"/>
      <c r="AP29" s="472"/>
      <c r="AQ29" s="472"/>
      <c r="AR29" s="514"/>
      <c r="AS29" s="471">
        <v>2905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296381</v>
      </c>
      <c r="BO29" s="421"/>
      <c r="BP29" s="421"/>
      <c r="BQ29" s="421"/>
      <c r="BR29" s="421"/>
      <c r="BS29" s="421"/>
      <c r="BT29" s="421"/>
      <c r="BU29" s="422"/>
      <c r="BV29" s="420">
        <v>209930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93.7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1742484</v>
      </c>
      <c r="BO30" s="540"/>
      <c r="BP30" s="540"/>
      <c r="BQ30" s="540"/>
      <c r="BR30" s="540"/>
      <c r="BS30" s="540"/>
      <c r="BT30" s="540"/>
      <c r="BU30" s="541"/>
      <c r="BV30" s="539">
        <v>1727198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浄化槽整備推進事業特別会計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有明広域行政事務組合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熊本県後期高齢者医療広域連合（一般会計）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熊本県後期高齢者医療広域連合（後期高齢者医療特別会計）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bs29XvR3Zz06FA/ATy2ef85ZyNHDBrdQVaWWzC6gsW8+WDTHK+5POJ2aYHLvWwhVWe72B+77djsr7xk4ZTclg==" saltValue="chsIkmuGn9BUuFtsX1r/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532</v>
      </c>
      <c r="D34" s="1162"/>
      <c r="E34" s="1163"/>
      <c r="F34" s="32">
        <v>4.18</v>
      </c>
      <c r="G34" s="33">
        <v>3.3</v>
      </c>
      <c r="H34" s="33">
        <v>5.39</v>
      </c>
      <c r="I34" s="33">
        <v>5.26</v>
      </c>
      <c r="J34" s="34">
        <v>4.34</v>
      </c>
      <c r="K34" s="22"/>
      <c r="L34" s="22"/>
      <c r="M34" s="22"/>
      <c r="N34" s="22"/>
      <c r="O34" s="22"/>
      <c r="P34" s="22"/>
    </row>
    <row r="35" spans="1:16" ht="39" customHeight="1" x14ac:dyDescent="0.2">
      <c r="A35" s="22"/>
      <c r="B35" s="35"/>
      <c r="C35" s="1158" t="s">
        <v>533</v>
      </c>
      <c r="D35" s="1158"/>
      <c r="E35" s="1159"/>
      <c r="F35" s="36">
        <v>1.56</v>
      </c>
      <c r="G35" s="37">
        <v>0.55000000000000004</v>
      </c>
      <c r="H35" s="37">
        <v>0.84</v>
      </c>
      <c r="I35" s="37">
        <v>1.45</v>
      </c>
      <c r="J35" s="38">
        <v>1.57</v>
      </c>
      <c r="K35" s="22"/>
      <c r="L35" s="22"/>
      <c r="M35" s="22"/>
      <c r="N35" s="22"/>
      <c r="O35" s="22"/>
      <c r="P35" s="22"/>
    </row>
    <row r="36" spans="1:16" ht="39" customHeight="1" x14ac:dyDescent="0.2">
      <c r="A36" s="22"/>
      <c r="B36" s="35"/>
      <c r="C36" s="1158" t="s">
        <v>534</v>
      </c>
      <c r="D36" s="1158"/>
      <c r="E36" s="1159"/>
      <c r="F36" s="36">
        <v>1.59</v>
      </c>
      <c r="G36" s="37">
        <v>1</v>
      </c>
      <c r="H36" s="37">
        <v>1.54</v>
      </c>
      <c r="I36" s="37">
        <v>1.42</v>
      </c>
      <c r="J36" s="38">
        <v>1.1100000000000001</v>
      </c>
      <c r="K36" s="22"/>
      <c r="L36" s="22"/>
      <c r="M36" s="22"/>
      <c r="N36" s="22"/>
      <c r="O36" s="22"/>
      <c r="P36" s="22"/>
    </row>
    <row r="37" spans="1:16" ht="39" customHeight="1" x14ac:dyDescent="0.2">
      <c r="A37" s="22"/>
      <c r="B37" s="35"/>
      <c r="C37" s="1158" t="s">
        <v>535</v>
      </c>
      <c r="D37" s="1158"/>
      <c r="E37" s="1159"/>
      <c r="F37" s="36" t="s">
        <v>488</v>
      </c>
      <c r="G37" s="37" t="s">
        <v>488</v>
      </c>
      <c r="H37" s="37">
        <v>0</v>
      </c>
      <c r="I37" s="37">
        <v>0.37</v>
      </c>
      <c r="J37" s="38">
        <v>0.73</v>
      </c>
      <c r="K37" s="22"/>
      <c r="L37" s="22"/>
      <c r="M37" s="22"/>
      <c r="N37" s="22"/>
      <c r="O37" s="22"/>
      <c r="P37" s="22"/>
    </row>
    <row r="38" spans="1:16" ht="39" customHeight="1" x14ac:dyDescent="0.2">
      <c r="A38" s="22"/>
      <c r="B38" s="35"/>
      <c r="C38" s="1158" t="s">
        <v>536</v>
      </c>
      <c r="D38" s="1158"/>
      <c r="E38" s="1159"/>
      <c r="F38" s="36">
        <v>0.02</v>
      </c>
      <c r="G38" s="37">
        <v>0.01</v>
      </c>
      <c r="H38" s="37">
        <v>0.01</v>
      </c>
      <c r="I38" s="37">
        <v>0.01</v>
      </c>
      <c r="J38" s="38">
        <v>0.01</v>
      </c>
      <c r="K38" s="22"/>
      <c r="L38" s="22"/>
      <c r="M38" s="22"/>
      <c r="N38" s="22"/>
      <c r="O38" s="22"/>
      <c r="P38" s="22"/>
    </row>
    <row r="39" spans="1:16" ht="39" customHeight="1" x14ac:dyDescent="0.2">
      <c r="A39" s="22"/>
      <c r="B39" s="35"/>
      <c r="C39" s="1158" t="s">
        <v>537</v>
      </c>
      <c r="D39" s="1158"/>
      <c r="E39" s="1159"/>
      <c r="F39" s="36">
        <v>0</v>
      </c>
      <c r="G39" s="37">
        <v>0</v>
      </c>
      <c r="H39" s="37">
        <v>0</v>
      </c>
      <c r="I39" s="37">
        <v>0</v>
      </c>
      <c r="J39" s="38">
        <v>0</v>
      </c>
      <c r="K39" s="22"/>
      <c r="L39" s="22"/>
      <c r="M39" s="22"/>
      <c r="N39" s="22"/>
      <c r="O39" s="22"/>
      <c r="P39" s="22"/>
    </row>
    <row r="40" spans="1:16" ht="39" customHeight="1" x14ac:dyDescent="0.2">
      <c r="A40" s="22"/>
      <c r="B40" s="35"/>
      <c r="C40" s="1158" t="s">
        <v>538</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540</v>
      </c>
      <c r="D43" s="1160"/>
      <c r="E43" s="1161"/>
      <c r="F43" s="41">
        <v>0.18</v>
      </c>
      <c r="G43" s="42">
        <v>0.17</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Da+ZiF0vrhYAO3+XZgPr3nFfJirZn+nviFfxz+rqIqQvN1BbXGkOyP3Jsb4tptO1zs8LlNFBU5zBVLdcAHJBg==" saltValue="ozZwrAXVBtNkL9HaXP3v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694</v>
      </c>
      <c r="L45" s="58">
        <v>748</v>
      </c>
      <c r="M45" s="58">
        <v>805</v>
      </c>
      <c r="N45" s="58">
        <v>797</v>
      </c>
      <c r="O45" s="59">
        <v>767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66</v>
      </c>
      <c r="L48" s="62">
        <v>87</v>
      </c>
      <c r="M48" s="62">
        <v>74</v>
      </c>
      <c r="N48" s="62">
        <v>76</v>
      </c>
      <c r="O48" s="63">
        <v>72</v>
      </c>
      <c r="P48" s="46"/>
      <c r="Q48" s="46"/>
      <c r="R48" s="46"/>
      <c r="S48" s="46"/>
      <c r="T48" s="46"/>
      <c r="U48" s="46"/>
    </row>
    <row r="49" spans="1:21" ht="30.75" customHeight="1" x14ac:dyDescent="0.2">
      <c r="A49" s="46"/>
      <c r="B49" s="1166"/>
      <c r="C49" s="1167"/>
      <c r="D49" s="60"/>
      <c r="E49" s="1172" t="s">
        <v>14</v>
      </c>
      <c r="F49" s="1172"/>
      <c r="G49" s="1172"/>
      <c r="H49" s="1172"/>
      <c r="I49" s="1172"/>
      <c r="J49" s="1173"/>
      <c r="K49" s="61">
        <v>47</v>
      </c>
      <c r="L49" s="62">
        <v>49</v>
      </c>
      <c r="M49" s="62">
        <v>28</v>
      </c>
      <c r="N49" s="62">
        <v>43</v>
      </c>
      <c r="O49" s="63">
        <v>49</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4</v>
      </c>
      <c r="M50" s="62">
        <v>5</v>
      </c>
      <c r="N50" s="62">
        <v>4</v>
      </c>
      <c r="O50" s="63">
        <v>1</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572</v>
      </c>
      <c r="L52" s="62">
        <v>619</v>
      </c>
      <c r="M52" s="62">
        <v>647</v>
      </c>
      <c r="N52" s="62">
        <v>659</v>
      </c>
      <c r="O52" s="63">
        <v>629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235</v>
      </c>
      <c r="L53" s="67">
        <v>269</v>
      </c>
      <c r="M53" s="67">
        <v>265</v>
      </c>
      <c r="N53" s="67">
        <v>261</v>
      </c>
      <c r="O53" s="68">
        <v>260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BhDhVOvFE6zGXqge8F17FGwYJQ6A5xlhWVLN0zOXBVLxKFRWjAUtIurpdnXfT6+iLqOefX95zhq54VdLejQVQ==" saltValue="IiF3196H4Gj3+MQS+GJ25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5" t="s">
        <v>30</v>
      </c>
      <c r="C41" s="1196"/>
      <c r="D41" s="103"/>
      <c r="E41" s="1201" t="s">
        <v>31</v>
      </c>
      <c r="F41" s="1201"/>
      <c r="G41" s="1201"/>
      <c r="H41" s="1202"/>
      <c r="I41" s="342">
        <v>6983</v>
      </c>
      <c r="J41" s="343">
        <v>7588</v>
      </c>
      <c r="K41" s="343">
        <v>8261</v>
      </c>
      <c r="L41" s="343">
        <v>8131</v>
      </c>
      <c r="M41" s="344">
        <v>7776</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715</v>
      </c>
      <c r="J43" s="346">
        <v>749</v>
      </c>
      <c r="K43" s="346">
        <v>690</v>
      </c>
      <c r="L43" s="346">
        <v>653</v>
      </c>
      <c r="M43" s="347">
        <v>587</v>
      </c>
    </row>
    <row r="44" spans="2:13" ht="27.75" customHeight="1" x14ac:dyDescent="0.2">
      <c r="B44" s="1197"/>
      <c r="C44" s="1198"/>
      <c r="D44" s="104"/>
      <c r="E44" s="1203" t="s">
        <v>34</v>
      </c>
      <c r="F44" s="1203"/>
      <c r="G44" s="1203"/>
      <c r="H44" s="1204"/>
      <c r="I44" s="345">
        <v>367</v>
      </c>
      <c r="J44" s="346">
        <v>454</v>
      </c>
      <c r="K44" s="346">
        <v>484</v>
      </c>
      <c r="L44" s="346">
        <v>509</v>
      </c>
      <c r="M44" s="347">
        <v>584</v>
      </c>
    </row>
    <row r="45" spans="2:13" ht="27.75" customHeight="1" x14ac:dyDescent="0.2">
      <c r="B45" s="1197"/>
      <c r="C45" s="1198"/>
      <c r="D45" s="104"/>
      <c r="E45" s="1203" t="s">
        <v>35</v>
      </c>
      <c r="F45" s="1203"/>
      <c r="G45" s="1203"/>
      <c r="H45" s="1204"/>
      <c r="I45" s="345">
        <v>963</v>
      </c>
      <c r="J45" s="346">
        <v>910</v>
      </c>
      <c r="K45" s="346">
        <v>800</v>
      </c>
      <c r="L45" s="346">
        <v>793</v>
      </c>
      <c r="M45" s="347">
        <v>840</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2934</v>
      </c>
      <c r="J50" s="346">
        <v>2884</v>
      </c>
      <c r="K50" s="346">
        <v>2946</v>
      </c>
      <c r="L50" s="346">
        <v>3092</v>
      </c>
      <c r="M50" s="347">
        <v>3242</v>
      </c>
    </row>
    <row r="51" spans="2:13" ht="27.75" customHeight="1" x14ac:dyDescent="0.2">
      <c r="B51" s="1197"/>
      <c r="C51" s="1198"/>
      <c r="D51" s="104"/>
      <c r="E51" s="1203" t="s">
        <v>42</v>
      </c>
      <c r="F51" s="1203"/>
      <c r="G51" s="1203"/>
      <c r="H51" s="1204"/>
      <c r="I51" s="345">
        <v>340</v>
      </c>
      <c r="J51" s="346">
        <v>327</v>
      </c>
      <c r="K51" s="346">
        <v>271</v>
      </c>
      <c r="L51" s="346">
        <v>256</v>
      </c>
      <c r="M51" s="347">
        <v>245</v>
      </c>
    </row>
    <row r="52" spans="2:13" ht="27.75" customHeight="1" x14ac:dyDescent="0.2">
      <c r="B52" s="1199"/>
      <c r="C52" s="1200"/>
      <c r="D52" s="104"/>
      <c r="E52" s="1203" t="s">
        <v>43</v>
      </c>
      <c r="F52" s="1203"/>
      <c r="G52" s="1203"/>
      <c r="H52" s="1204"/>
      <c r="I52" s="345">
        <v>5555</v>
      </c>
      <c r="J52" s="346">
        <v>5937</v>
      </c>
      <c r="K52" s="346">
        <v>6104</v>
      </c>
      <c r="L52" s="346">
        <v>5802</v>
      </c>
      <c r="M52" s="347">
        <v>5711</v>
      </c>
    </row>
    <row r="53" spans="2:13" ht="27.75" customHeight="1" thickBot="1" x14ac:dyDescent="0.25">
      <c r="B53" s="1210" t="s">
        <v>19</v>
      </c>
      <c r="C53" s="1211"/>
      <c r="D53" s="108"/>
      <c r="E53" s="1212" t="s">
        <v>44</v>
      </c>
      <c r="F53" s="1212"/>
      <c r="G53" s="1212"/>
      <c r="H53" s="1213"/>
      <c r="I53" s="348">
        <v>200</v>
      </c>
      <c r="J53" s="349">
        <v>554</v>
      </c>
      <c r="K53" s="349">
        <v>913</v>
      </c>
      <c r="L53" s="349">
        <v>937</v>
      </c>
      <c r="M53" s="350">
        <v>590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C5yf5jNFvUihX8MvKZcKA5MjZcWubs70wdwzzMivhbT4MilWyYdIrWQYjsub4KPCWaaZZ7ZcxWBpBeM4g2ixw==" saltValue="60Vshfoxqs/NsqBkyFl2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2" t="s">
        <v>46</v>
      </c>
      <c r="D55" s="1222"/>
      <c r="E55" s="1223"/>
      <c r="F55" s="120">
        <v>881</v>
      </c>
      <c r="G55" s="120">
        <v>942</v>
      </c>
      <c r="H55" s="121">
        <v>988</v>
      </c>
    </row>
    <row r="56" spans="2:8" ht="52.5" customHeight="1" x14ac:dyDescent="0.2">
      <c r="B56" s="122"/>
      <c r="C56" s="1224" t="s">
        <v>47</v>
      </c>
      <c r="D56" s="1224"/>
      <c r="E56" s="1225"/>
      <c r="F56" s="123">
        <v>167</v>
      </c>
      <c r="G56" s="123">
        <v>210</v>
      </c>
      <c r="H56" s="124">
        <v>296</v>
      </c>
    </row>
    <row r="57" spans="2:8" ht="53.25" customHeight="1" x14ac:dyDescent="0.2">
      <c r="B57" s="122"/>
      <c r="C57" s="1226" t="s">
        <v>48</v>
      </c>
      <c r="D57" s="1226"/>
      <c r="E57" s="1227"/>
      <c r="F57" s="125">
        <v>1689</v>
      </c>
      <c r="G57" s="125">
        <v>1727</v>
      </c>
      <c r="H57" s="126">
        <v>1742</v>
      </c>
    </row>
    <row r="58" spans="2:8" ht="45.75" customHeight="1" x14ac:dyDescent="0.2">
      <c r="B58" s="127"/>
      <c r="C58" s="1214" t="s">
        <v>551</v>
      </c>
      <c r="D58" s="1215"/>
      <c r="E58" s="1216"/>
      <c r="F58" s="128">
        <v>986</v>
      </c>
      <c r="G58" s="128">
        <v>1026</v>
      </c>
      <c r="H58" s="129">
        <v>1086</v>
      </c>
    </row>
    <row r="59" spans="2:8" ht="45.75" customHeight="1" x14ac:dyDescent="0.2">
      <c r="B59" s="127"/>
      <c r="C59" s="1214" t="s">
        <v>552</v>
      </c>
      <c r="D59" s="1215"/>
      <c r="E59" s="1216"/>
      <c r="F59" s="128">
        <v>227</v>
      </c>
      <c r="G59" s="128">
        <v>227</v>
      </c>
      <c r="H59" s="129">
        <v>227</v>
      </c>
    </row>
    <row r="60" spans="2:8" ht="45.75" customHeight="1" x14ac:dyDescent="0.2">
      <c r="B60" s="127"/>
      <c r="C60" s="1214" t="s">
        <v>553</v>
      </c>
      <c r="D60" s="1215"/>
      <c r="E60" s="1216"/>
      <c r="F60" s="128">
        <v>169</v>
      </c>
      <c r="G60" s="128">
        <v>192</v>
      </c>
      <c r="H60" s="129">
        <v>207</v>
      </c>
    </row>
    <row r="61" spans="2:8" ht="45.75" customHeight="1" x14ac:dyDescent="0.2">
      <c r="B61" s="127"/>
      <c r="C61" s="1214" t="s">
        <v>554</v>
      </c>
      <c r="D61" s="1215"/>
      <c r="E61" s="1216"/>
      <c r="F61" s="128">
        <v>154</v>
      </c>
      <c r="G61" s="128">
        <v>137</v>
      </c>
      <c r="H61" s="129">
        <v>58</v>
      </c>
    </row>
    <row r="62" spans="2:8" ht="45.75" customHeight="1" thickBot="1" x14ac:dyDescent="0.25">
      <c r="B62" s="130"/>
      <c r="C62" s="1217" t="s">
        <v>555</v>
      </c>
      <c r="D62" s="1218"/>
      <c r="E62" s="1219"/>
      <c r="F62" s="131">
        <v>53</v>
      </c>
      <c r="G62" s="131">
        <v>53</v>
      </c>
      <c r="H62" s="132">
        <v>53</v>
      </c>
    </row>
    <row r="63" spans="2:8" ht="52.5" customHeight="1" thickBot="1" x14ac:dyDescent="0.25">
      <c r="B63" s="133"/>
      <c r="C63" s="1220" t="s">
        <v>49</v>
      </c>
      <c r="D63" s="1220"/>
      <c r="E63" s="1221"/>
      <c r="F63" s="134">
        <v>2737</v>
      </c>
      <c r="G63" s="134">
        <v>2879</v>
      </c>
      <c r="H63" s="135">
        <v>3027</v>
      </c>
    </row>
    <row r="64" spans="2:8" ht="13" x14ac:dyDescent="0.2"/>
  </sheetData>
  <sheetProtection algorithmName="SHA-512" hashValue="2khqRRJlrjJvKb+BNRKlVTU4fKPYsBH7vOTSePKr+I+3HwGClb+UAh7IW7lA0aX8AxnFsK51/a1+xYMG4dFlBw==" saltValue="twFfa3JngYgu2Y3F9C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A6A65-5CF7-4D7A-9A1C-B176F45DC48E}">
  <sheetPr>
    <pageSetUpPr fitToPage="1"/>
  </sheetPr>
  <dimension ref="A1:DE85"/>
  <sheetViews>
    <sheetView showGridLines="0" tabSelected="1" topLeftCell="E14" zoomScale="115" zoomScaleNormal="115" zoomScaleSheetLayoutView="55" workbookViewId="0">
      <selection activeCell="AV38" sqref="AV3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559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560</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526</v>
      </c>
      <c r="BQ50" s="1234"/>
      <c r="BR50" s="1234"/>
      <c r="BS50" s="1234"/>
      <c r="BT50" s="1234"/>
      <c r="BU50" s="1234"/>
      <c r="BV50" s="1234"/>
      <c r="BW50" s="1234"/>
      <c r="BX50" s="1234" t="s">
        <v>527</v>
      </c>
      <c r="BY50" s="1234"/>
      <c r="BZ50" s="1234"/>
      <c r="CA50" s="1234"/>
      <c r="CB50" s="1234"/>
      <c r="CC50" s="1234"/>
      <c r="CD50" s="1234"/>
      <c r="CE50" s="1234"/>
      <c r="CF50" s="1234" t="s">
        <v>528</v>
      </c>
      <c r="CG50" s="1234"/>
      <c r="CH50" s="1234"/>
      <c r="CI50" s="1234"/>
      <c r="CJ50" s="1234"/>
      <c r="CK50" s="1234"/>
      <c r="CL50" s="1234"/>
      <c r="CM50" s="1234"/>
      <c r="CN50" s="1234" t="s">
        <v>529</v>
      </c>
      <c r="CO50" s="1234"/>
      <c r="CP50" s="1234"/>
      <c r="CQ50" s="1234"/>
      <c r="CR50" s="1234"/>
      <c r="CS50" s="1234"/>
      <c r="CT50" s="1234"/>
      <c r="CU50" s="1234"/>
      <c r="CV50" s="1234" t="s">
        <v>530</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561</v>
      </c>
      <c r="AO51" s="1233"/>
      <c r="AP51" s="1233"/>
      <c r="AQ51" s="1233"/>
      <c r="AR51" s="1233"/>
      <c r="AS51" s="1233"/>
      <c r="AT51" s="1233"/>
      <c r="AU51" s="1233"/>
      <c r="AV51" s="1233"/>
      <c r="AW51" s="1233"/>
      <c r="AX51" s="1233"/>
      <c r="AY51" s="1233"/>
      <c r="AZ51" s="1233"/>
      <c r="BA51" s="1233"/>
      <c r="BB51" s="1233" t="s">
        <v>562</v>
      </c>
      <c r="BC51" s="1233"/>
      <c r="BD51" s="1233"/>
      <c r="BE51" s="1233"/>
      <c r="BF51" s="1233"/>
      <c r="BG51" s="1233"/>
      <c r="BH51" s="1233"/>
      <c r="BI51" s="1233"/>
      <c r="BJ51" s="1233"/>
      <c r="BK51" s="1233"/>
      <c r="BL51" s="1233"/>
      <c r="BM51" s="1233"/>
      <c r="BN51" s="1233"/>
      <c r="BO51" s="1233"/>
      <c r="BP51" s="1230">
        <v>7</v>
      </c>
      <c r="BQ51" s="1230"/>
      <c r="BR51" s="1230"/>
      <c r="BS51" s="1230"/>
      <c r="BT51" s="1230"/>
      <c r="BU51" s="1230"/>
      <c r="BV51" s="1230"/>
      <c r="BW51" s="1230"/>
      <c r="BX51" s="1230">
        <v>18.5</v>
      </c>
      <c r="BY51" s="1230"/>
      <c r="BZ51" s="1230"/>
      <c r="CA51" s="1230"/>
      <c r="CB51" s="1230"/>
      <c r="CC51" s="1230"/>
      <c r="CD51" s="1230"/>
      <c r="CE51" s="1230"/>
      <c r="CF51" s="1230">
        <v>28</v>
      </c>
      <c r="CG51" s="1230"/>
      <c r="CH51" s="1230"/>
      <c r="CI51" s="1230"/>
      <c r="CJ51" s="1230"/>
      <c r="CK51" s="1230"/>
      <c r="CL51" s="1230"/>
      <c r="CM51" s="1230"/>
      <c r="CN51" s="1230">
        <v>29.4</v>
      </c>
      <c r="CO51" s="1230"/>
      <c r="CP51" s="1230"/>
      <c r="CQ51" s="1230"/>
      <c r="CR51" s="1230"/>
      <c r="CS51" s="1230"/>
      <c r="CT51" s="1230"/>
      <c r="CU51" s="1230"/>
      <c r="CV51" s="1230">
        <v>18.2</v>
      </c>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563</v>
      </c>
      <c r="BC53" s="1233"/>
      <c r="BD53" s="1233"/>
      <c r="BE53" s="1233"/>
      <c r="BF53" s="1233"/>
      <c r="BG53" s="1233"/>
      <c r="BH53" s="1233"/>
      <c r="BI53" s="1233"/>
      <c r="BJ53" s="1233"/>
      <c r="BK53" s="1233"/>
      <c r="BL53" s="1233"/>
      <c r="BM53" s="1233"/>
      <c r="BN53" s="1233"/>
      <c r="BO53" s="1233"/>
      <c r="BP53" s="1230">
        <v>61</v>
      </c>
      <c r="BQ53" s="1230"/>
      <c r="BR53" s="1230"/>
      <c r="BS53" s="1230"/>
      <c r="BT53" s="1230"/>
      <c r="BU53" s="1230"/>
      <c r="BV53" s="1230"/>
      <c r="BW53" s="1230"/>
      <c r="BX53" s="1230">
        <v>60.8</v>
      </c>
      <c r="BY53" s="1230"/>
      <c r="BZ53" s="1230"/>
      <c r="CA53" s="1230"/>
      <c r="CB53" s="1230"/>
      <c r="CC53" s="1230"/>
      <c r="CD53" s="1230"/>
      <c r="CE53" s="1230"/>
      <c r="CF53" s="1230">
        <v>57.7</v>
      </c>
      <c r="CG53" s="1230"/>
      <c r="CH53" s="1230"/>
      <c r="CI53" s="1230"/>
      <c r="CJ53" s="1230"/>
      <c r="CK53" s="1230"/>
      <c r="CL53" s="1230"/>
      <c r="CM53" s="1230"/>
      <c r="CN53" s="1230">
        <v>59.2</v>
      </c>
      <c r="CO53" s="1230"/>
      <c r="CP53" s="1230"/>
      <c r="CQ53" s="1230"/>
      <c r="CR53" s="1230"/>
      <c r="CS53" s="1230"/>
      <c r="CT53" s="1230"/>
      <c r="CU53" s="1230"/>
      <c r="CV53" s="1230">
        <v>60.4</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564</v>
      </c>
      <c r="AO55" s="1234"/>
      <c r="AP55" s="1234"/>
      <c r="AQ55" s="1234"/>
      <c r="AR55" s="1234"/>
      <c r="AS55" s="1234"/>
      <c r="AT55" s="1234"/>
      <c r="AU55" s="1234"/>
      <c r="AV55" s="1234"/>
      <c r="AW55" s="1234"/>
      <c r="AX55" s="1234"/>
      <c r="AY55" s="1234"/>
      <c r="AZ55" s="1234"/>
      <c r="BA55" s="1234"/>
      <c r="BB55" s="1233" t="s">
        <v>562</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563</v>
      </c>
      <c r="BC57" s="1233"/>
      <c r="BD57" s="1233"/>
      <c r="BE57" s="1233"/>
      <c r="BF57" s="1233"/>
      <c r="BG57" s="1233"/>
      <c r="BH57" s="1233"/>
      <c r="BI57" s="1233"/>
      <c r="BJ57" s="1233"/>
      <c r="BK57" s="1233"/>
      <c r="BL57" s="1233"/>
      <c r="BM57" s="1233"/>
      <c r="BN57" s="1233"/>
      <c r="BO57" s="1233"/>
      <c r="BP57" s="1230">
        <v>62.8</v>
      </c>
      <c r="BQ57" s="1230"/>
      <c r="BR57" s="1230"/>
      <c r="BS57" s="1230"/>
      <c r="BT57" s="1230"/>
      <c r="BU57" s="1230"/>
      <c r="BV57" s="1230"/>
      <c r="BW57" s="1230"/>
      <c r="BX57" s="1230">
        <v>64</v>
      </c>
      <c r="BY57" s="1230"/>
      <c r="BZ57" s="1230"/>
      <c r="CA57" s="1230"/>
      <c r="CB57" s="1230"/>
      <c r="CC57" s="1230"/>
      <c r="CD57" s="1230"/>
      <c r="CE57" s="1230"/>
      <c r="CF57" s="1230">
        <v>66.2</v>
      </c>
      <c r="CG57" s="1230"/>
      <c r="CH57" s="1230"/>
      <c r="CI57" s="1230"/>
      <c r="CJ57" s="1230"/>
      <c r="CK57" s="1230"/>
      <c r="CL57" s="1230"/>
      <c r="CM57" s="1230"/>
      <c r="CN57" s="1230">
        <v>67.099999999999994</v>
      </c>
      <c r="CO57" s="1230"/>
      <c r="CP57" s="1230"/>
      <c r="CQ57" s="1230"/>
      <c r="CR57" s="1230"/>
      <c r="CS57" s="1230"/>
      <c r="CT57" s="1230"/>
      <c r="CU57" s="1230"/>
      <c r="CV57" s="1230">
        <v>67</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565</v>
      </c>
    </row>
    <row r="64" spans="1:109" ht="13" x14ac:dyDescent="0.2">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566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560</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526</v>
      </c>
      <c r="BQ72" s="1234"/>
      <c r="BR72" s="1234"/>
      <c r="BS72" s="1234"/>
      <c r="BT72" s="1234"/>
      <c r="BU72" s="1234"/>
      <c r="BV72" s="1234"/>
      <c r="BW72" s="1234"/>
      <c r="BX72" s="1234" t="s">
        <v>527</v>
      </c>
      <c r="BY72" s="1234"/>
      <c r="BZ72" s="1234"/>
      <c r="CA72" s="1234"/>
      <c r="CB72" s="1234"/>
      <c r="CC72" s="1234"/>
      <c r="CD72" s="1234"/>
      <c r="CE72" s="1234"/>
      <c r="CF72" s="1234" t="s">
        <v>528</v>
      </c>
      <c r="CG72" s="1234"/>
      <c r="CH72" s="1234"/>
      <c r="CI72" s="1234"/>
      <c r="CJ72" s="1234"/>
      <c r="CK72" s="1234"/>
      <c r="CL72" s="1234"/>
      <c r="CM72" s="1234"/>
      <c r="CN72" s="1234" t="s">
        <v>529</v>
      </c>
      <c r="CO72" s="1234"/>
      <c r="CP72" s="1234"/>
      <c r="CQ72" s="1234"/>
      <c r="CR72" s="1234"/>
      <c r="CS72" s="1234"/>
      <c r="CT72" s="1234"/>
      <c r="CU72" s="1234"/>
      <c r="CV72" s="1234" t="s">
        <v>530</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561</v>
      </c>
      <c r="AO73" s="1233"/>
      <c r="AP73" s="1233"/>
      <c r="AQ73" s="1233"/>
      <c r="AR73" s="1233"/>
      <c r="AS73" s="1233"/>
      <c r="AT73" s="1233"/>
      <c r="AU73" s="1233"/>
      <c r="AV73" s="1233"/>
      <c r="AW73" s="1233"/>
      <c r="AX73" s="1233"/>
      <c r="AY73" s="1233"/>
      <c r="AZ73" s="1233"/>
      <c r="BA73" s="1233"/>
      <c r="BB73" s="1233" t="s">
        <v>562</v>
      </c>
      <c r="BC73" s="1233"/>
      <c r="BD73" s="1233"/>
      <c r="BE73" s="1233"/>
      <c r="BF73" s="1233"/>
      <c r="BG73" s="1233"/>
      <c r="BH73" s="1233"/>
      <c r="BI73" s="1233"/>
      <c r="BJ73" s="1233"/>
      <c r="BK73" s="1233"/>
      <c r="BL73" s="1233"/>
      <c r="BM73" s="1233"/>
      <c r="BN73" s="1233"/>
      <c r="BO73" s="1233"/>
      <c r="BP73" s="1230">
        <v>7</v>
      </c>
      <c r="BQ73" s="1230"/>
      <c r="BR73" s="1230"/>
      <c r="BS73" s="1230"/>
      <c r="BT73" s="1230"/>
      <c r="BU73" s="1230"/>
      <c r="BV73" s="1230"/>
      <c r="BW73" s="1230"/>
      <c r="BX73" s="1230">
        <v>18.5</v>
      </c>
      <c r="BY73" s="1230"/>
      <c r="BZ73" s="1230"/>
      <c r="CA73" s="1230"/>
      <c r="CB73" s="1230"/>
      <c r="CC73" s="1230"/>
      <c r="CD73" s="1230"/>
      <c r="CE73" s="1230"/>
      <c r="CF73" s="1230">
        <v>28</v>
      </c>
      <c r="CG73" s="1230"/>
      <c r="CH73" s="1230"/>
      <c r="CI73" s="1230"/>
      <c r="CJ73" s="1230"/>
      <c r="CK73" s="1230"/>
      <c r="CL73" s="1230"/>
      <c r="CM73" s="1230"/>
      <c r="CN73" s="1230">
        <v>29.4</v>
      </c>
      <c r="CO73" s="1230"/>
      <c r="CP73" s="1230"/>
      <c r="CQ73" s="1230"/>
      <c r="CR73" s="1230"/>
      <c r="CS73" s="1230"/>
      <c r="CT73" s="1230"/>
      <c r="CU73" s="1230"/>
      <c r="CV73" s="1230">
        <v>18.2</v>
      </c>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567</v>
      </c>
      <c r="BC75" s="1233"/>
      <c r="BD75" s="1233"/>
      <c r="BE75" s="1233"/>
      <c r="BF75" s="1233"/>
      <c r="BG75" s="1233"/>
      <c r="BH75" s="1233"/>
      <c r="BI75" s="1233"/>
      <c r="BJ75" s="1233"/>
      <c r="BK75" s="1233"/>
      <c r="BL75" s="1233"/>
      <c r="BM75" s="1233"/>
      <c r="BN75" s="1233"/>
      <c r="BO75" s="1233"/>
      <c r="BP75" s="1230">
        <v>8.1</v>
      </c>
      <c r="BQ75" s="1230"/>
      <c r="BR75" s="1230"/>
      <c r="BS75" s="1230"/>
      <c r="BT75" s="1230"/>
      <c r="BU75" s="1230"/>
      <c r="BV75" s="1230"/>
      <c r="BW75" s="1230"/>
      <c r="BX75" s="1230">
        <v>8.5</v>
      </c>
      <c r="BY75" s="1230"/>
      <c r="BZ75" s="1230"/>
      <c r="CA75" s="1230"/>
      <c r="CB75" s="1230"/>
      <c r="CC75" s="1230"/>
      <c r="CD75" s="1230"/>
      <c r="CE75" s="1230"/>
      <c r="CF75" s="1230">
        <v>8.4</v>
      </c>
      <c r="CG75" s="1230"/>
      <c r="CH75" s="1230"/>
      <c r="CI75" s="1230"/>
      <c r="CJ75" s="1230"/>
      <c r="CK75" s="1230"/>
      <c r="CL75" s="1230"/>
      <c r="CM75" s="1230"/>
      <c r="CN75" s="1230">
        <v>8.4</v>
      </c>
      <c r="CO75" s="1230"/>
      <c r="CP75" s="1230"/>
      <c r="CQ75" s="1230"/>
      <c r="CR75" s="1230"/>
      <c r="CS75" s="1230"/>
      <c r="CT75" s="1230"/>
      <c r="CU75" s="1230"/>
      <c r="CV75" s="1230">
        <v>8.1</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564</v>
      </c>
      <c r="AO77" s="1234"/>
      <c r="AP77" s="1234"/>
      <c r="AQ77" s="1234"/>
      <c r="AR77" s="1234"/>
      <c r="AS77" s="1234"/>
      <c r="AT77" s="1234"/>
      <c r="AU77" s="1234"/>
      <c r="AV77" s="1234"/>
      <c r="AW77" s="1234"/>
      <c r="AX77" s="1234"/>
      <c r="AY77" s="1234"/>
      <c r="AZ77" s="1234"/>
      <c r="BA77" s="1234"/>
      <c r="BB77" s="1233" t="s">
        <v>562</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567</v>
      </c>
      <c r="BC79" s="1233"/>
      <c r="BD79" s="1233"/>
      <c r="BE79" s="1233"/>
      <c r="BF79" s="1233"/>
      <c r="BG79" s="1233"/>
      <c r="BH79" s="1233"/>
      <c r="BI79" s="1233"/>
      <c r="BJ79" s="1233"/>
      <c r="BK79" s="1233"/>
      <c r="BL79" s="1233"/>
      <c r="BM79" s="1233"/>
      <c r="BN79" s="1233"/>
      <c r="BO79" s="1233"/>
      <c r="BP79" s="1230">
        <v>7.7</v>
      </c>
      <c r="BQ79" s="1230"/>
      <c r="BR79" s="1230"/>
      <c r="BS79" s="1230"/>
      <c r="BT79" s="1230"/>
      <c r="BU79" s="1230"/>
      <c r="BV79" s="1230"/>
      <c r="BW79" s="1230"/>
      <c r="BX79" s="1230">
        <v>8</v>
      </c>
      <c r="BY79" s="1230"/>
      <c r="BZ79" s="1230"/>
      <c r="CA79" s="1230"/>
      <c r="CB79" s="1230"/>
      <c r="CC79" s="1230"/>
      <c r="CD79" s="1230"/>
      <c r="CE79" s="1230"/>
      <c r="CF79" s="1230">
        <v>8</v>
      </c>
      <c r="CG79" s="1230"/>
      <c r="CH79" s="1230"/>
      <c r="CI79" s="1230"/>
      <c r="CJ79" s="1230"/>
      <c r="CK79" s="1230"/>
      <c r="CL79" s="1230"/>
      <c r="CM79" s="1230"/>
      <c r="CN79" s="1230">
        <v>8.3000000000000007</v>
      </c>
      <c r="CO79" s="1230"/>
      <c r="CP79" s="1230"/>
      <c r="CQ79" s="1230"/>
      <c r="CR79" s="1230"/>
      <c r="CS79" s="1230"/>
      <c r="CT79" s="1230"/>
      <c r="CU79" s="1230"/>
      <c r="CV79" s="1230">
        <v>8.4</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S1QqeyP8SdbYo3moM+g7uGz2sXS8+fBDRCSsa16/u3nCplKSilJlLK9O7Wrxoti3tXie6YZe1z+cqWXlTF+Qkg==" saltValue="3CAHv3rYrI3fVW1v2Khq0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0813-097D-4696-8974-8914C8AB11E0}">
  <sheetPr>
    <pageSetUpPr fitToPage="1"/>
  </sheetPr>
  <dimension ref="A1:DR125"/>
  <sheetViews>
    <sheetView showGridLines="0" topLeftCell="A83"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CV2KSqk0IHVI4Fjkofr4DJwVNLFHVJi3VMqaJMjLtD6Z21mwgcw6bNi2qLdtc6utlDOlKY29LXp+UuE9cyk4lQ==" saltValue="HMDQNbzyV6KWzT7NWhELc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39EE6-6B1E-44EC-AEA4-E59EF16D98F7}">
  <sheetPr>
    <pageSetUpPr fitToPage="1"/>
  </sheetPr>
  <dimension ref="A1:DR125"/>
  <sheetViews>
    <sheetView showGridLines="0" topLeftCell="A32" zoomScale="70" zoomScaleNormal="7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RQaWKi9A0X/DmSiNEMBbmNk7r0mbHhp5KA53jrui1zCBr9IkJJe2KbzUDvemgSDsWfJmQsMrt/JiqwKgVEhV6w==" saltValue="nUsAorFermAG3EkYn82l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140155</v>
      </c>
      <c r="E3" s="154"/>
      <c r="F3" s="155">
        <v>126262</v>
      </c>
      <c r="G3" s="156"/>
      <c r="H3" s="157"/>
    </row>
    <row r="4" spans="1:8" x14ac:dyDescent="0.2">
      <c r="A4" s="158"/>
      <c r="B4" s="159"/>
      <c r="C4" s="160"/>
      <c r="D4" s="161">
        <v>40633</v>
      </c>
      <c r="E4" s="162"/>
      <c r="F4" s="163">
        <v>56769</v>
      </c>
      <c r="G4" s="164"/>
      <c r="H4" s="165"/>
    </row>
    <row r="5" spans="1:8" x14ac:dyDescent="0.2">
      <c r="A5" s="146" t="s">
        <v>520</v>
      </c>
      <c r="B5" s="151"/>
      <c r="C5" s="152"/>
      <c r="D5" s="153">
        <v>188099</v>
      </c>
      <c r="E5" s="154"/>
      <c r="F5" s="155">
        <v>126525</v>
      </c>
      <c r="G5" s="156"/>
      <c r="H5" s="157"/>
    </row>
    <row r="6" spans="1:8" x14ac:dyDescent="0.2">
      <c r="A6" s="158"/>
      <c r="B6" s="159"/>
      <c r="C6" s="160"/>
      <c r="D6" s="161">
        <v>153747</v>
      </c>
      <c r="E6" s="162"/>
      <c r="F6" s="163">
        <v>67052</v>
      </c>
      <c r="G6" s="164"/>
      <c r="H6" s="165"/>
    </row>
    <row r="7" spans="1:8" x14ac:dyDescent="0.2">
      <c r="A7" s="146" t="s">
        <v>521</v>
      </c>
      <c r="B7" s="151"/>
      <c r="C7" s="152"/>
      <c r="D7" s="153">
        <v>209793</v>
      </c>
      <c r="E7" s="154"/>
      <c r="F7" s="155">
        <v>122054</v>
      </c>
      <c r="G7" s="156"/>
      <c r="H7" s="157"/>
    </row>
    <row r="8" spans="1:8" x14ac:dyDescent="0.2">
      <c r="A8" s="158"/>
      <c r="B8" s="159"/>
      <c r="C8" s="160"/>
      <c r="D8" s="161">
        <v>161782</v>
      </c>
      <c r="E8" s="162"/>
      <c r="F8" s="163">
        <v>68298</v>
      </c>
      <c r="G8" s="164"/>
      <c r="H8" s="165"/>
    </row>
    <row r="9" spans="1:8" x14ac:dyDescent="0.2">
      <c r="A9" s="146" t="s">
        <v>522</v>
      </c>
      <c r="B9" s="151"/>
      <c r="C9" s="152"/>
      <c r="D9" s="153">
        <v>90436</v>
      </c>
      <c r="E9" s="154"/>
      <c r="F9" s="155">
        <v>111644</v>
      </c>
      <c r="G9" s="156"/>
      <c r="H9" s="157"/>
    </row>
    <row r="10" spans="1:8" x14ac:dyDescent="0.2">
      <c r="A10" s="158"/>
      <c r="B10" s="159"/>
      <c r="C10" s="160"/>
      <c r="D10" s="161">
        <v>60337</v>
      </c>
      <c r="E10" s="162"/>
      <c r="F10" s="163">
        <v>66606</v>
      </c>
      <c r="G10" s="164"/>
      <c r="H10" s="165"/>
    </row>
    <row r="11" spans="1:8" x14ac:dyDescent="0.2">
      <c r="A11" s="146" t="s">
        <v>523</v>
      </c>
      <c r="B11" s="151"/>
      <c r="C11" s="152"/>
      <c r="D11" s="153">
        <v>72640</v>
      </c>
      <c r="E11" s="154"/>
      <c r="F11" s="155">
        <v>127917</v>
      </c>
      <c r="G11" s="156"/>
      <c r="H11" s="157"/>
    </row>
    <row r="12" spans="1:8" x14ac:dyDescent="0.2">
      <c r="A12" s="158"/>
      <c r="B12" s="159"/>
      <c r="C12" s="166"/>
      <c r="D12" s="161">
        <v>33597</v>
      </c>
      <c r="E12" s="162"/>
      <c r="F12" s="163">
        <v>69746</v>
      </c>
      <c r="G12" s="164"/>
      <c r="H12" s="165"/>
    </row>
    <row r="13" spans="1:8" x14ac:dyDescent="0.2">
      <c r="A13" s="146"/>
      <c r="B13" s="151"/>
      <c r="C13" s="152"/>
      <c r="D13" s="153">
        <v>140225</v>
      </c>
      <c r="E13" s="154"/>
      <c r="F13" s="155">
        <v>122880</v>
      </c>
      <c r="G13" s="167"/>
      <c r="H13" s="157"/>
    </row>
    <row r="14" spans="1:8" x14ac:dyDescent="0.2">
      <c r="A14" s="158"/>
      <c r="B14" s="159"/>
      <c r="C14" s="160"/>
      <c r="D14" s="161">
        <v>90019</v>
      </c>
      <c r="E14" s="162"/>
      <c r="F14" s="163">
        <v>65694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4.18</v>
      </c>
      <c r="C19" s="168">
        <f>ROUND(VALUE(SUBSTITUTE(実質収支比率等に係る経年分析!G$48,"▲","-")),2)</f>
        <v>3.3</v>
      </c>
      <c r="D19" s="168">
        <f>ROUND(VALUE(SUBSTITUTE(実質収支比率等に係る経年分析!H$48,"▲","-")),2)</f>
        <v>5.4</v>
      </c>
      <c r="E19" s="168">
        <f>ROUND(VALUE(SUBSTITUTE(実質収支比率等に係る経年分析!I$48,"▲","-")),2)</f>
        <v>5.27</v>
      </c>
      <c r="F19" s="168">
        <f>ROUND(VALUE(SUBSTITUTE(実質収支比率等に係る経年分析!J$48,"▲","-")),2)</f>
        <v>4.3499999999999996</v>
      </c>
    </row>
    <row r="20" spans="1:11" x14ac:dyDescent="0.2">
      <c r="A20" s="168" t="s">
        <v>53</v>
      </c>
      <c r="B20" s="168">
        <f>ROUND(VALUE(SUBSTITUTE(実質収支比率等に係る経年分析!F$47,"▲","-")),2)</f>
        <v>23.61</v>
      </c>
      <c r="C20" s="168">
        <f>ROUND(VALUE(SUBSTITUTE(実質収支比率等に係る経年分析!G$47,"▲","-")),2)</f>
        <v>22.22</v>
      </c>
      <c r="D20" s="168">
        <f>ROUND(VALUE(SUBSTITUTE(実質収支比率等に係る経年分析!H$47,"▲","-")),2)</f>
        <v>22.95</v>
      </c>
      <c r="E20" s="168">
        <f>ROUND(VALUE(SUBSTITUTE(実質収支比率等に係る経年分析!I$47,"▲","-")),2)</f>
        <v>24.96</v>
      </c>
      <c r="F20" s="168">
        <f>ROUND(VALUE(SUBSTITUTE(実質収支比率等に係る経年分析!J$47,"▲","-")),2)</f>
        <v>26.03</v>
      </c>
    </row>
    <row r="21" spans="1:11" x14ac:dyDescent="0.2">
      <c r="A21" s="168" t="s">
        <v>54</v>
      </c>
      <c r="B21" s="168">
        <f>IF(ISNUMBER(VALUE(SUBSTITUTE(実質収支比率等に係る経年分析!F$49,"▲","-"))),ROUND(VALUE(SUBSTITUTE(実質収支比率等に係る経年分析!F$49,"▲","-")),2),NA())</f>
        <v>0.45</v>
      </c>
      <c r="C21" s="168">
        <f>IF(ISNUMBER(VALUE(SUBSTITUTE(実質収支比率等に係る経年分析!G$49,"▲","-"))),ROUND(VALUE(SUBSTITUTE(実質収支比率等に係る経年分析!G$49,"▲","-")),2),NA())</f>
        <v>-0.64</v>
      </c>
      <c r="D21" s="168">
        <f>IF(ISNUMBER(VALUE(SUBSTITUTE(実質収支比率等に係る経年分析!H$49,"▲","-"))),ROUND(VALUE(SUBSTITUTE(実質収支比率等に係る経年分析!H$49,"▲","-")),2),NA())</f>
        <v>4.68</v>
      </c>
      <c r="E21" s="168">
        <f>IF(ISNUMBER(VALUE(SUBSTITUTE(実質収支比率等に係る経年分析!I$49,"▲","-"))),ROUND(VALUE(SUBSTITUTE(実質収支比率等に係る経年分析!I$49,"▲","-")),2),NA())</f>
        <v>1.39</v>
      </c>
      <c r="F21" s="168">
        <f>IF(ISNUMBER(VALUE(SUBSTITUTE(実質収支比率等に係る経年分析!J$49,"▲","-"))),ROUND(VALUE(SUBSTITUTE(実質収支比率等に係る経年分析!J$49,"▲","-")),2),NA())</f>
        <v>0.32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0.17</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浄化槽整備推進事業特別会計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0.73</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1.1100000000000001</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0.55000000000000004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4.34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572</v>
      </c>
      <c r="E42" s="170"/>
      <c r="F42" s="170"/>
      <c r="G42" s="170">
        <f>'実質公債費比率（分子）の構造'!L$52</f>
        <v>619</v>
      </c>
      <c r="H42" s="170"/>
      <c r="I42" s="170"/>
      <c r="J42" s="170">
        <f>'実質公債費比率（分子）の構造'!M$52</f>
        <v>647</v>
      </c>
      <c r="K42" s="170"/>
      <c r="L42" s="170"/>
      <c r="M42" s="170">
        <f>'実質公債費比率（分子）の構造'!N$52</f>
        <v>659</v>
      </c>
      <c r="N42" s="170"/>
      <c r="O42" s="170"/>
      <c r="P42" s="170">
        <f>'実質公債費比率（分子）の構造'!O$52</f>
        <v>629</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0</v>
      </c>
      <c r="C44" s="170"/>
      <c r="D44" s="170"/>
      <c r="E44" s="170">
        <f>'実質公債費比率（分子）の構造'!L$50</f>
        <v>4</v>
      </c>
      <c r="F44" s="170"/>
      <c r="G44" s="170"/>
      <c r="H44" s="170">
        <f>'実質公債費比率（分子）の構造'!M$50</f>
        <v>5</v>
      </c>
      <c r="I44" s="170"/>
      <c r="J44" s="170"/>
      <c r="K44" s="170">
        <f>'実質公債費比率（分子）の構造'!N$50</f>
        <v>4</v>
      </c>
      <c r="L44" s="170"/>
      <c r="M44" s="170"/>
      <c r="N44" s="170">
        <f>'実質公債費比率（分子）の構造'!O$50</f>
        <v>1</v>
      </c>
      <c r="O44" s="170"/>
      <c r="P44" s="170"/>
    </row>
    <row r="45" spans="1:16" x14ac:dyDescent="0.2">
      <c r="A45" s="170" t="s">
        <v>63</v>
      </c>
      <c r="B45" s="170">
        <f>'実質公債費比率（分子）の構造'!K$49</f>
        <v>47</v>
      </c>
      <c r="C45" s="170"/>
      <c r="D45" s="170"/>
      <c r="E45" s="170">
        <f>'実質公債費比率（分子）の構造'!L$49</f>
        <v>49</v>
      </c>
      <c r="F45" s="170"/>
      <c r="G45" s="170"/>
      <c r="H45" s="170">
        <f>'実質公債費比率（分子）の構造'!M$49</f>
        <v>28</v>
      </c>
      <c r="I45" s="170"/>
      <c r="J45" s="170"/>
      <c r="K45" s="170">
        <f>'実質公債費比率（分子）の構造'!N$49</f>
        <v>43</v>
      </c>
      <c r="L45" s="170"/>
      <c r="M45" s="170"/>
      <c r="N45" s="170">
        <f>'実質公債費比率（分子）の構造'!O$49</f>
        <v>49</v>
      </c>
      <c r="O45" s="170"/>
      <c r="P45" s="170"/>
    </row>
    <row r="46" spans="1:16" x14ac:dyDescent="0.2">
      <c r="A46" s="170" t="s">
        <v>64</v>
      </c>
      <c r="B46" s="170">
        <f>'実質公債費比率（分子）の構造'!K$48</f>
        <v>66</v>
      </c>
      <c r="C46" s="170"/>
      <c r="D46" s="170"/>
      <c r="E46" s="170">
        <f>'実質公債費比率（分子）の構造'!L$48</f>
        <v>87</v>
      </c>
      <c r="F46" s="170"/>
      <c r="G46" s="170"/>
      <c r="H46" s="170">
        <f>'実質公債費比率（分子）の構造'!M$48</f>
        <v>74</v>
      </c>
      <c r="I46" s="170"/>
      <c r="J46" s="170"/>
      <c r="K46" s="170">
        <f>'実質公債費比率（分子）の構造'!N$48</f>
        <v>76</v>
      </c>
      <c r="L46" s="170"/>
      <c r="M46" s="170"/>
      <c r="N46" s="170">
        <f>'実質公債費比率（分子）の構造'!O$48</f>
        <v>72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694</v>
      </c>
      <c r="C49" s="170"/>
      <c r="D49" s="170"/>
      <c r="E49" s="170">
        <f>'実質公債費比率（分子）の構造'!L$45</f>
        <v>748</v>
      </c>
      <c r="F49" s="170"/>
      <c r="G49" s="170"/>
      <c r="H49" s="170">
        <f>'実質公債費比率（分子）の構造'!M$45</f>
        <v>805</v>
      </c>
      <c r="I49" s="170"/>
      <c r="J49" s="170"/>
      <c r="K49" s="170">
        <f>'実質公債費比率（分子）の構造'!N$45</f>
        <v>797</v>
      </c>
      <c r="L49" s="170"/>
      <c r="M49" s="170"/>
      <c r="N49" s="170">
        <f>'実質公債費比率（分子）の構造'!O$45</f>
        <v>767</v>
      </c>
      <c r="O49" s="170"/>
      <c r="P49" s="170"/>
    </row>
    <row r="50" spans="1:16" x14ac:dyDescent="0.2">
      <c r="A50" s="170" t="s">
        <v>67</v>
      </c>
      <c r="B50" s="170" t="e">
        <f>NA()</f>
        <v>#N/A</v>
      </c>
      <c r="C50" s="170">
        <f>IF(ISNUMBER('実質公債費比率（分子）の構造'!K$53),'実質公債費比率（分子）の構造'!K$53,NA())</f>
        <v>235</v>
      </c>
      <c r="D50" s="170" t="e">
        <f>NA()</f>
        <v>#N/A</v>
      </c>
      <c r="E50" s="170" t="e">
        <f>NA()</f>
        <v>#N/A</v>
      </c>
      <c r="F50" s="170">
        <f>IF(ISNUMBER('実質公債費比率（分子）の構造'!L$53),'実質公債費比率（分子）の構造'!L$53,NA())</f>
        <v>269</v>
      </c>
      <c r="G50" s="170" t="e">
        <f>NA()</f>
        <v>#N/A</v>
      </c>
      <c r="H50" s="170" t="e">
        <f>NA()</f>
        <v>#N/A</v>
      </c>
      <c r="I50" s="170">
        <f>IF(ISNUMBER('実質公債費比率（分子）の構造'!M$53),'実質公債費比率（分子）の構造'!M$53,NA())</f>
        <v>265</v>
      </c>
      <c r="J50" s="170" t="e">
        <f>NA()</f>
        <v>#N/A</v>
      </c>
      <c r="K50" s="170" t="e">
        <f>NA()</f>
        <v>#N/A</v>
      </c>
      <c r="L50" s="170">
        <f>IF(ISNUMBER('実質公債費比率（分子）の構造'!N$53),'実質公債費比率（分子）の構造'!N$53,NA())</f>
        <v>261</v>
      </c>
      <c r="M50" s="170" t="e">
        <f>NA()</f>
        <v>#N/A</v>
      </c>
      <c r="N50" s="170" t="e">
        <f>NA()</f>
        <v>#N/A</v>
      </c>
      <c r="O50" s="170">
        <f>IF(ISNUMBER('実質公債費比率（分子）の構造'!O$53),'実質公債費比率（分子）の構造'!O$53,NA())</f>
        <v>260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5555</v>
      </c>
      <c r="E56" s="169"/>
      <c r="F56" s="169"/>
      <c r="G56" s="169">
        <f>'将来負担比率（分子）の構造'!J$52</f>
        <v>5937</v>
      </c>
      <c r="H56" s="169"/>
      <c r="I56" s="169"/>
      <c r="J56" s="169">
        <f>'将来負担比率（分子）の構造'!K$52</f>
        <v>6104</v>
      </c>
      <c r="K56" s="169"/>
      <c r="L56" s="169"/>
      <c r="M56" s="169">
        <f>'将来負担比率（分子）の構造'!L$52</f>
        <v>5802</v>
      </c>
      <c r="N56" s="169"/>
      <c r="O56" s="169"/>
      <c r="P56" s="169">
        <f>'将来負担比率（分子）の構造'!M$52</f>
        <v>5711</v>
      </c>
    </row>
    <row r="57" spans="1:16" x14ac:dyDescent="0.2">
      <c r="A57" s="169" t="s">
        <v>42</v>
      </c>
      <c r="B57" s="169"/>
      <c r="C57" s="169"/>
      <c r="D57" s="169">
        <f>'将来負担比率（分子）の構造'!I$51</f>
        <v>340</v>
      </c>
      <c r="E57" s="169"/>
      <c r="F57" s="169"/>
      <c r="G57" s="169">
        <f>'将来負担比率（分子）の構造'!J$51</f>
        <v>327</v>
      </c>
      <c r="H57" s="169"/>
      <c r="I57" s="169"/>
      <c r="J57" s="169">
        <f>'将来負担比率（分子）の構造'!K$51</f>
        <v>271</v>
      </c>
      <c r="K57" s="169"/>
      <c r="L57" s="169"/>
      <c r="M57" s="169">
        <f>'将来負担比率（分子）の構造'!L$51</f>
        <v>256</v>
      </c>
      <c r="N57" s="169"/>
      <c r="O57" s="169"/>
      <c r="P57" s="169">
        <f>'将来負担比率（分子）の構造'!M$51</f>
        <v>245</v>
      </c>
    </row>
    <row r="58" spans="1:16" x14ac:dyDescent="0.2">
      <c r="A58" s="169" t="s">
        <v>41</v>
      </c>
      <c r="B58" s="169"/>
      <c r="C58" s="169"/>
      <c r="D58" s="169">
        <f>'将来負担比率（分子）の構造'!I$50</f>
        <v>2934</v>
      </c>
      <c r="E58" s="169"/>
      <c r="F58" s="169"/>
      <c r="G58" s="169">
        <f>'将来負担比率（分子）の構造'!J$50</f>
        <v>2884</v>
      </c>
      <c r="H58" s="169"/>
      <c r="I58" s="169"/>
      <c r="J58" s="169">
        <f>'将来負担比率（分子）の構造'!K$50</f>
        <v>2946</v>
      </c>
      <c r="K58" s="169"/>
      <c r="L58" s="169"/>
      <c r="M58" s="169">
        <f>'将来負担比率（分子）の構造'!L$50</f>
        <v>3092</v>
      </c>
      <c r="N58" s="169"/>
      <c r="O58" s="169"/>
      <c r="P58" s="169">
        <f>'将来負担比率（分子）の構造'!M$50</f>
        <v>3242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963</v>
      </c>
      <c r="C62" s="169"/>
      <c r="D62" s="169"/>
      <c r="E62" s="169">
        <f>'将来負担比率（分子）の構造'!J$45</f>
        <v>910</v>
      </c>
      <c r="F62" s="169"/>
      <c r="G62" s="169"/>
      <c r="H62" s="169">
        <f>'将来負担比率（分子）の構造'!K$45</f>
        <v>800</v>
      </c>
      <c r="I62" s="169"/>
      <c r="J62" s="169"/>
      <c r="K62" s="169">
        <f>'将来負担比率（分子）の構造'!L$45</f>
        <v>793</v>
      </c>
      <c r="L62" s="169"/>
      <c r="M62" s="169"/>
      <c r="N62" s="169">
        <f>'将来負担比率（分子）の構造'!M$45</f>
        <v>840</v>
      </c>
      <c r="O62" s="169"/>
      <c r="P62" s="169"/>
    </row>
    <row r="63" spans="1:16" x14ac:dyDescent="0.2">
      <c r="A63" s="169" t="s">
        <v>34</v>
      </c>
      <c r="B63" s="169">
        <f>'将来負担比率（分子）の構造'!I$44</f>
        <v>367</v>
      </c>
      <c r="C63" s="169"/>
      <c r="D63" s="169"/>
      <c r="E63" s="169">
        <f>'将来負担比率（分子）の構造'!J$44</f>
        <v>454</v>
      </c>
      <c r="F63" s="169"/>
      <c r="G63" s="169"/>
      <c r="H63" s="169">
        <f>'将来負担比率（分子）の構造'!K$44</f>
        <v>484</v>
      </c>
      <c r="I63" s="169"/>
      <c r="J63" s="169"/>
      <c r="K63" s="169">
        <f>'将来負担比率（分子）の構造'!L$44</f>
        <v>509</v>
      </c>
      <c r="L63" s="169"/>
      <c r="M63" s="169"/>
      <c r="N63" s="169">
        <f>'将来負担比率（分子）の構造'!M$44</f>
        <v>584</v>
      </c>
      <c r="O63" s="169"/>
      <c r="P63" s="169"/>
    </row>
    <row r="64" spans="1:16" x14ac:dyDescent="0.2">
      <c r="A64" s="169" t="s">
        <v>33</v>
      </c>
      <c r="B64" s="169">
        <f>'将来負担比率（分子）の構造'!I$43</f>
        <v>715</v>
      </c>
      <c r="C64" s="169"/>
      <c r="D64" s="169"/>
      <c r="E64" s="169">
        <f>'将来負担比率（分子）の構造'!J$43</f>
        <v>749</v>
      </c>
      <c r="F64" s="169"/>
      <c r="G64" s="169"/>
      <c r="H64" s="169">
        <f>'将来負担比率（分子）の構造'!K$43</f>
        <v>690</v>
      </c>
      <c r="I64" s="169"/>
      <c r="J64" s="169"/>
      <c r="K64" s="169">
        <f>'将来負担比率（分子）の構造'!L$43</f>
        <v>653</v>
      </c>
      <c r="L64" s="169"/>
      <c r="M64" s="169"/>
      <c r="N64" s="169">
        <f>'将来負担比率（分子）の構造'!M$43</f>
        <v>587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6983</v>
      </c>
      <c r="C66" s="169"/>
      <c r="D66" s="169"/>
      <c r="E66" s="169">
        <f>'将来負担比率（分子）の構造'!J$41</f>
        <v>7588</v>
      </c>
      <c r="F66" s="169"/>
      <c r="G66" s="169"/>
      <c r="H66" s="169">
        <f>'将来負担比率（分子）の構造'!K$41</f>
        <v>8261</v>
      </c>
      <c r="I66" s="169"/>
      <c r="J66" s="169"/>
      <c r="K66" s="169">
        <f>'将来負担比率（分子）の構造'!L$41</f>
        <v>8131</v>
      </c>
      <c r="L66" s="169"/>
      <c r="M66" s="169"/>
      <c r="N66" s="169">
        <f>'将来負担比率（分子）の構造'!M$41</f>
        <v>7776</v>
      </c>
      <c r="O66" s="169"/>
      <c r="P66" s="169"/>
    </row>
    <row r="67" spans="1:16" x14ac:dyDescent="0.2">
      <c r="A67" s="169" t="s">
        <v>71</v>
      </c>
      <c r="B67" s="169" t="e">
        <f>NA()</f>
        <v>#N/A</v>
      </c>
      <c r="C67" s="169">
        <f>IF(ISNUMBER('将来負担比率（分子）の構造'!I$53), IF('将来負担比率（分子）の構造'!I$53 &lt; 0, 0, '将来負担比率（分子）の構造'!I$53), NA())</f>
        <v>200</v>
      </c>
      <c r="D67" s="169" t="e">
        <f>NA()</f>
        <v>#N/A</v>
      </c>
      <c r="E67" s="169" t="e">
        <f>NA()</f>
        <v>#N/A</v>
      </c>
      <c r="F67" s="169">
        <f>IF(ISNUMBER('将来負担比率（分子）の構造'!J$53), IF('将来負担比率（分子）の構造'!J$53 &lt; 0, 0, '将来負担比率（分子）の構造'!J$53), NA())</f>
        <v>554</v>
      </c>
      <c r="G67" s="169" t="e">
        <f>NA()</f>
        <v>#N/A</v>
      </c>
      <c r="H67" s="169" t="e">
        <f>NA()</f>
        <v>#N/A</v>
      </c>
      <c r="I67" s="169">
        <f>IF(ISNUMBER('将来負担比率（分子）の構造'!K$53), IF('将来負担比率（分子）の構造'!K$53 &lt; 0, 0, '将来負担比率（分子）の構造'!K$53), NA())</f>
        <v>913</v>
      </c>
      <c r="J67" s="169" t="e">
        <f>NA()</f>
        <v>#N/A</v>
      </c>
      <c r="K67" s="169" t="e">
        <f>NA()</f>
        <v>#N/A</v>
      </c>
      <c r="L67" s="169">
        <f>IF(ISNUMBER('将来負担比率（分子）の構造'!L$53), IF('将来負担比率（分子）の構造'!L$53 &lt; 0, 0, '将来負担比率（分子）の構造'!L$53), NA())</f>
        <v>937</v>
      </c>
      <c r="M67" s="169" t="e">
        <f>NA()</f>
        <v>#N/A</v>
      </c>
      <c r="N67" s="169" t="e">
        <f>NA()</f>
        <v>#N/A</v>
      </c>
      <c r="O67" s="169">
        <f>IF(ISNUMBER('将来負担比率（分子）の構造'!M$53), IF('将来負担比率（分子）の構造'!M$53 &lt; 0, 0, '将来負担比率（分子）の構造'!M$53), NA())</f>
        <v>590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881</v>
      </c>
      <c r="C72" s="173">
        <f>基金残高に係る経年分析!G55</f>
        <v>942</v>
      </c>
      <c r="D72" s="173">
        <f>基金残高に係る経年分析!H55</f>
        <v>988</v>
      </c>
    </row>
    <row r="73" spans="1:16" x14ac:dyDescent="0.2">
      <c r="A73" s="172" t="s">
        <v>74</v>
      </c>
      <c r="B73" s="173">
        <f>基金残高に係る経年分析!F56</f>
        <v>167</v>
      </c>
      <c r="C73" s="173">
        <f>基金残高に係る経年分析!G56</f>
        <v>210</v>
      </c>
      <c r="D73" s="173">
        <f>基金残高に係る経年分析!H56</f>
        <v>296</v>
      </c>
    </row>
    <row r="74" spans="1:16" x14ac:dyDescent="0.2">
      <c r="A74" s="172" t="s">
        <v>75</v>
      </c>
      <c r="B74" s="173">
        <f>基金残高に係る経年分析!F57</f>
        <v>1689</v>
      </c>
      <c r="C74" s="173">
        <f>基金残高に係る経年分析!G57</f>
        <v>1727</v>
      </c>
      <c r="D74" s="173">
        <f>基金残高に係る経年分析!H57</f>
        <v>1742</v>
      </c>
    </row>
  </sheetData>
  <sheetProtection algorithmName="SHA-512" hashValue="fZmrxdDJlZ6jlTURyI9G39cSU7iDzTJSxrUeJmJk9HTvqBhva4TXbfmyiLxBhtrpFTR7+DQVvaGv1rqhobm3Kg==" saltValue="k15RAjSFTbVFcmgqmkcAg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1357454</v>
      </c>
      <c r="S5" s="626"/>
      <c r="T5" s="626"/>
      <c r="U5" s="626"/>
      <c r="V5" s="626"/>
      <c r="W5" s="626"/>
      <c r="X5" s="626"/>
      <c r="Y5" s="627"/>
      <c r="Z5" s="628">
        <v>20.6</v>
      </c>
      <c r="AA5" s="628"/>
      <c r="AB5" s="628"/>
      <c r="AC5" s="628"/>
      <c r="AD5" s="629">
        <v>1357454</v>
      </c>
      <c r="AE5" s="629"/>
      <c r="AF5" s="629"/>
      <c r="AG5" s="629"/>
      <c r="AH5" s="629"/>
      <c r="AI5" s="629"/>
      <c r="AJ5" s="629"/>
      <c r="AK5" s="629"/>
      <c r="AL5" s="630">
        <v>35.6</v>
      </c>
      <c r="AM5" s="631"/>
      <c r="AN5" s="631"/>
      <c r="AO5" s="632"/>
      <c r="AP5" s="622" t="s">
        <v>216</v>
      </c>
      <c r="AQ5" s="623"/>
      <c r="AR5" s="623"/>
      <c r="AS5" s="623"/>
      <c r="AT5" s="623"/>
      <c r="AU5" s="623"/>
      <c r="AV5" s="623"/>
      <c r="AW5" s="623"/>
      <c r="AX5" s="623"/>
      <c r="AY5" s="623"/>
      <c r="AZ5" s="623"/>
      <c r="BA5" s="623"/>
      <c r="BB5" s="623"/>
      <c r="BC5" s="623"/>
      <c r="BD5" s="623"/>
      <c r="BE5" s="623"/>
      <c r="BF5" s="624"/>
      <c r="BG5" s="636">
        <v>1352750</v>
      </c>
      <c r="BH5" s="637"/>
      <c r="BI5" s="637"/>
      <c r="BJ5" s="637"/>
      <c r="BK5" s="637"/>
      <c r="BL5" s="637"/>
      <c r="BM5" s="637"/>
      <c r="BN5" s="638"/>
      <c r="BO5" s="639">
        <v>99.7</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60962</v>
      </c>
      <c r="S6" s="637"/>
      <c r="T6" s="637"/>
      <c r="U6" s="637"/>
      <c r="V6" s="637"/>
      <c r="W6" s="637"/>
      <c r="X6" s="637"/>
      <c r="Y6" s="638"/>
      <c r="Z6" s="639">
        <v>0.9</v>
      </c>
      <c r="AA6" s="639"/>
      <c r="AB6" s="639"/>
      <c r="AC6" s="639"/>
      <c r="AD6" s="640">
        <v>60962</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1352750</v>
      </c>
      <c r="BH6" s="637"/>
      <c r="BI6" s="637"/>
      <c r="BJ6" s="637"/>
      <c r="BK6" s="637"/>
      <c r="BL6" s="637"/>
      <c r="BM6" s="637"/>
      <c r="BN6" s="638"/>
      <c r="BO6" s="639">
        <v>99.7</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81938</v>
      </c>
      <c r="CS6" s="637"/>
      <c r="CT6" s="637"/>
      <c r="CU6" s="637"/>
      <c r="CV6" s="637"/>
      <c r="CW6" s="637"/>
      <c r="CX6" s="637"/>
      <c r="CY6" s="638"/>
      <c r="CZ6" s="630">
        <v>1.3</v>
      </c>
      <c r="DA6" s="631"/>
      <c r="DB6" s="631"/>
      <c r="DC6" s="647"/>
      <c r="DD6" s="645" t="s">
        <v>122</v>
      </c>
      <c r="DE6" s="637"/>
      <c r="DF6" s="637"/>
      <c r="DG6" s="637"/>
      <c r="DH6" s="637"/>
      <c r="DI6" s="637"/>
      <c r="DJ6" s="637"/>
      <c r="DK6" s="637"/>
      <c r="DL6" s="637"/>
      <c r="DM6" s="637"/>
      <c r="DN6" s="637"/>
      <c r="DO6" s="637"/>
      <c r="DP6" s="638"/>
      <c r="DQ6" s="645">
        <v>81938</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169</v>
      </c>
      <c r="S7" s="637"/>
      <c r="T7" s="637"/>
      <c r="U7" s="637"/>
      <c r="V7" s="637"/>
      <c r="W7" s="637"/>
      <c r="X7" s="637"/>
      <c r="Y7" s="638"/>
      <c r="Z7" s="639">
        <v>0</v>
      </c>
      <c r="AA7" s="639"/>
      <c r="AB7" s="639"/>
      <c r="AC7" s="639"/>
      <c r="AD7" s="640">
        <v>169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366100</v>
      </c>
      <c r="BH7" s="637"/>
      <c r="BI7" s="637"/>
      <c r="BJ7" s="637"/>
      <c r="BK7" s="637"/>
      <c r="BL7" s="637"/>
      <c r="BM7" s="637"/>
      <c r="BN7" s="638"/>
      <c r="BO7" s="639">
        <v>27</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991898</v>
      </c>
      <c r="CS7" s="637"/>
      <c r="CT7" s="637"/>
      <c r="CU7" s="637"/>
      <c r="CV7" s="637"/>
      <c r="CW7" s="637"/>
      <c r="CX7" s="637"/>
      <c r="CY7" s="638"/>
      <c r="CZ7" s="639">
        <v>15.6</v>
      </c>
      <c r="DA7" s="639"/>
      <c r="DB7" s="639"/>
      <c r="DC7" s="639"/>
      <c r="DD7" s="645">
        <v>734</v>
      </c>
      <c r="DE7" s="637"/>
      <c r="DF7" s="637"/>
      <c r="DG7" s="637"/>
      <c r="DH7" s="637"/>
      <c r="DI7" s="637"/>
      <c r="DJ7" s="637"/>
      <c r="DK7" s="637"/>
      <c r="DL7" s="637"/>
      <c r="DM7" s="637"/>
      <c r="DN7" s="637"/>
      <c r="DO7" s="637"/>
      <c r="DP7" s="638"/>
      <c r="DQ7" s="645">
        <v>767541</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2561</v>
      </c>
      <c r="S8" s="637"/>
      <c r="T8" s="637"/>
      <c r="U8" s="637"/>
      <c r="V8" s="637"/>
      <c r="W8" s="637"/>
      <c r="X8" s="637"/>
      <c r="Y8" s="638"/>
      <c r="Z8" s="639">
        <v>0</v>
      </c>
      <c r="AA8" s="639"/>
      <c r="AB8" s="639"/>
      <c r="AC8" s="639"/>
      <c r="AD8" s="640">
        <v>2561</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13657</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1977397</v>
      </c>
      <c r="CS8" s="637"/>
      <c r="CT8" s="637"/>
      <c r="CU8" s="637"/>
      <c r="CV8" s="637"/>
      <c r="CW8" s="637"/>
      <c r="CX8" s="637"/>
      <c r="CY8" s="638"/>
      <c r="CZ8" s="639">
        <v>31.1</v>
      </c>
      <c r="DA8" s="639"/>
      <c r="DB8" s="639"/>
      <c r="DC8" s="639"/>
      <c r="DD8" s="645">
        <v>1180</v>
      </c>
      <c r="DE8" s="637"/>
      <c r="DF8" s="637"/>
      <c r="DG8" s="637"/>
      <c r="DH8" s="637"/>
      <c r="DI8" s="637"/>
      <c r="DJ8" s="637"/>
      <c r="DK8" s="637"/>
      <c r="DL8" s="637"/>
      <c r="DM8" s="637"/>
      <c r="DN8" s="637"/>
      <c r="DO8" s="637"/>
      <c r="DP8" s="638"/>
      <c r="DQ8" s="645">
        <v>1127315</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2618</v>
      </c>
      <c r="S9" s="637"/>
      <c r="T9" s="637"/>
      <c r="U9" s="637"/>
      <c r="V9" s="637"/>
      <c r="W9" s="637"/>
      <c r="X9" s="637"/>
      <c r="Y9" s="638"/>
      <c r="Z9" s="639">
        <v>0</v>
      </c>
      <c r="AA9" s="639"/>
      <c r="AB9" s="639"/>
      <c r="AC9" s="639"/>
      <c r="AD9" s="640">
        <v>2618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273838</v>
      </c>
      <c r="BH9" s="637"/>
      <c r="BI9" s="637"/>
      <c r="BJ9" s="637"/>
      <c r="BK9" s="637"/>
      <c r="BL9" s="637"/>
      <c r="BM9" s="637"/>
      <c r="BN9" s="638"/>
      <c r="BO9" s="639">
        <v>20.2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531708</v>
      </c>
      <c r="CS9" s="637"/>
      <c r="CT9" s="637"/>
      <c r="CU9" s="637"/>
      <c r="CV9" s="637"/>
      <c r="CW9" s="637"/>
      <c r="CX9" s="637"/>
      <c r="CY9" s="638"/>
      <c r="CZ9" s="639">
        <v>8.4</v>
      </c>
      <c r="DA9" s="639"/>
      <c r="DB9" s="639"/>
      <c r="DC9" s="639"/>
      <c r="DD9" s="645">
        <v>92</v>
      </c>
      <c r="DE9" s="637"/>
      <c r="DF9" s="637"/>
      <c r="DG9" s="637"/>
      <c r="DH9" s="637"/>
      <c r="DI9" s="637"/>
      <c r="DJ9" s="637"/>
      <c r="DK9" s="637"/>
      <c r="DL9" s="637"/>
      <c r="DM9" s="637"/>
      <c r="DN9" s="637"/>
      <c r="DO9" s="637"/>
      <c r="DP9" s="638"/>
      <c r="DQ9" s="645">
        <v>429070</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24108</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228920</v>
      </c>
      <c r="S11" s="637"/>
      <c r="T11" s="637"/>
      <c r="U11" s="637"/>
      <c r="V11" s="637"/>
      <c r="W11" s="637"/>
      <c r="X11" s="637"/>
      <c r="Y11" s="638"/>
      <c r="Z11" s="641">
        <v>3.5</v>
      </c>
      <c r="AA11" s="642"/>
      <c r="AB11" s="642"/>
      <c r="AC11" s="648"/>
      <c r="AD11" s="645">
        <v>228920</v>
      </c>
      <c r="AE11" s="637"/>
      <c r="AF11" s="637"/>
      <c r="AG11" s="637"/>
      <c r="AH11" s="637"/>
      <c r="AI11" s="637"/>
      <c r="AJ11" s="637"/>
      <c r="AK11" s="638"/>
      <c r="AL11" s="641">
        <v>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54497</v>
      </c>
      <c r="BH11" s="637"/>
      <c r="BI11" s="637"/>
      <c r="BJ11" s="637"/>
      <c r="BK11" s="637"/>
      <c r="BL11" s="637"/>
      <c r="BM11" s="637"/>
      <c r="BN11" s="638"/>
      <c r="BO11" s="639">
        <v>4</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315002</v>
      </c>
      <c r="CS11" s="637"/>
      <c r="CT11" s="637"/>
      <c r="CU11" s="637"/>
      <c r="CV11" s="637"/>
      <c r="CW11" s="637"/>
      <c r="CX11" s="637"/>
      <c r="CY11" s="638"/>
      <c r="CZ11" s="639">
        <v>4.9000000000000004</v>
      </c>
      <c r="DA11" s="639"/>
      <c r="DB11" s="639"/>
      <c r="DC11" s="639"/>
      <c r="DD11" s="645">
        <v>87923</v>
      </c>
      <c r="DE11" s="637"/>
      <c r="DF11" s="637"/>
      <c r="DG11" s="637"/>
      <c r="DH11" s="637"/>
      <c r="DI11" s="637"/>
      <c r="DJ11" s="637"/>
      <c r="DK11" s="637"/>
      <c r="DL11" s="637"/>
      <c r="DM11" s="637"/>
      <c r="DN11" s="637"/>
      <c r="DO11" s="637"/>
      <c r="DP11" s="638"/>
      <c r="DQ11" s="645">
        <v>150521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8930</v>
      </c>
      <c r="S12" s="637"/>
      <c r="T12" s="637"/>
      <c r="U12" s="637"/>
      <c r="V12" s="637"/>
      <c r="W12" s="637"/>
      <c r="X12" s="637"/>
      <c r="Y12" s="638"/>
      <c r="Z12" s="639">
        <v>0.1</v>
      </c>
      <c r="AA12" s="639"/>
      <c r="AB12" s="639"/>
      <c r="AC12" s="639"/>
      <c r="AD12" s="640">
        <v>8930</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840045</v>
      </c>
      <c r="BH12" s="637"/>
      <c r="BI12" s="637"/>
      <c r="BJ12" s="637"/>
      <c r="BK12" s="637"/>
      <c r="BL12" s="637"/>
      <c r="BM12" s="637"/>
      <c r="BN12" s="638"/>
      <c r="BO12" s="639">
        <v>61.9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242823</v>
      </c>
      <c r="CS12" s="637"/>
      <c r="CT12" s="637"/>
      <c r="CU12" s="637"/>
      <c r="CV12" s="637"/>
      <c r="CW12" s="637"/>
      <c r="CX12" s="637"/>
      <c r="CY12" s="638"/>
      <c r="CZ12" s="639">
        <v>3.8</v>
      </c>
      <c r="DA12" s="639"/>
      <c r="DB12" s="639"/>
      <c r="DC12" s="639"/>
      <c r="DD12" s="645">
        <v>48649</v>
      </c>
      <c r="DE12" s="637"/>
      <c r="DF12" s="637"/>
      <c r="DG12" s="637"/>
      <c r="DH12" s="637"/>
      <c r="DI12" s="637"/>
      <c r="DJ12" s="637"/>
      <c r="DK12" s="637"/>
      <c r="DL12" s="637"/>
      <c r="DM12" s="637"/>
      <c r="DN12" s="637"/>
      <c r="DO12" s="637"/>
      <c r="DP12" s="638"/>
      <c r="DQ12" s="645">
        <v>163155</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840045</v>
      </c>
      <c r="BH13" s="637"/>
      <c r="BI13" s="637"/>
      <c r="BJ13" s="637"/>
      <c r="BK13" s="637"/>
      <c r="BL13" s="637"/>
      <c r="BM13" s="637"/>
      <c r="BN13" s="638"/>
      <c r="BO13" s="639">
        <v>61.9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550383</v>
      </c>
      <c r="CS13" s="637"/>
      <c r="CT13" s="637"/>
      <c r="CU13" s="637"/>
      <c r="CV13" s="637"/>
      <c r="CW13" s="637"/>
      <c r="CX13" s="637"/>
      <c r="CY13" s="638"/>
      <c r="CZ13" s="639">
        <v>8.6</v>
      </c>
      <c r="DA13" s="639"/>
      <c r="DB13" s="639"/>
      <c r="DC13" s="639"/>
      <c r="DD13" s="645">
        <v>399953</v>
      </c>
      <c r="DE13" s="637"/>
      <c r="DF13" s="637"/>
      <c r="DG13" s="637"/>
      <c r="DH13" s="637"/>
      <c r="DI13" s="637"/>
      <c r="DJ13" s="637"/>
      <c r="DK13" s="637"/>
      <c r="DL13" s="637"/>
      <c r="DM13" s="637"/>
      <c r="DN13" s="637"/>
      <c r="DO13" s="637"/>
      <c r="DP13" s="638"/>
      <c r="DQ13" s="645">
        <v>233080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349</v>
      </c>
      <c r="S14" s="637"/>
      <c r="T14" s="637"/>
      <c r="U14" s="637"/>
      <c r="V14" s="637"/>
      <c r="W14" s="637"/>
      <c r="X14" s="637"/>
      <c r="Y14" s="638"/>
      <c r="Z14" s="639">
        <v>0</v>
      </c>
      <c r="AA14" s="639"/>
      <c r="AB14" s="639"/>
      <c r="AC14" s="639"/>
      <c r="AD14" s="640">
        <v>349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47651</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289455</v>
      </c>
      <c r="CS14" s="637"/>
      <c r="CT14" s="637"/>
      <c r="CU14" s="637"/>
      <c r="CV14" s="637"/>
      <c r="CW14" s="637"/>
      <c r="CX14" s="637"/>
      <c r="CY14" s="638"/>
      <c r="CZ14" s="639">
        <v>4.5</v>
      </c>
      <c r="DA14" s="639"/>
      <c r="DB14" s="639"/>
      <c r="DC14" s="639"/>
      <c r="DD14" s="645">
        <v>51235</v>
      </c>
      <c r="DE14" s="637"/>
      <c r="DF14" s="637"/>
      <c r="DG14" s="637"/>
      <c r="DH14" s="637"/>
      <c r="DI14" s="637"/>
      <c r="DJ14" s="637"/>
      <c r="DK14" s="637"/>
      <c r="DL14" s="637"/>
      <c r="DM14" s="637"/>
      <c r="DN14" s="637"/>
      <c r="DO14" s="637"/>
      <c r="DP14" s="638"/>
      <c r="DQ14" s="645">
        <v>231877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98954</v>
      </c>
      <c r="BH15" s="637"/>
      <c r="BI15" s="637"/>
      <c r="BJ15" s="637"/>
      <c r="BK15" s="637"/>
      <c r="BL15" s="637"/>
      <c r="BM15" s="637"/>
      <c r="BN15" s="638"/>
      <c r="BO15" s="639">
        <v>7.3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472785</v>
      </c>
      <c r="CS15" s="637"/>
      <c r="CT15" s="637"/>
      <c r="CU15" s="637"/>
      <c r="CV15" s="637"/>
      <c r="CW15" s="637"/>
      <c r="CX15" s="637"/>
      <c r="CY15" s="638"/>
      <c r="CZ15" s="639">
        <v>7.4</v>
      </c>
      <c r="DA15" s="639"/>
      <c r="DB15" s="639"/>
      <c r="DC15" s="639"/>
      <c r="DD15" s="645">
        <v>53535</v>
      </c>
      <c r="DE15" s="637"/>
      <c r="DF15" s="637"/>
      <c r="DG15" s="637"/>
      <c r="DH15" s="637"/>
      <c r="DI15" s="637"/>
      <c r="DJ15" s="637"/>
      <c r="DK15" s="637"/>
      <c r="DL15" s="637"/>
      <c r="DM15" s="637"/>
      <c r="DN15" s="637"/>
      <c r="DO15" s="637"/>
      <c r="DP15" s="638"/>
      <c r="DQ15" s="645">
        <v>387695</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5806</v>
      </c>
      <c r="S16" s="637"/>
      <c r="T16" s="637"/>
      <c r="U16" s="637"/>
      <c r="V16" s="637"/>
      <c r="W16" s="637"/>
      <c r="X16" s="637"/>
      <c r="Y16" s="638"/>
      <c r="Z16" s="639">
        <v>0.1</v>
      </c>
      <c r="AA16" s="639"/>
      <c r="AB16" s="639"/>
      <c r="AC16" s="639"/>
      <c r="AD16" s="640">
        <v>5806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143792</v>
      </c>
      <c r="CS16" s="637"/>
      <c r="CT16" s="637"/>
      <c r="CU16" s="637"/>
      <c r="CV16" s="637"/>
      <c r="CW16" s="637"/>
      <c r="CX16" s="637"/>
      <c r="CY16" s="638"/>
      <c r="CZ16" s="639">
        <v>2.2999999999999998</v>
      </c>
      <c r="DA16" s="639"/>
      <c r="DB16" s="639"/>
      <c r="DC16" s="639"/>
      <c r="DD16" s="645" t="s">
        <v>122</v>
      </c>
      <c r="DE16" s="637"/>
      <c r="DF16" s="637"/>
      <c r="DG16" s="637"/>
      <c r="DH16" s="637"/>
      <c r="DI16" s="637"/>
      <c r="DJ16" s="637"/>
      <c r="DK16" s="637"/>
      <c r="DL16" s="637"/>
      <c r="DM16" s="637"/>
      <c r="DN16" s="637"/>
      <c r="DO16" s="637"/>
      <c r="DP16" s="638"/>
      <c r="DQ16" s="645">
        <v>27450</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18967</v>
      </c>
      <c r="S17" s="637"/>
      <c r="T17" s="637"/>
      <c r="U17" s="637"/>
      <c r="V17" s="637"/>
      <c r="W17" s="637"/>
      <c r="X17" s="637"/>
      <c r="Y17" s="638"/>
      <c r="Z17" s="639">
        <v>0.3</v>
      </c>
      <c r="AA17" s="639"/>
      <c r="AB17" s="639"/>
      <c r="AC17" s="639"/>
      <c r="AD17" s="640">
        <v>18967</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767537</v>
      </c>
      <c r="CS17" s="637"/>
      <c r="CT17" s="637"/>
      <c r="CU17" s="637"/>
      <c r="CV17" s="637"/>
      <c r="CW17" s="637"/>
      <c r="CX17" s="637"/>
      <c r="CY17" s="638"/>
      <c r="CZ17" s="639">
        <v>12.1</v>
      </c>
      <c r="DA17" s="639"/>
      <c r="DB17" s="639"/>
      <c r="DC17" s="639"/>
      <c r="DD17" s="645" t="s">
        <v>122</v>
      </c>
      <c r="DE17" s="637"/>
      <c r="DF17" s="637"/>
      <c r="DG17" s="637"/>
      <c r="DH17" s="637"/>
      <c r="DI17" s="637"/>
      <c r="DJ17" s="637"/>
      <c r="DK17" s="637"/>
      <c r="DL17" s="637"/>
      <c r="DM17" s="637"/>
      <c r="DN17" s="637"/>
      <c r="DO17" s="637"/>
      <c r="DP17" s="638"/>
      <c r="DQ17" s="645">
        <v>705295</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6499</v>
      </c>
      <c r="S18" s="637"/>
      <c r="T18" s="637"/>
      <c r="U18" s="637"/>
      <c r="V18" s="637"/>
      <c r="W18" s="637"/>
      <c r="X18" s="637"/>
      <c r="Y18" s="638"/>
      <c r="Z18" s="639">
        <v>0.1</v>
      </c>
      <c r="AA18" s="639"/>
      <c r="AB18" s="639"/>
      <c r="AC18" s="639"/>
      <c r="AD18" s="640">
        <v>6499</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6312</v>
      </c>
      <c r="S19" s="637"/>
      <c r="T19" s="637"/>
      <c r="U19" s="637"/>
      <c r="V19" s="637"/>
      <c r="W19" s="637"/>
      <c r="X19" s="637"/>
      <c r="Y19" s="638"/>
      <c r="Z19" s="639">
        <v>0.1</v>
      </c>
      <c r="AA19" s="639"/>
      <c r="AB19" s="639"/>
      <c r="AC19" s="639"/>
      <c r="AD19" s="640">
        <v>6312</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4704</v>
      </c>
      <c r="BH19" s="637"/>
      <c r="BI19" s="637"/>
      <c r="BJ19" s="637"/>
      <c r="BK19" s="637"/>
      <c r="BL19" s="637"/>
      <c r="BM19" s="637"/>
      <c r="BN19" s="638"/>
      <c r="BO19" s="639">
        <v>0.3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187</v>
      </c>
      <c r="S20" s="637"/>
      <c r="T20" s="637"/>
      <c r="U20" s="637"/>
      <c r="V20" s="637"/>
      <c r="W20" s="637"/>
      <c r="X20" s="637"/>
      <c r="Y20" s="638"/>
      <c r="Z20" s="639">
        <v>0</v>
      </c>
      <c r="AA20" s="639"/>
      <c r="AB20" s="639"/>
      <c r="AC20" s="639"/>
      <c r="AD20" s="640">
        <v>187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4704</v>
      </c>
      <c r="BH20" s="637"/>
      <c r="BI20" s="637"/>
      <c r="BJ20" s="637"/>
      <c r="BK20" s="637"/>
      <c r="BL20" s="637"/>
      <c r="BM20" s="637"/>
      <c r="BN20" s="638"/>
      <c r="BO20" s="639">
        <v>0.3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6364718</v>
      </c>
      <c r="CS20" s="637"/>
      <c r="CT20" s="637"/>
      <c r="CU20" s="637"/>
      <c r="CV20" s="637"/>
      <c r="CW20" s="637"/>
      <c r="CX20" s="637"/>
      <c r="CY20" s="638"/>
      <c r="CZ20" s="639">
        <v>100</v>
      </c>
      <c r="DA20" s="639"/>
      <c r="DB20" s="639"/>
      <c r="DC20" s="639"/>
      <c r="DD20" s="645">
        <v>643301</v>
      </c>
      <c r="DE20" s="637"/>
      <c r="DF20" s="637"/>
      <c r="DG20" s="637"/>
      <c r="DH20" s="637"/>
      <c r="DI20" s="637"/>
      <c r="DJ20" s="637"/>
      <c r="DK20" s="637"/>
      <c r="DL20" s="637"/>
      <c r="DM20" s="637"/>
      <c r="DN20" s="637"/>
      <c r="DO20" s="637"/>
      <c r="DP20" s="638"/>
      <c r="DQ20" s="645">
        <v>4304937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2275420</v>
      </c>
      <c r="S21" s="637"/>
      <c r="T21" s="637"/>
      <c r="U21" s="637"/>
      <c r="V21" s="637"/>
      <c r="W21" s="637"/>
      <c r="X21" s="637"/>
      <c r="Y21" s="638"/>
      <c r="Z21" s="639">
        <v>34.5</v>
      </c>
      <c r="AA21" s="639"/>
      <c r="AB21" s="639"/>
      <c r="AC21" s="639"/>
      <c r="AD21" s="640">
        <v>2109185</v>
      </c>
      <c r="AE21" s="640"/>
      <c r="AF21" s="640"/>
      <c r="AG21" s="640"/>
      <c r="AH21" s="640"/>
      <c r="AI21" s="640"/>
      <c r="AJ21" s="640"/>
      <c r="AK21" s="640"/>
      <c r="AL21" s="641">
        <v>55.4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4704</v>
      </c>
      <c r="BH21" s="637"/>
      <c r="BI21" s="637"/>
      <c r="BJ21" s="637"/>
      <c r="BK21" s="637"/>
      <c r="BL21" s="637"/>
      <c r="BM21" s="637"/>
      <c r="BN21" s="638"/>
      <c r="BO21" s="639">
        <v>0.3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2109185</v>
      </c>
      <c r="S22" s="637"/>
      <c r="T22" s="637"/>
      <c r="U22" s="637"/>
      <c r="V22" s="637"/>
      <c r="W22" s="637"/>
      <c r="X22" s="637"/>
      <c r="Y22" s="638"/>
      <c r="Z22" s="639">
        <v>32</v>
      </c>
      <c r="AA22" s="639"/>
      <c r="AB22" s="639"/>
      <c r="AC22" s="639"/>
      <c r="AD22" s="640">
        <v>2109185</v>
      </c>
      <c r="AE22" s="640"/>
      <c r="AF22" s="640"/>
      <c r="AG22" s="640"/>
      <c r="AH22" s="640"/>
      <c r="AI22" s="640"/>
      <c r="AJ22" s="640"/>
      <c r="AK22" s="640"/>
      <c r="AL22" s="641">
        <v>55.4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166235</v>
      </c>
      <c r="S23" s="637"/>
      <c r="T23" s="637"/>
      <c r="U23" s="637"/>
      <c r="V23" s="637"/>
      <c r="W23" s="637"/>
      <c r="X23" s="637"/>
      <c r="Y23" s="638"/>
      <c r="Z23" s="639">
        <v>2.5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2857310</v>
      </c>
      <c r="CS24" s="626"/>
      <c r="CT24" s="626"/>
      <c r="CU24" s="626"/>
      <c r="CV24" s="626"/>
      <c r="CW24" s="626"/>
      <c r="CX24" s="626"/>
      <c r="CY24" s="627"/>
      <c r="CZ24" s="630">
        <v>44.9</v>
      </c>
      <c r="DA24" s="631"/>
      <c r="DB24" s="631"/>
      <c r="DC24" s="647"/>
      <c r="DD24" s="671">
        <v>1974366</v>
      </c>
      <c r="DE24" s="626"/>
      <c r="DF24" s="626"/>
      <c r="DG24" s="626"/>
      <c r="DH24" s="626"/>
      <c r="DI24" s="626"/>
      <c r="DJ24" s="626"/>
      <c r="DK24" s="627"/>
      <c r="DL24" s="671">
        <v>1789970</v>
      </c>
      <c r="DM24" s="626"/>
      <c r="DN24" s="626"/>
      <c r="DO24" s="626"/>
      <c r="DP24" s="626"/>
      <c r="DQ24" s="626"/>
      <c r="DR24" s="626"/>
      <c r="DS24" s="626"/>
      <c r="DT24" s="626"/>
      <c r="DU24" s="626"/>
      <c r="DV24" s="627"/>
      <c r="DW24" s="630">
        <v>46.7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3968655</v>
      </c>
      <c r="S25" s="637"/>
      <c r="T25" s="637"/>
      <c r="U25" s="637"/>
      <c r="V25" s="637"/>
      <c r="W25" s="637"/>
      <c r="X25" s="637"/>
      <c r="Y25" s="638"/>
      <c r="Z25" s="639">
        <v>60.2</v>
      </c>
      <c r="AA25" s="639"/>
      <c r="AB25" s="639"/>
      <c r="AC25" s="639"/>
      <c r="AD25" s="640">
        <v>3802420</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830400</v>
      </c>
      <c r="CS25" s="668"/>
      <c r="CT25" s="668"/>
      <c r="CU25" s="668"/>
      <c r="CV25" s="668"/>
      <c r="CW25" s="668"/>
      <c r="CX25" s="668"/>
      <c r="CY25" s="669"/>
      <c r="CZ25" s="641">
        <v>13</v>
      </c>
      <c r="DA25" s="666"/>
      <c r="DB25" s="666"/>
      <c r="DC25" s="670"/>
      <c r="DD25" s="645">
        <v>776181</v>
      </c>
      <c r="DE25" s="668"/>
      <c r="DF25" s="668"/>
      <c r="DG25" s="668"/>
      <c r="DH25" s="668"/>
      <c r="DI25" s="668"/>
      <c r="DJ25" s="668"/>
      <c r="DK25" s="669"/>
      <c r="DL25" s="645">
        <v>768590</v>
      </c>
      <c r="DM25" s="668"/>
      <c r="DN25" s="668"/>
      <c r="DO25" s="668"/>
      <c r="DP25" s="668"/>
      <c r="DQ25" s="668"/>
      <c r="DR25" s="668"/>
      <c r="DS25" s="668"/>
      <c r="DT25" s="668"/>
      <c r="DU25" s="668"/>
      <c r="DV25" s="669"/>
      <c r="DW25" s="641">
        <v>20.100000000000001</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747</v>
      </c>
      <c r="S26" s="637"/>
      <c r="T26" s="637"/>
      <c r="U26" s="637"/>
      <c r="V26" s="637"/>
      <c r="W26" s="637"/>
      <c r="X26" s="637"/>
      <c r="Y26" s="638"/>
      <c r="Z26" s="639">
        <v>0</v>
      </c>
      <c r="AA26" s="639"/>
      <c r="AB26" s="639"/>
      <c r="AC26" s="639"/>
      <c r="AD26" s="640">
        <v>747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474723</v>
      </c>
      <c r="CS26" s="637"/>
      <c r="CT26" s="637"/>
      <c r="CU26" s="637"/>
      <c r="CV26" s="637"/>
      <c r="CW26" s="637"/>
      <c r="CX26" s="637"/>
      <c r="CY26" s="638"/>
      <c r="CZ26" s="641">
        <v>7.5</v>
      </c>
      <c r="DA26" s="666"/>
      <c r="DB26" s="666"/>
      <c r="DC26" s="670"/>
      <c r="DD26" s="645">
        <v>442506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31483</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1357454</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1259373</v>
      </c>
      <c r="CS27" s="668"/>
      <c r="CT27" s="668"/>
      <c r="CU27" s="668"/>
      <c r="CV27" s="668"/>
      <c r="CW27" s="668"/>
      <c r="CX27" s="668"/>
      <c r="CY27" s="669"/>
      <c r="CZ27" s="641">
        <v>19.8</v>
      </c>
      <c r="DA27" s="666"/>
      <c r="DB27" s="666"/>
      <c r="DC27" s="670"/>
      <c r="DD27" s="645">
        <v>492890</v>
      </c>
      <c r="DE27" s="668"/>
      <c r="DF27" s="668"/>
      <c r="DG27" s="668"/>
      <c r="DH27" s="668"/>
      <c r="DI27" s="668"/>
      <c r="DJ27" s="668"/>
      <c r="DK27" s="669"/>
      <c r="DL27" s="645">
        <v>316085</v>
      </c>
      <c r="DM27" s="668"/>
      <c r="DN27" s="668"/>
      <c r="DO27" s="668"/>
      <c r="DP27" s="668"/>
      <c r="DQ27" s="668"/>
      <c r="DR27" s="668"/>
      <c r="DS27" s="668"/>
      <c r="DT27" s="668"/>
      <c r="DU27" s="668"/>
      <c r="DV27" s="669"/>
      <c r="DW27" s="641">
        <v>8.3000000000000007</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98458</v>
      </c>
      <c r="S28" s="637"/>
      <c r="T28" s="637"/>
      <c r="U28" s="637"/>
      <c r="V28" s="637"/>
      <c r="W28" s="637"/>
      <c r="X28" s="637"/>
      <c r="Y28" s="638"/>
      <c r="Z28" s="639">
        <v>1.5</v>
      </c>
      <c r="AA28" s="639"/>
      <c r="AB28" s="639"/>
      <c r="AC28" s="639"/>
      <c r="AD28" s="640">
        <v>4011</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767537</v>
      </c>
      <c r="CS28" s="637"/>
      <c r="CT28" s="637"/>
      <c r="CU28" s="637"/>
      <c r="CV28" s="637"/>
      <c r="CW28" s="637"/>
      <c r="CX28" s="637"/>
      <c r="CY28" s="638"/>
      <c r="CZ28" s="641">
        <v>12.1</v>
      </c>
      <c r="DA28" s="666"/>
      <c r="DB28" s="666"/>
      <c r="DC28" s="670"/>
      <c r="DD28" s="645">
        <v>705295</v>
      </c>
      <c r="DE28" s="637"/>
      <c r="DF28" s="637"/>
      <c r="DG28" s="637"/>
      <c r="DH28" s="637"/>
      <c r="DI28" s="637"/>
      <c r="DJ28" s="637"/>
      <c r="DK28" s="638"/>
      <c r="DL28" s="645">
        <v>705295</v>
      </c>
      <c r="DM28" s="637"/>
      <c r="DN28" s="637"/>
      <c r="DO28" s="637"/>
      <c r="DP28" s="637"/>
      <c r="DQ28" s="637"/>
      <c r="DR28" s="637"/>
      <c r="DS28" s="637"/>
      <c r="DT28" s="637"/>
      <c r="DU28" s="637"/>
      <c r="DV28" s="638"/>
      <c r="DW28" s="641">
        <v>18.399999999999999</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15417</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767340</v>
      </c>
      <c r="CS29" s="668"/>
      <c r="CT29" s="668"/>
      <c r="CU29" s="668"/>
      <c r="CV29" s="668"/>
      <c r="CW29" s="668"/>
      <c r="CX29" s="668"/>
      <c r="CY29" s="669"/>
      <c r="CZ29" s="641">
        <v>12.1</v>
      </c>
      <c r="DA29" s="666"/>
      <c r="DB29" s="666"/>
      <c r="DC29" s="670"/>
      <c r="DD29" s="645">
        <v>705098</v>
      </c>
      <c r="DE29" s="668"/>
      <c r="DF29" s="668"/>
      <c r="DG29" s="668"/>
      <c r="DH29" s="668"/>
      <c r="DI29" s="668"/>
      <c r="DJ29" s="668"/>
      <c r="DK29" s="669"/>
      <c r="DL29" s="645">
        <v>705098</v>
      </c>
      <c r="DM29" s="668"/>
      <c r="DN29" s="668"/>
      <c r="DO29" s="668"/>
      <c r="DP29" s="668"/>
      <c r="DQ29" s="668"/>
      <c r="DR29" s="668"/>
      <c r="DS29" s="668"/>
      <c r="DT29" s="668"/>
      <c r="DU29" s="668"/>
      <c r="DV29" s="669"/>
      <c r="DW29" s="641">
        <v>18.399999999999999</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990863</v>
      </c>
      <c r="S30" s="637"/>
      <c r="T30" s="637"/>
      <c r="U30" s="637"/>
      <c r="V30" s="637"/>
      <c r="W30" s="637"/>
      <c r="X30" s="637"/>
      <c r="Y30" s="638"/>
      <c r="Z30" s="639">
        <v>15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738196</v>
      </c>
      <c r="CS30" s="637"/>
      <c r="CT30" s="637"/>
      <c r="CU30" s="637"/>
      <c r="CV30" s="637"/>
      <c r="CW30" s="637"/>
      <c r="CX30" s="637"/>
      <c r="CY30" s="638"/>
      <c r="CZ30" s="641">
        <v>11.6</v>
      </c>
      <c r="DA30" s="666"/>
      <c r="DB30" s="666"/>
      <c r="DC30" s="670"/>
      <c r="DD30" s="645">
        <v>677923</v>
      </c>
      <c r="DE30" s="637"/>
      <c r="DF30" s="637"/>
      <c r="DG30" s="637"/>
      <c r="DH30" s="637"/>
      <c r="DI30" s="637"/>
      <c r="DJ30" s="637"/>
      <c r="DK30" s="638"/>
      <c r="DL30" s="645">
        <v>677923</v>
      </c>
      <c r="DM30" s="637"/>
      <c r="DN30" s="637"/>
      <c r="DO30" s="637"/>
      <c r="DP30" s="637"/>
      <c r="DQ30" s="637"/>
      <c r="DR30" s="637"/>
      <c r="DS30" s="637"/>
      <c r="DT30" s="637"/>
      <c r="DU30" s="637"/>
      <c r="DV30" s="638"/>
      <c r="DW30" s="641">
        <v>17.7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98.9</v>
      </c>
      <c r="BN31" s="680"/>
      <c r="BO31" s="680"/>
      <c r="BP31" s="680"/>
      <c r="BQ31" s="681"/>
      <c r="BR31" s="692">
        <v>99.8</v>
      </c>
      <c r="BS31" s="680"/>
      <c r="BT31" s="680"/>
      <c r="BU31" s="680"/>
      <c r="BV31" s="680"/>
      <c r="BW31" s="680"/>
      <c r="BX31" s="631">
        <v>99.7</v>
      </c>
      <c r="BY31" s="680"/>
      <c r="BZ31" s="680"/>
      <c r="CA31" s="680"/>
      <c r="CB31" s="681"/>
      <c r="CD31" s="674"/>
      <c r="CE31" s="675"/>
      <c r="CF31" s="633" t="s">
        <v>300</v>
      </c>
      <c r="CG31" s="634"/>
      <c r="CH31" s="634"/>
      <c r="CI31" s="634"/>
      <c r="CJ31" s="634"/>
      <c r="CK31" s="634"/>
      <c r="CL31" s="634"/>
      <c r="CM31" s="634"/>
      <c r="CN31" s="634"/>
      <c r="CO31" s="634"/>
      <c r="CP31" s="634"/>
      <c r="CQ31" s="635"/>
      <c r="CR31" s="636">
        <v>29144</v>
      </c>
      <c r="CS31" s="668"/>
      <c r="CT31" s="668"/>
      <c r="CU31" s="668"/>
      <c r="CV31" s="668"/>
      <c r="CW31" s="668"/>
      <c r="CX31" s="668"/>
      <c r="CY31" s="669"/>
      <c r="CZ31" s="641">
        <v>0.5</v>
      </c>
      <c r="DA31" s="666"/>
      <c r="DB31" s="666"/>
      <c r="DC31" s="670"/>
      <c r="DD31" s="645">
        <v>27175</v>
      </c>
      <c r="DE31" s="668"/>
      <c r="DF31" s="668"/>
      <c r="DG31" s="668"/>
      <c r="DH31" s="668"/>
      <c r="DI31" s="668"/>
      <c r="DJ31" s="668"/>
      <c r="DK31" s="669"/>
      <c r="DL31" s="645">
        <v>27175</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614515</v>
      </c>
      <c r="S32" s="637"/>
      <c r="T32" s="637"/>
      <c r="U32" s="637"/>
      <c r="V32" s="637"/>
      <c r="W32" s="637"/>
      <c r="X32" s="637"/>
      <c r="Y32" s="638"/>
      <c r="Z32" s="639">
        <v>9.3000000000000007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97</v>
      </c>
      <c r="BH32" s="668"/>
      <c r="BI32" s="668"/>
      <c r="BJ32" s="668"/>
      <c r="BK32" s="668"/>
      <c r="BL32" s="668"/>
      <c r="BM32" s="642">
        <v>96.7</v>
      </c>
      <c r="BN32" s="668"/>
      <c r="BO32" s="668"/>
      <c r="BP32" s="668"/>
      <c r="BQ32" s="691"/>
      <c r="BR32" s="693">
        <v>99.6</v>
      </c>
      <c r="BS32" s="668"/>
      <c r="BT32" s="668"/>
      <c r="BU32" s="668"/>
      <c r="BV32" s="668"/>
      <c r="BW32" s="668"/>
      <c r="BX32" s="642">
        <v>99.4</v>
      </c>
      <c r="BY32" s="668"/>
      <c r="BZ32" s="668"/>
      <c r="CA32" s="668"/>
      <c r="CB32" s="691"/>
      <c r="CD32" s="676"/>
      <c r="CE32" s="677"/>
      <c r="CF32" s="633" t="s">
        <v>304</v>
      </c>
      <c r="CG32" s="634"/>
      <c r="CH32" s="634"/>
      <c r="CI32" s="634"/>
      <c r="CJ32" s="634"/>
      <c r="CK32" s="634"/>
      <c r="CL32" s="634"/>
      <c r="CM32" s="634"/>
      <c r="CN32" s="634"/>
      <c r="CO32" s="634"/>
      <c r="CP32" s="634"/>
      <c r="CQ32" s="635"/>
      <c r="CR32" s="636">
        <v>197</v>
      </c>
      <c r="CS32" s="637"/>
      <c r="CT32" s="637"/>
      <c r="CU32" s="637"/>
      <c r="CV32" s="637"/>
      <c r="CW32" s="637"/>
      <c r="CX32" s="637"/>
      <c r="CY32" s="638"/>
      <c r="CZ32" s="641">
        <v>0</v>
      </c>
      <c r="DA32" s="666"/>
      <c r="DB32" s="666"/>
      <c r="DC32" s="670"/>
      <c r="DD32" s="645">
        <v>197</v>
      </c>
      <c r="DE32" s="637"/>
      <c r="DF32" s="637"/>
      <c r="DG32" s="637"/>
      <c r="DH32" s="637"/>
      <c r="DI32" s="637"/>
      <c r="DJ32" s="637"/>
      <c r="DK32" s="638"/>
      <c r="DL32" s="645">
        <v>197</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9316</v>
      </c>
      <c r="S33" s="637"/>
      <c r="T33" s="637"/>
      <c r="U33" s="637"/>
      <c r="V33" s="637"/>
      <c r="W33" s="637"/>
      <c r="X33" s="637"/>
      <c r="Y33" s="638"/>
      <c r="Z33" s="639">
        <v>0.1</v>
      </c>
      <c r="AA33" s="639"/>
      <c r="AB33" s="639"/>
      <c r="AC33" s="639"/>
      <c r="AD33" s="640">
        <v>784</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99.9</v>
      </c>
      <c r="BH33" s="695"/>
      <c r="BI33" s="695"/>
      <c r="BJ33" s="695"/>
      <c r="BK33" s="695"/>
      <c r="BL33" s="695"/>
      <c r="BM33" s="696">
        <v>99.7</v>
      </c>
      <c r="BN33" s="695"/>
      <c r="BO33" s="695"/>
      <c r="BP33" s="695"/>
      <c r="BQ33" s="697"/>
      <c r="BR33" s="694">
        <v>99.8</v>
      </c>
      <c r="BS33" s="695"/>
      <c r="BT33" s="695"/>
      <c r="BU33" s="695"/>
      <c r="BV33" s="695"/>
      <c r="BW33" s="695"/>
      <c r="BX33" s="696">
        <v>99.7</v>
      </c>
      <c r="BY33" s="695"/>
      <c r="BZ33" s="695"/>
      <c r="CA33" s="695"/>
      <c r="CB33" s="697"/>
      <c r="CD33" s="633" t="s">
        <v>307</v>
      </c>
      <c r="CE33" s="634"/>
      <c r="CF33" s="634"/>
      <c r="CG33" s="634"/>
      <c r="CH33" s="634"/>
      <c r="CI33" s="634"/>
      <c r="CJ33" s="634"/>
      <c r="CK33" s="634"/>
      <c r="CL33" s="634"/>
      <c r="CM33" s="634"/>
      <c r="CN33" s="634"/>
      <c r="CO33" s="634"/>
      <c r="CP33" s="634"/>
      <c r="CQ33" s="635"/>
      <c r="CR33" s="636">
        <v>2720315</v>
      </c>
      <c r="CS33" s="668"/>
      <c r="CT33" s="668"/>
      <c r="CU33" s="668"/>
      <c r="CV33" s="668"/>
      <c r="CW33" s="668"/>
      <c r="CX33" s="668"/>
      <c r="CY33" s="669"/>
      <c r="CZ33" s="641">
        <v>42.7</v>
      </c>
      <c r="DA33" s="666"/>
      <c r="DB33" s="666"/>
      <c r="DC33" s="670"/>
      <c r="DD33" s="645">
        <v>2154057</v>
      </c>
      <c r="DE33" s="668"/>
      <c r="DF33" s="668"/>
      <c r="DG33" s="668"/>
      <c r="DH33" s="668"/>
      <c r="DI33" s="668"/>
      <c r="DJ33" s="668"/>
      <c r="DK33" s="669"/>
      <c r="DL33" s="645">
        <v>1627569</v>
      </c>
      <c r="DM33" s="668"/>
      <c r="DN33" s="668"/>
      <c r="DO33" s="668"/>
      <c r="DP33" s="668"/>
      <c r="DQ33" s="668"/>
      <c r="DR33" s="668"/>
      <c r="DS33" s="668"/>
      <c r="DT33" s="668"/>
      <c r="DU33" s="668"/>
      <c r="DV33" s="669"/>
      <c r="DW33" s="641">
        <v>42.5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152215</v>
      </c>
      <c r="S34" s="637"/>
      <c r="T34" s="637"/>
      <c r="U34" s="637"/>
      <c r="V34" s="637"/>
      <c r="W34" s="637"/>
      <c r="X34" s="637"/>
      <c r="Y34" s="638"/>
      <c r="Z34" s="639">
        <v>2.2999999999999998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744456</v>
      </c>
      <c r="CS34" s="637"/>
      <c r="CT34" s="637"/>
      <c r="CU34" s="637"/>
      <c r="CV34" s="637"/>
      <c r="CW34" s="637"/>
      <c r="CX34" s="637"/>
      <c r="CY34" s="638"/>
      <c r="CZ34" s="641">
        <v>11.7</v>
      </c>
      <c r="DA34" s="666"/>
      <c r="DB34" s="666"/>
      <c r="DC34" s="670"/>
      <c r="DD34" s="645">
        <v>564876</v>
      </c>
      <c r="DE34" s="637"/>
      <c r="DF34" s="637"/>
      <c r="DG34" s="637"/>
      <c r="DH34" s="637"/>
      <c r="DI34" s="637"/>
      <c r="DJ34" s="637"/>
      <c r="DK34" s="638"/>
      <c r="DL34" s="645">
        <v>491363</v>
      </c>
      <c r="DM34" s="637"/>
      <c r="DN34" s="637"/>
      <c r="DO34" s="637"/>
      <c r="DP34" s="637"/>
      <c r="DQ34" s="637"/>
      <c r="DR34" s="637"/>
      <c r="DS34" s="637"/>
      <c r="DT34" s="637"/>
      <c r="DU34" s="637"/>
      <c r="DV34" s="638"/>
      <c r="DW34" s="641">
        <v>12.8</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93377</v>
      </c>
      <c r="S35" s="637"/>
      <c r="T35" s="637"/>
      <c r="U35" s="637"/>
      <c r="V35" s="637"/>
      <c r="W35" s="637"/>
      <c r="X35" s="637"/>
      <c r="Y35" s="638"/>
      <c r="Z35" s="639">
        <v>1.4</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47455</v>
      </c>
      <c r="CS35" s="668"/>
      <c r="CT35" s="668"/>
      <c r="CU35" s="668"/>
      <c r="CV35" s="668"/>
      <c r="CW35" s="668"/>
      <c r="CX35" s="668"/>
      <c r="CY35" s="669"/>
      <c r="CZ35" s="641">
        <v>0.7</v>
      </c>
      <c r="DA35" s="666"/>
      <c r="DB35" s="666"/>
      <c r="DC35" s="670"/>
      <c r="DD35" s="645">
        <v>34172</v>
      </c>
      <c r="DE35" s="668"/>
      <c r="DF35" s="668"/>
      <c r="DG35" s="668"/>
      <c r="DH35" s="668"/>
      <c r="DI35" s="668"/>
      <c r="DJ35" s="668"/>
      <c r="DK35" s="669"/>
      <c r="DL35" s="645">
        <v>30398</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205847</v>
      </c>
      <c r="S36" s="637"/>
      <c r="T36" s="637"/>
      <c r="U36" s="637"/>
      <c r="V36" s="637"/>
      <c r="W36" s="637"/>
      <c r="X36" s="637"/>
      <c r="Y36" s="638"/>
      <c r="Z36" s="639">
        <v>3.1</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746140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42133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1004752</v>
      </c>
      <c r="CS36" s="637"/>
      <c r="CT36" s="637"/>
      <c r="CU36" s="637"/>
      <c r="CV36" s="637"/>
      <c r="CW36" s="637"/>
      <c r="CX36" s="637"/>
      <c r="CY36" s="638"/>
      <c r="CZ36" s="641">
        <v>15.8</v>
      </c>
      <c r="DA36" s="666"/>
      <c r="DB36" s="666"/>
      <c r="DC36" s="670"/>
      <c r="DD36" s="645">
        <v>784417</v>
      </c>
      <c r="DE36" s="637"/>
      <c r="DF36" s="637"/>
      <c r="DG36" s="637"/>
      <c r="DH36" s="637"/>
      <c r="DI36" s="637"/>
      <c r="DJ36" s="637"/>
      <c r="DK36" s="638"/>
      <c r="DL36" s="645">
        <v>594610</v>
      </c>
      <c r="DM36" s="637"/>
      <c r="DN36" s="637"/>
      <c r="DO36" s="637"/>
      <c r="DP36" s="637"/>
      <c r="DQ36" s="637"/>
      <c r="DR36" s="637"/>
      <c r="DS36" s="637"/>
      <c r="DT36" s="637"/>
      <c r="DU36" s="637"/>
      <c r="DV36" s="638"/>
      <c r="DW36" s="641">
        <v>15.5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30287</v>
      </c>
      <c r="S37" s="637"/>
      <c r="T37" s="637"/>
      <c r="U37" s="637"/>
      <c r="V37" s="637"/>
      <c r="W37" s="637"/>
      <c r="X37" s="637"/>
      <c r="Y37" s="638"/>
      <c r="Z37" s="639">
        <v>0.5</v>
      </c>
      <c r="AA37" s="639"/>
      <c r="AB37" s="639"/>
      <c r="AC37" s="639"/>
      <c r="AD37" s="640">
        <v>39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126158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42133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414556</v>
      </c>
      <c r="CS37" s="668"/>
      <c r="CT37" s="668"/>
      <c r="CU37" s="668"/>
      <c r="CV37" s="668"/>
      <c r="CW37" s="668"/>
      <c r="CX37" s="668"/>
      <c r="CY37" s="669"/>
      <c r="CZ37" s="641">
        <v>6.5</v>
      </c>
      <c r="DA37" s="666"/>
      <c r="DB37" s="666"/>
      <c r="DC37" s="670"/>
      <c r="DD37" s="645">
        <v>410935</v>
      </c>
      <c r="DE37" s="668"/>
      <c r="DF37" s="668"/>
      <c r="DG37" s="668"/>
      <c r="DH37" s="668"/>
      <c r="DI37" s="668"/>
      <c r="DJ37" s="668"/>
      <c r="DK37" s="669"/>
      <c r="DL37" s="645">
        <v>374319</v>
      </c>
      <c r="DM37" s="668"/>
      <c r="DN37" s="668"/>
      <c r="DO37" s="668"/>
      <c r="DP37" s="668"/>
      <c r="DQ37" s="668"/>
      <c r="DR37" s="668"/>
      <c r="DS37" s="668"/>
      <c r="DT37" s="668"/>
      <c r="DU37" s="668"/>
      <c r="DV37" s="669"/>
      <c r="DW37" s="641">
        <v>9.8000000000000007</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382990</v>
      </c>
      <c r="S38" s="637"/>
      <c r="T38" s="637"/>
      <c r="U38" s="637"/>
      <c r="V38" s="637"/>
      <c r="W38" s="637"/>
      <c r="X38" s="637"/>
      <c r="Y38" s="638"/>
      <c r="Z38" s="639">
        <v>5.8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6768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1317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661348</v>
      </c>
      <c r="CS38" s="637"/>
      <c r="CT38" s="637"/>
      <c r="CU38" s="637"/>
      <c r="CV38" s="637"/>
      <c r="CW38" s="637"/>
      <c r="CX38" s="637"/>
      <c r="CY38" s="638"/>
      <c r="CZ38" s="641">
        <v>10.4</v>
      </c>
      <c r="DA38" s="666"/>
      <c r="DB38" s="666"/>
      <c r="DC38" s="670"/>
      <c r="DD38" s="645">
        <v>553224</v>
      </c>
      <c r="DE38" s="637"/>
      <c r="DF38" s="637"/>
      <c r="DG38" s="637"/>
      <c r="DH38" s="637"/>
      <c r="DI38" s="637"/>
      <c r="DJ38" s="637"/>
      <c r="DK38" s="638"/>
      <c r="DL38" s="645">
        <v>511198</v>
      </c>
      <c r="DM38" s="637"/>
      <c r="DN38" s="637"/>
      <c r="DO38" s="637"/>
      <c r="DP38" s="637"/>
      <c r="DQ38" s="637"/>
      <c r="DR38" s="637"/>
      <c r="DS38" s="637"/>
      <c r="DT38" s="637"/>
      <c r="DU38" s="637"/>
      <c r="DV38" s="638"/>
      <c r="DW38" s="641">
        <v>13.3</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1993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241132</v>
      </c>
      <c r="CS39" s="668"/>
      <c r="CT39" s="668"/>
      <c r="CU39" s="668"/>
      <c r="CV39" s="668"/>
      <c r="CW39" s="668"/>
      <c r="CX39" s="668"/>
      <c r="CY39" s="669"/>
      <c r="CZ39" s="641">
        <v>3.8</v>
      </c>
      <c r="DA39" s="666"/>
      <c r="DB39" s="666"/>
      <c r="DC39" s="670"/>
      <c r="DD39" s="645">
        <v>196196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22090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21172</v>
      </c>
      <c r="CS40" s="637"/>
      <c r="CT40" s="637"/>
      <c r="CU40" s="637"/>
      <c r="CV40" s="637"/>
      <c r="CW40" s="637"/>
      <c r="CX40" s="637"/>
      <c r="CY40" s="638"/>
      <c r="CZ40" s="641">
        <v>0.3</v>
      </c>
      <c r="DA40" s="666"/>
      <c r="DB40" s="666"/>
      <c r="DC40" s="670"/>
      <c r="DD40" s="645">
        <v>21172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6594170</v>
      </c>
      <c r="S41" s="709"/>
      <c r="T41" s="709"/>
      <c r="U41" s="709"/>
      <c r="V41" s="709"/>
      <c r="W41" s="709"/>
      <c r="X41" s="709"/>
      <c r="Y41" s="713"/>
      <c r="Z41" s="714">
        <v>100</v>
      </c>
      <c r="AA41" s="714"/>
      <c r="AB41" s="714"/>
      <c r="AC41" s="714"/>
      <c r="AD41" s="715">
        <v>3808001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119675</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493539</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452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787093</v>
      </c>
      <c r="CS42" s="668"/>
      <c r="CT42" s="668"/>
      <c r="CU42" s="668"/>
      <c r="CV42" s="668"/>
      <c r="CW42" s="668"/>
      <c r="CX42" s="668"/>
      <c r="CY42" s="669"/>
      <c r="CZ42" s="641">
        <v>12.4</v>
      </c>
      <c r="DA42" s="666"/>
      <c r="DB42" s="666"/>
      <c r="DC42" s="670"/>
      <c r="DD42" s="645">
        <v>176514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43928</v>
      </c>
      <c r="CS43" s="668"/>
      <c r="CT43" s="668"/>
      <c r="CU43" s="668"/>
      <c r="CV43" s="668"/>
      <c r="CW43" s="668"/>
      <c r="CX43" s="668"/>
      <c r="CY43" s="669"/>
      <c r="CZ43" s="641">
        <v>0.7</v>
      </c>
      <c r="DA43" s="666"/>
      <c r="DB43" s="666"/>
      <c r="DC43" s="670"/>
      <c r="DD43" s="645">
        <v>43928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643301</v>
      </c>
      <c r="CS44" s="637"/>
      <c r="CT44" s="637"/>
      <c r="CU44" s="637"/>
      <c r="CV44" s="637"/>
      <c r="CW44" s="637"/>
      <c r="CX44" s="637"/>
      <c r="CY44" s="638"/>
      <c r="CZ44" s="641">
        <v>10.1</v>
      </c>
      <c r="DA44" s="642"/>
      <c r="DB44" s="642"/>
      <c r="DC44" s="648"/>
      <c r="DD44" s="645">
        <v>149064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292678</v>
      </c>
      <c r="CS45" s="668"/>
      <c r="CT45" s="668"/>
      <c r="CU45" s="668"/>
      <c r="CV45" s="668"/>
      <c r="CW45" s="668"/>
      <c r="CX45" s="668"/>
      <c r="CY45" s="669"/>
      <c r="CZ45" s="641">
        <v>4.5999999999999996</v>
      </c>
      <c r="DA45" s="666"/>
      <c r="DB45" s="666"/>
      <c r="DC45" s="670"/>
      <c r="DD45" s="645">
        <v>8401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297535</v>
      </c>
      <c r="CS46" s="637"/>
      <c r="CT46" s="637"/>
      <c r="CU46" s="637"/>
      <c r="CV46" s="637"/>
      <c r="CW46" s="637"/>
      <c r="CX46" s="637"/>
      <c r="CY46" s="638"/>
      <c r="CZ46" s="641">
        <v>4.7</v>
      </c>
      <c r="DA46" s="642"/>
      <c r="DB46" s="642"/>
      <c r="DC46" s="648"/>
      <c r="DD46" s="645">
        <v>140525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143792</v>
      </c>
      <c r="CS47" s="668"/>
      <c r="CT47" s="668"/>
      <c r="CU47" s="668"/>
      <c r="CV47" s="668"/>
      <c r="CW47" s="668"/>
      <c r="CX47" s="668"/>
      <c r="CY47" s="669"/>
      <c r="CZ47" s="641">
        <v>2.2999999999999998</v>
      </c>
      <c r="DA47" s="666"/>
      <c r="DB47" s="666"/>
      <c r="DC47" s="670"/>
      <c r="DD47" s="645">
        <v>27450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6364718</v>
      </c>
      <c r="CS49" s="695"/>
      <c r="CT49" s="695"/>
      <c r="CU49" s="695"/>
      <c r="CV49" s="695"/>
      <c r="CW49" s="695"/>
      <c r="CX49" s="695"/>
      <c r="CY49" s="724"/>
      <c r="CZ49" s="716">
        <v>100</v>
      </c>
      <c r="DA49" s="725"/>
      <c r="DB49" s="725"/>
      <c r="DC49" s="726"/>
      <c r="DD49" s="727">
        <v>4304937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rKLHRQ9WMjtysUYN9i2fqmibtsZT50/lNGPKWdB7XFa9HLBFVL9DVcJczPE11wZ5OPFFV0wt1VMNY9DpeMctA==" saltValue="AUI2XCmIqSlGiaIAFrog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6594</v>
      </c>
      <c r="R7" s="766"/>
      <c r="S7" s="766"/>
      <c r="T7" s="766"/>
      <c r="U7" s="766"/>
      <c r="V7" s="766">
        <v>6365</v>
      </c>
      <c r="W7" s="766"/>
      <c r="X7" s="766"/>
      <c r="Y7" s="766"/>
      <c r="Z7" s="766"/>
      <c r="AA7" s="766">
        <v>229</v>
      </c>
      <c r="AB7" s="766"/>
      <c r="AC7" s="766"/>
      <c r="AD7" s="766"/>
      <c r="AE7" s="767"/>
      <c r="AF7" s="768">
        <v>165</v>
      </c>
      <c r="AG7" s="769"/>
      <c r="AH7" s="769"/>
      <c r="AI7" s="769"/>
      <c r="AJ7" s="770"/>
      <c r="AK7" s="771">
        <v>93</v>
      </c>
      <c r="AL7" s="772"/>
      <c r="AM7" s="772"/>
      <c r="AN7" s="772"/>
      <c r="AO7" s="772"/>
      <c r="AP7" s="772">
        <v>7776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6594</v>
      </c>
      <c r="R23" s="806"/>
      <c r="S23" s="806"/>
      <c r="T23" s="806"/>
      <c r="U23" s="806"/>
      <c r="V23" s="806">
        <v>6365</v>
      </c>
      <c r="W23" s="806"/>
      <c r="X23" s="806"/>
      <c r="Y23" s="806"/>
      <c r="Z23" s="806"/>
      <c r="AA23" s="806">
        <v>229</v>
      </c>
      <c r="AB23" s="806"/>
      <c r="AC23" s="806"/>
      <c r="AD23" s="806"/>
      <c r="AE23" s="807"/>
      <c r="AF23" s="808">
        <v>165</v>
      </c>
      <c r="AG23" s="806"/>
      <c r="AH23" s="806"/>
      <c r="AI23" s="806"/>
      <c r="AJ23" s="809"/>
      <c r="AK23" s="810"/>
      <c r="AL23" s="811"/>
      <c r="AM23" s="811"/>
      <c r="AN23" s="811"/>
      <c r="AO23" s="811"/>
      <c r="AP23" s="806">
        <v>7776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1302</v>
      </c>
      <c r="R28" s="836"/>
      <c r="S28" s="836"/>
      <c r="T28" s="836"/>
      <c r="U28" s="836"/>
      <c r="V28" s="836">
        <v>1260</v>
      </c>
      <c r="W28" s="836"/>
      <c r="X28" s="836"/>
      <c r="Y28" s="836"/>
      <c r="Z28" s="836"/>
      <c r="AA28" s="836">
        <v>42</v>
      </c>
      <c r="AB28" s="836"/>
      <c r="AC28" s="836"/>
      <c r="AD28" s="836"/>
      <c r="AE28" s="837"/>
      <c r="AF28" s="838">
        <v>42</v>
      </c>
      <c r="AG28" s="836"/>
      <c r="AH28" s="836"/>
      <c r="AI28" s="836"/>
      <c r="AJ28" s="839"/>
      <c r="AK28" s="840">
        <v>120</v>
      </c>
      <c r="AL28" s="841"/>
      <c r="AM28" s="841"/>
      <c r="AN28" s="841"/>
      <c r="AO28" s="841"/>
      <c r="AP28" s="841" t="s">
        <v>546</v>
      </c>
      <c r="AQ28" s="841"/>
      <c r="AR28" s="841"/>
      <c r="AS28" s="841"/>
      <c r="AT28" s="841"/>
      <c r="AU28" s="841" t="s">
        <v>546</v>
      </c>
      <c r="AV28" s="841"/>
      <c r="AW28" s="841"/>
      <c r="AX28" s="841"/>
      <c r="AY28" s="841"/>
      <c r="AZ28" s="842" t="s">
        <v>546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1483</v>
      </c>
      <c r="R29" s="797"/>
      <c r="S29" s="797"/>
      <c r="T29" s="797"/>
      <c r="U29" s="797"/>
      <c r="V29" s="797">
        <v>1423</v>
      </c>
      <c r="W29" s="797"/>
      <c r="X29" s="797"/>
      <c r="Y29" s="797"/>
      <c r="Z29" s="797"/>
      <c r="AA29" s="797">
        <v>60</v>
      </c>
      <c r="AB29" s="797"/>
      <c r="AC29" s="797"/>
      <c r="AD29" s="797"/>
      <c r="AE29" s="798"/>
      <c r="AF29" s="799">
        <v>60</v>
      </c>
      <c r="AG29" s="800"/>
      <c r="AH29" s="800"/>
      <c r="AI29" s="800"/>
      <c r="AJ29" s="801"/>
      <c r="AK29" s="847">
        <v>252</v>
      </c>
      <c r="AL29" s="843"/>
      <c r="AM29" s="843"/>
      <c r="AN29" s="843"/>
      <c r="AO29" s="843"/>
      <c r="AP29" s="843" t="s">
        <v>488</v>
      </c>
      <c r="AQ29" s="843"/>
      <c r="AR29" s="843"/>
      <c r="AS29" s="843"/>
      <c r="AT29" s="843"/>
      <c r="AU29" s="843" t="s">
        <v>488</v>
      </c>
      <c r="AV29" s="843"/>
      <c r="AW29" s="843"/>
      <c r="AX29" s="843"/>
      <c r="AY29" s="843"/>
      <c r="AZ29" s="844" t="s">
        <v>488</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178</v>
      </c>
      <c r="R30" s="797"/>
      <c r="S30" s="797"/>
      <c r="T30" s="797"/>
      <c r="U30" s="797"/>
      <c r="V30" s="797">
        <v>177</v>
      </c>
      <c r="W30" s="797"/>
      <c r="X30" s="797"/>
      <c r="Y30" s="797"/>
      <c r="Z30" s="797"/>
      <c r="AA30" s="797">
        <v>1</v>
      </c>
      <c r="AB30" s="797"/>
      <c r="AC30" s="797"/>
      <c r="AD30" s="797"/>
      <c r="AE30" s="798"/>
      <c r="AF30" s="799">
        <v>1</v>
      </c>
      <c r="AG30" s="800"/>
      <c r="AH30" s="800"/>
      <c r="AI30" s="800"/>
      <c r="AJ30" s="801"/>
      <c r="AK30" s="847">
        <v>59</v>
      </c>
      <c r="AL30" s="843"/>
      <c r="AM30" s="843"/>
      <c r="AN30" s="843"/>
      <c r="AO30" s="843"/>
      <c r="AP30" s="843" t="s">
        <v>488</v>
      </c>
      <c r="AQ30" s="843"/>
      <c r="AR30" s="843"/>
      <c r="AS30" s="843"/>
      <c r="AT30" s="843"/>
      <c r="AU30" s="843" t="s">
        <v>488</v>
      </c>
      <c r="AV30" s="843"/>
      <c r="AW30" s="843"/>
      <c r="AX30" s="843"/>
      <c r="AY30" s="843"/>
      <c r="AZ30" s="844" t="s">
        <v>488</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186</v>
      </c>
      <c r="R31" s="797"/>
      <c r="S31" s="797"/>
      <c r="T31" s="797"/>
      <c r="U31" s="797"/>
      <c r="V31" s="797">
        <v>182</v>
      </c>
      <c r="W31" s="797"/>
      <c r="X31" s="797"/>
      <c r="Y31" s="797"/>
      <c r="Z31" s="797"/>
      <c r="AA31" s="797">
        <v>4</v>
      </c>
      <c r="AB31" s="797"/>
      <c r="AC31" s="797"/>
      <c r="AD31" s="797"/>
      <c r="AE31" s="798"/>
      <c r="AF31" s="799">
        <v>28</v>
      </c>
      <c r="AG31" s="800"/>
      <c r="AH31" s="800"/>
      <c r="AI31" s="800"/>
      <c r="AJ31" s="801"/>
      <c r="AK31" s="847">
        <v>85</v>
      </c>
      <c r="AL31" s="843"/>
      <c r="AM31" s="843"/>
      <c r="AN31" s="843"/>
      <c r="AO31" s="843"/>
      <c r="AP31" s="843">
        <v>383</v>
      </c>
      <c r="AQ31" s="843"/>
      <c r="AR31" s="843"/>
      <c r="AS31" s="843"/>
      <c r="AT31" s="843"/>
      <c r="AU31" s="843">
        <v>319</v>
      </c>
      <c r="AV31" s="843"/>
      <c r="AW31" s="843"/>
      <c r="AX31" s="843"/>
      <c r="AY31" s="843"/>
      <c r="AZ31" s="844" t="s">
        <v>488</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8</v>
      </c>
      <c r="R32" s="797"/>
      <c r="S32" s="797"/>
      <c r="T32" s="797"/>
      <c r="U32" s="797"/>
      <c r="V32" s="797">
        <v>8</v>
      </c>
      <c r="W32" s="797"/>
      <c r="X32" s="797"/>
      <c r="Y32" s="797"/>
      <c r="Z32" s="797"/>
      <c r="AA32" s="797" t="s">
        <v>546</v>
      </c>
      <c r="AB32" s="797"/>
      <c r="AC32" s="797"/>
      <c r="AD32" s="797"/>
      <c r="AE32" s="798"/>
      <c r="AF32" s="799" t="s">
        <v>122</v>
      </c>
      <c r="AG32" s="800"/>
      <c r="AH32" s="800"/>
      <c r="AI32" s="800"/>
      <c r="AJ32" s="801"/>
      <c r="AK32" s="847">
        <v>7</v>
      </c>
      <c r="AL32" s="843"/>
      <c r="AM32" s="843"/>
      <c r="AN32" s="843"/>
      <c r="AO32" s="843"/>
      <c r="AP32" s="843" t="s">
        <v>488</v>
      </c>
      <c r="AQ32" s="843"/>
      <c r="AR32" s="843"/>
      <c r="AS32" s="843"/>
      <c r="AT32" s="843"/>
      <c r="AU32" s="843" t="s">
        <v>488</v>
      </c>
      <c r="AV32" s="843"/>
      <c r="AW32" s="843"/>
      <c r="AX32" s="843"/>
      <c r="AY32" s="843"/>
      <c r="AZ32" s="844" t="s">
        <v>488</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102</v>
      </c>
      <c r="R33" s="797"/>
      <c r="S33" s="797"/>
      <c r="T33" s="797"/>
      <c r="U33" s="797"/>
      <c r="V33" s="797">
        <v>102</v>
      </c>
      <c r="W33" s="797"/>
      <c r="X33" s="797"/>
      <c r="Y33" s="797"/>
      <c r="Z33" s="797"/>
      <c r="AA33" s="797" t="s">
        <v>546</v>
      </c>
      <c r="AB33" s="797"/>
      <c r="AC33" s="797"/>
      <c r="AD33" s="797"/>
      <c r="AE33" s="798"/>
      <c r="AF33" s="799" t="s">
        <v>122</v>
      </c>
      <c r="AG33" s="800"/>
      <c r="AH33" s="800"/>
      <c r="AI33" s="800"/>
      <c r="AJ33" s="801"/>
      <c r="AK33" s="847">
        <v>41</v>
      </c>
      <c r="AL33" s="843"/>
      <c r="AM33" s="843"/>
      <c r="AN33" s="843"/>
      <c r="AO33" s="843"/>
      <c r="AP33" s="843">
        <v>272</v>
      </c>
      <c r="AQ33" s="843"/>
      <c r="AR33" s="843"/>
      <c r="AS33" s="843"/>
      <c r="AT33" s="843"/>
      <c r="AU33" s="843">
        <v>268</v>
      </c>
      <c r="AV33" s="843"/>
      <c r="AW33" s="843"/>
      <c r="AX33" s="843"/>
      <c r="AY33" s="843"/>
      <c r="AZ33" s="844" t="s">
        <v>488</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131</v>
      </c>
      <c r="AG63" s="857"/>
      <c r="AH63" s="857"/>
      <c r="AI63" s="857"/>
      <c r="AJ63" s="858"/>
      <c r="AK63" s="859"/>
      <c r="AL63" s="854"/>
      <c r="AM63" s="854"/>
      <c r="AN63" s="854"/>
      <c r="AO63" s="854"/>
      <c r="AP63" s="857">
        <v>655</v>
      </c>
      <c r="AQ63" s="857"/>
      <c r="AR63" s="857"/>
      <c r="AS63" s="857"/>
      <c r="AT63" s="857"/>
      <c r="AU63" s="857">
        <v>587</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547</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v>0</v>
      </c>
      <c r="AQ68" s="879"/>
      <c r="AR68" s="879"/>
      <c r="AS68" s="879"/>
      <c r="AT68" s="879"/>
      <c r="AU68" s="879" t="s">
        <v>546</v>
      </c>
      <c r="AV68" s="879"/>
      <c r="AW68" s="879"/>
      <c r="AX68" s="879"/>
      <c r="AY68" s="879"/>
      <c r="AZ68" s="880" t="s">
        <v>556</v>
      </c>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548</v>
      </c>
      <c r="C69" s="887"/>
      <c r="D69" s="887"/>
      <c r="E69" s="887"/>
      <c r="F69" s="887"/>
      <c r="G69" s="887"/>
      <c r="H69" s="887"/>
      <c r="I69" s="887"/>
      <c r="J69" s="887"/>
      <c r="K69" s="887"/>
      <c r="L69" s="887"/>
      <c r="M69" s="887"/>
      <c r="N69" s="887"/>
      <c r="O69" s="887"/>
      <c r="P69" s="888"/>
      <c r="Q69" s="889">
        <v>5469</v>
      </c>
      <c r="R69" s="843"/>
      <c r="S69" s="843"/>
      <c r="T69" s="843"/>
      <c r="U69" s="843"/>
      <c r="V69" s="843">
        <v>5217</v>
      </c>
      <c r="W69" s="843"/>
      <c r="X69" s="843"/>
      <c r="Y69" s="843"/>
      <c r="Z69" s="843"/>
      <c r="AA69" s="843">
        <v>252</v>
      </c>
      <c r="AB69" s="843"/>
      <c r="AC69" s="843"/>
      <c r="AD69" s="843"/>
      <c r="AE69" s="843"/>
      <c r="AF69" s="843">
        <v>252</v>
      </c>
      <c r="AG69" s="843"/>
      <c r="AH69" s="843"/>
      <c r="AI69" s="843"/>
      <c r="AJ69" s="843"/>
      <c r="AK69" s="843">
        <v>121</v>
      </c>
      <c r="AL69" s="843"/>
      <c r="AM69" s="843"/>
      <c r="AN69" s="843"/>
      <c r="AO69" s="843"/>
      <c r="AP69" s="843">
        <v>7216</v>
      </c>
      <c r="AQ69" s="843"/>
      <c r="AR69" s="843"/>
      <c r="AS69" s="843"/>
      <c r="AT69" s="843"/>
      <c r="AU69" s="843">
        <v>584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549</v>
      </c>
      <c r="C70" s="887"/>
      <c r="D70" s="887"/>
      <c r="E70" s="887"/>
      <c r="F70" s="887"/>
      <c r="G70" s="887"/>
      <c r="H70" s="887"/>
      <c r="I70" s="887"/>
      <c r="J70" s="887"/>
      <c r="K70" s="887"/>
      <c r="L70" s="887"/>
      <c r="M70" s="887"/>
      <c r="N70" s="887"/>
      <c r="O70" s="887"/>
      <c r="P70" s="888"/>
      <c r="Q70" s="889">
        <v>270</v>
      </c>
      <c r="R70" s="843"/>
      <c r="S70" s="843"/>
      <c r="T70" s="843"/>
      <c r="U70" s="843"/>
      <c r="V70" s="843">
        <v>247</v>
      </c>
      <c r="W70" s="843"/>
      <c r="X70" s="843"/>
      <c r="Y70" s="843"/>
      <c r="Z70" s="843"/>
      <c r="AA70" s="843">
        <v>23</v>
      </c>
      <c r="AB70" s="843"/>
      <c r="AC70" s="843"/>
      <c r="AD70" s="843"/>
      <c r="AE70" s="843"/>
      <c r="AF70" s="843">
        <v>23</v>
      </c>
      <c r="AG70" s="843"/>
      <c r="AH70" s="843"/>
      <c r="AI70" s="843"/>
      <c r="AJ70" s="843"/>
      <c r="AK70" s="843" t="s">
        <v>546</v>
      </c>
      <c r="AL70" s="843"/>
      <c r="AM70" s="843"/>
      <c r="AN70" s="843"/>
      <c r="AO70" s="843"/>
      <c r="AP70" s="843" t="s">
        <v>546</v>
      </c>
      <c r="AQ70" s="843"/>
      <c r="AR70" s="843"/>
      <c r="AS70" s="843"/>
      <c r="AT70" s="843"/>
      <c r="AU70" s="843" t="s">
        <v>546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550</v>
      </c>
      <c r="C71" s="887"/>
      <c r="D71" s="887"/>
      <c r="E71" s="887"/>
      <c r="F71" s="887"/>
      <c r="G71" s="887"/>
      <c r="H71" s="887"/>
      <c r="I71" s="887"/>
      <c r="J71" s="887"/>
      <c r="K71" s="887"/>
      <c r="L71" s="887"/>
      <c r="M71" s="887"/>
      <c r="N71" s="887"/>
      <c r="O71" s="887"/>
      <c r="P71" s="888"/>
      <c r="Q71" s="889">
        <v>315636</v>
      </c>
      <c r="R71" s="843"/>
      <c r="S71" s="843"/>
      <c r="T71" s="843"/>
      <c r="U71" s="843"/>
      <c r="V71" s="843">
        <v>306127</v>
      </c>
      <c r="W71" s="843"/>
      <c r="X71" s="843"/>
      <c r="Y71" s="843"/>
      <c r="Z71" s="843"/>
      <c r="AA71" s="843">
        <v>9509</v>
      </c>
      <c r="AB71" s="843"/>
      <c r="AC71" s="843"/>
      <c r="AD71" s="843"/>
      <c r="AE71" s="843"/>
      <c r="AF71" s="843">
        <v>6033</v>
      </c>
      <c r="AG71" s="843"/>
      <c r="AH71" s="843"/>
      <c r="AI71" s="843"/>
      <c r="AJ71" s="843"/>
      <c r="AK71" s="843" t="s">
        <v>546</v>
      </c>
      <c r="AL71" s="843"/>
      <c r="AM71" s="843"/>
      <c r="AN71" s="843"/>
      <c r="AO71" s="843"/>
      <c r="AP71" s="843" t="s">
        <v>546</v>
      </c>
      <c r="AQ71" s="843"/>
      <c r="AR71" s="843"/>
      <c r="AS71" s="843"/>
      <c r="AT71" s="843"/>
      <c r="AU71" s="843" t="s">
        <v>546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6454</v>
      </c>
      <c r="AG88" s="857"/>
      <c r="AH88" s="857"/>
      <c r="AI88" s="857"/>
      <c r="AJ88" s="857"/>
      <c r="AK88" s="854"/>
      <c r="AL88" s="854"/>
      <c r="AM88" s="854"/>
      <c r="AN88" s="854"/>
      <c r="AO88" s="854"/>
      <c r="AP88" s="857">
        <v>7216</v>
      </c>
      <c r="AQ88" s="857"/>
      <c r="AR88" s="857"/>
      <c r="AS88" s="857"/>
      <c r="AT88" s="857"/>
      <c r="AU88" s="857">
        <v>584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804807</v>
      </c>
      <c r="AB110" s="913"/>
      <c r="AC110" s="913"/>
      <c r="AD110" s="913"/>
      <c r="AE110" s="914"/>
      <c r="AF110" s="915">
        <v>796923</v>
      </c>
      <c r="AG110" s="913"/>
      <c r="AH110" s="913"/>
      <c r="AI110" s="913"/>
      <c r="AJ110" s="914"/>
      <c r="AK110" s="915">
        <v>767340</v>
      </c>
      <c r="AL110" s="913"/>
      <c r="AM110" s="913"/>
      <c r="AN110" s="913"/>
      <c r="AO110" s="914"/>
      <c r="AP110" s="916">
        <v>23.8</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8260602</v>
      </c>
      <c r="BR110" s="944"/>
      <c r="BS110" s="944"/>
      <c r="BT110" s="944"/>
      <c r="BU110" s="944"/>
      <c r="BV110" s="944">
        <v>8131112</v>
      </c>
      <c r="BW110" s="944"/>
      <c r="BX110" s="944"/>
      <c r="BY110" s="944"/>
      <c r="BZ110" s="944"/>
      <c r="CA110" s="944">
        <v>7775906</v>
      </c>
      <c r="CB110" s="944"/>
      <c r="CC110" s="944"/>
      <c r="CD110" s="944"/>
      <c r="CE110" s="944"/>
      <c r="CF110" s="957">
        <v>241</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689624</v>
      </c>
      <c r="BR112" s="939"/>
      <c r="BS112" s="939"/>
      <c r="BT112" s="939"/>
      <c r="BU112" s="939"/>
      <c r="BV112" s="939">
        <v>653022</v>
      </c>
      <c r="BW112" s="939"/>
      <c r="BX112" s="939"/>
      <c r="BY112" s="939"/>
      <c r="BZ112" s="939"/>
      <c r="CA112" s="939">
        <v>586911</v>
      </c>
      <c r="CB112" s="939"/>
      <c r="CC112" s="939"/>
      <c r="CD112" s="939"/>
      <c r="CE112" s="939"/>
      <c r="CF112" s="933">
        <v>18.2</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73726</v>
      </c>
      <c r="AB113" s="951"/>
      <c r="AC113" s="951"/>
      <c r="AD113" s="951"/>
      <c r="AE113" s="952"/>
      <c r="AF113" s="953">
        <v>76117</v>
      </c>
      <c r="AG113" s="951"/>
      <c r="AH113" s="951"/>
      <c r="AI113" s="951"/>
      <c r="AJ113" s="952"/>
      <c r="AK113" s="953">
        <v>71899</v>
      </c>
      <c r="AL113" s="951"/>
      <c r="AM113" s="951"/>
      <c r="AN113" s="951"/>
      <c r="AO113" s="952"/>
      <c r="AP113" s="954">
        <v>2.2000000000000002</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484324</v>
      </c>
      <c r="BR113" s="939"/>
      <c r="BS113" s="939"/>
      <c r="BT113" s="939"/>
      <c r="BU113" s="939"/>
      <c r="BV113" s="939">
        <v>509324</v>
      </c>
      <c r="BW113" s="939"/>
      <c r="BX113" s="939"/>
      <c r="BY113" s="939"/>
      <c r="BZ113" s="939"/>
      <c r="CA113" s="939">
        <v>584491</v>
      </c>
      <c r="CB113" s="939"/>
      <c r="CC113" s="939"/>
      <c r="CD113" s="939"/>
      <c r="CE113" s="939"/>
      <c r="CF113" s="933">
        <v>18.100000000000001</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27795</v>
      </c>
      <c r="AB114" s="972"/>
      <c r="AC114" s="972"/>
      <c r="AD114" s="972"/>
      <c r="AE114" s="973"/>
      <c r="AF114" s="974">
        <v>42831</v>
      </c>
      <c r="AG114" s="972"/>
      <c r="AH114" s="972"/>
      <c r="AI114" s="972"/>
      <c r="AJ114" s="973"/>
      <c r="AK114" s="974">
        <v>48735</v>
      </c>
      <c r="AL114" s="972"/>
      <c r="AM114" s="972"/>
      <c r="AN114" s="972"/>
      <c r="AO114" s="973"/>
      <c r="AP114" s="975">
        <v>1.5</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799815</v>
      </c>
      <c r="BR114" s="939"/>
      <c r="BS114" s="939"/>
      <c r="BT114" s="939"/>
      <c r="BU114" s="939"/>
      <c r="BV114" s="939">
        <v>793198</v>
      </c>
      <c r="BW114" s="939"/>
      <c r="BX114" s="939"/>
      <c r="BY114" s="939"/>
      <c r="BZ114" s="939"/>
      <c r="CA114" s="939">
        <v>840364</v>
      </c>
      <c r="CB114" s="939"/>
      <c r="CC114" s="939"/>
      <c r="CD114" s="939"/>
      <c r="CE114" s="939"/>
      <c r="CF114" s="933">
        <v>26</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4857</v>
      </c>
      <c r="AB115" s="951"/>
      <c r="AC115" s="951"/>
      <c r="AD115" s="951"/>
      <c r="AE115" s="952"/>
      <c r="AF115" s="953">
        <v>3738</v>
      </c>
      <c r="AG115" s="951"/>
      <c r="AH115" s="951"/>
      <c r="AI115" s="951"/>
      <c r="AJ115" s="952"/>
      <c r="AK115" s="953">
        <v>758</v>
      </c>
      <c r="AL115" s="951"/>
      <c r="AM115" s="951"/>
      <c r="AN115" s="951"/>
      <c r="AO115" s="952"/>
      <c r="AP115" s="954">
        <v>0</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455</v>
      </c>
      <c r="AB116" s="972"/>
      <c r="AC116" s="972"/>
      <c r="AD116" s="972"/>
      <c r="AE116" s="973"/>
      <c r="AF116" s="974">
        <v>169</v>
      </c>
      <c r="AG116" s="972"/>
      <c r="AH116" s="972"/>
      <c r="AI116" s="972"/>
      <c r="AJ116" s="973"/>
      <c r="AK116" s="974">
        <v>197</v>
      </c>
      <c r="AL116" s="972"/>
      <c r="AM116" s="972"/>
      <c r="AN116" s="972"/>
      <c r="AO116" s="973"/>
      <c r="AP116" s="975">
        <v>0</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911640</v>
      </c>
      <c r="AB117" s="992"/>
      <c r="AC117" s="992"/>
      <c r="AD117" s="992"/>
      <c r="AE117" s="993"/>
      <c r="AF117" s="994">
        <v>919778</v>
      </c>
      <c r="AG117" s="992"/>
      <c r="AH117" s="992"/>
      <c r="AI117" s="992"/>
      <c r="AJ117" s="993"/>
      <c r="AK117" s="994">
        <v>888929</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442</v>
      </c>
      <c r="BP119" s="1018"/>
      <c r="BQ119" s="1012">
        <v>10234365</v>
      </c>
      <c r="BR119" s="1013"/>
      <c r="BS119" s="1013"/>
      <c r="BT119" s="1013"/>
      <c r="BU119" s="1013"/>
      <c r="BV119" s="1013">
        <v>10086656</v>
      </c>
      <c r="BW119" s="1013"/>
      <c r="BX119" s="1013"/>
      <c r="BY119" s="1013"/>
      <c r="BZ119" s="1013"/>
      <c r="CA119" s="1013">
        <v>9787672</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2946257</v>
      </c>
      <c r="BR120" s="944"/>
      <c r="BS120" s="944"/>
      <c r="BT120" s="944"/>
      <c r="BU120" s="944"/>
      <c r="BV120" s="944">
        <v>3092430</v>
      </c>
      <c r="BW120" s="944"/>
      <c r="BX120" s="944"/>
      <c r="BY120" s="944"/>
      <c r="BZ120" s="944"/>
      <c r="CA120" s="944">
        <v>3241576</v>
      </c>
      <c r="CB120" s="944"/>
      <c r="CC120" s="944"/>
      <c r="CD120" s="944"/>
      <c r="CE120" s="944"/>
      <c r="CF120" s="957">
        <v>100.5</v>
      </c>
      <c r="CG120" s="958"/>
      <c r="CH120" s="958"/>
      <c r="CI120" s="958"/>
      <c r="CJ120" s="958"/>
      <c r="CK120" s="1019" t="s">
        <v>446</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412455</v>
      </c>
      <c r="DH120" s="944"/>
      <c r="DI120" s="944"/>
      <c r="DJ120" s="944"/>
      <c r="DK120" s="944"/>
      <c r="DL120" s="944">
        <v>374423</v>
      </c>
      <c r="DM120" s="944"/>
      <c r="DN120" s="944"/>
      <c r="DO120" s="944"/>
      <c r="DP120" s="944"/>
      <c r="DQ120" s="944">
        <v>318581</v>
      </c>
      <c r="DR120" s="944"/>
      <c r="DS120" s="944"/>
      <c r="DT120" s="944"/>
      <c r="DU120" s="944"/>
      <c r="DV120" s="945">
        <v>9.9</v>
      </c>
      <c r="DW120" s="945"/>
      <c r="DX120" s="945"/>
      <c r="DY120" s="945"/>
      <c r="DZ120" s="946"/>
    </row>
    <row r="121" spans="1:130" s="224"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270620</v>
      </c>
      <c r="BR121" s="939"/>
      <c r="BS121" s="939"/>
      <c r="BT121" s="939"/>
      <c r="BU121" s="939"/>
      <c r="BV121" s="939">
        <v>255999</v>
      </c>
      <c r="BW121" s="939"/>
      <c r="BX121" s="939"/>
      <c r="BY121" s="939"/>
      <c r="BZ121" s="939"/>
      <c r="CA121" s="939">
        <v>244872</v>
      </c>
      <c r="CB121" s="939"/>
      <c r="CC121" s="939"/>
      <c r="CD121" s="939"/>
      <c r="CE121" s="939"/>
      <c r="CF121" s="933">
        <v>7.6</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271407</v>
      </c>
      <c r="DH121" s="939"/>
      <c r="DI121" s="939"/>
      <c r="DJ121" s="939"/>
      <c r="DK121" s="939"/>
      <c r="DL121" s="939">
        <v>274055</v>
      </c>
      <c r="DM121" s="939"/>
      <c r="DN121" s="939"/>
      <c r="DO121" s="939"/>
      <c r="DP121" s="939"/>
      <c r="DQ121" s="939">
        <v>268330</v>
      </c>
      <c r="DR121" s="939"/>
      <c r="DS121" s="939"/>
      <c r="DT121" s="939"/>
      <c r="DU121" s="939"/>
      <c r="DV121" s="940">
        <v>8.3000000000000007</v>
      </c>
      <c r="DW121" s="940"/>
      <c r="DX121" s="940"/>
      <c r="DY121" s="940"/>
      <c r="DZ121" s="941"/>
    </row>
    <row r="122" spans="1:130" s="224"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6104426</v>
      </c>
      <c r="BR122" s="1013"/>
      <c r="BS122" s="1013"/>
      <c r="BT122" s="1013"/>
      <c r="BU122" s="1013"/>
      <c r="BV122" s="1013">
        <v>5801723</v>
      </c>
      <c r="BW122" s="1013"/>
      <c r="BX122" s="1013"/>
      <c r="BY122" s="1013"/>
      <c r="BZ122" s="1013"/>
      <c r="CA122" s="1013">
        <v>5711165</v>
      </c>
      <c r="CB122" s="1013"/>
      <c r="CC122" s="1013"/>
      <c r="CD122" s="1013"/>
      <c r="CE122" s="1013"/>
      <c r="CF122" s="1030">
        <v>177</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450</v>
      </c>
      <c r="BP123" s="1018"/>
      <c r="BQ123" s="1076">
        <v>9321303</v>
      </c>
      <c r="BR123" s="1077"/>
      <c r="BS123" s="1077"/>
      <c r="BT123" s="1077"/>
      <c r="BU123" s="1077"/>
      <c r="BV123" s="1077">
        <v>9150152</v>
      </c>
      <c r="BW123" s="1077"/>
      <c r="BX123" s="1077"/>
      <c r="BY123" s="1077"/>
      <c r="BZ123" s="1077"/>
      <c r="CA123" s="1077">
        <v>9197613</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v>5762</v>
      </c>
      <c r="DH123" s="972"/>
      <c r="DI123" s="972"/>
      <c r="DJ123" s="972"/>
      <c r="DK123" s="973"/>
      <c r="DL123" s="974">
        <v>4544</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28</v>
      </c>
      <c r="BR124" s="1040"/>
      <c r="BS124" s="1040"/>
      <c r="BT124" s="1040"/>
      <c r="BU124" s="1040"/>
      <c r="BV124" s="1040">
        <v>29.4</v>
      </c>
      <c r="BW124" s="1040"/>
      <c r="BX124" s="1040"/>
      <c r="BY124" s="1040"/>
      <c r="BZ124" s="1040"/>
      <c r="CA124" s="1040">
        <v>18.2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4857</v>
      </c>
      <c r="AB127" s="972"/>
      <c r="AC127" s="972"/>
      <c r="AD127" s="972"/>
      <c r="AE127" s="973"/>
      <c r="AF127" s="974">
        <v>3738</v>
      </c>
      <c r="AG127" s="972"/>
      <c r="AH127" s="972"/>
      <c r="AI127" s="972"/>
      <c r="AJ127" s="973"/>
      <c r="AK127" s="974">
        <v>758</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61605</v>
      </c>
      <c r="AB128" s="1059"/>
      <c r="AC128" s="1059"/>
      <c r="AD128" s="1059"/>
      <c r="AE128" s="1060"/>
      <c r="AF128" s="1061">
        <v>62133</v>
      </c>
      <c r="AG128" s="1059"/>
      <c r="AH128" s="1059"/>
      <c r="AI128" s="1059"/>
      <c r="AJ128" s="1060"/>
      <c r="AK128" s="1061">
        <v>62242</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3837932</v>
      </c>
      <c r="AB129" s="972"/>
      <c r="AC129" s="972"/>
      <c r="AD129" s="972"/>
      <c r="AE129" s="973"/>
      <c r="AF129" s="974">
        <v>3774144</v>
      </c>
      <c r="AG129" s="972"/>
      <c r="AH129" s="972"/>
      <c r="AI129" s="972"/>
      <c r="AJ129" s="973"/>
      <c r="AK129" s="974">
        <v>3794446</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586102</v>
      </c>
      <c r="AB130" s="972"/>
      <c r="AC130" s="972"/>
      <c r="AD130" s="972"/>
      <c r="AE130" s="973"/>
      <c r="AF130" s="974">
        <v>597891</v>
      </c>
      <c r="AG130" s="972"/>
      <c r="AH130" s="972"/>
      <c r="AI130" s="972"/>
      <c r="AJ130" s="973"/>
      <c r="AK130" s="974">
        <v>567669</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8.1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3251830</v>
      </c>
      <c r="AB131" s="999"/>
      <c r="AC131" s="999"/>
      <c r="AD131" s="999"/>
      <c r="AE131" s="1000"/>
      <c r="AF131" s="998">
        <v>3176253</v>
      </c>
      <c r="AG131" s="999"/>
      <c r="AH131" s="999"/>
      <c r="AI131" s="999"/>
      <c r="AJ131" s="1000"/>
      <c r="AK131" s="998">
        <v>3226777</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18.2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8.1164452019999995</v>
      </c>
      <c r="AB132" s="1110"/>
      <c r="AC132" s="1110"/>
      <c r="AD132" s="1110"/>
      <c r="AE132" s="1111"/>
      <c r="AF132" s="1112">
        <v>8.1780009339999999</v>
      </c>
      <c r="AG132" s="1110"/>
      <c r="AH132" s="1110"/>
      <c r="AI132" s="1110"/>
      <c r="AJ132" s="1111"/>
      <c r="AK132" s="1112">
        <v>8.0271428740000008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8.4</v>
      </c>
      <c r="AB133" s="1093"/>
      <c r="AC133" s="1093"/>
      <c r="AD133" s="1093"/>
      <c r="AE133" s="1094"/>
      <c r="AF133" s="1092">
        <v>8.4</v>
      </c>
      <c r="AG133" s="1093"/>
      <c r="AH133" s="1093"/>
      <c r="AI133" s="1093"/>
      <c r="AJ133" s="1094"/>
      <c r="AK133" s="1092">
        <v>8.1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GvoFGv81POYWIZgy4M9rgCGOQzNtD2btlSaoU0iuGQmgqZmR+7rrmxAqzSmJU2EZw9jowvAK7SVtXbQsOz9OA==" saltValue="0L+QcTUqplXhy7ol7SKV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GpDMh88stlIOYZhvy88pyR6CjNXOp5+FybsX9OYhA9+EbDrzHNpezw+VnRXDgyA6iwPu1Eov8bMhoXmUhLndQ==" saltValue="oJAUr+kUSn6MipXtnrydG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08Czvh8okn4hzfiifkKvFeD6u8rQcI62eAvt4Apwd2qTGK0kz46j7R66ivkE+X8mqGgCKXsdfBDLYJmY0WgTg==" saltValue="T02NoOEcYQ2DPmTQ0bYtf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27" t="s">
        <v>479</v>
      </c>
      <c r="AP7" s="265"/>
      <c r="AQ7" s="266" t="s">
        <v>480</v>
      </c>
      <c r="AR7" s="267"/>
    </row>
    <row r="8" spans="1:46" ht="13" x14ac:dyDescent="0.2">
      <c r="A8" s="259"/>
      <c r="AK8" s="268"/>
      <c r="AL8" s="269"/>
      <c r="AM8" s="269"/>
      <c r="AN8" s="270"/>
      <c r="AO8" s="1128"/>
      <c r="AP8" s="271" t="s">
        <v>481</v>
      </c>
      <c r="AQ8" s="272" t="s">
        <v>482</v>
      </c>
      <c r="AR8" s="273" t="s">
        <v>483</v>
      </c>
    </row>
    <row r="9" spans="1:46" ht="13" x14ac:dyDescent="0.2">
      <c r="A9" s="259"/>
      <c r="AK9" s="1129" t="s">
        <v>484</v>
      </c>
      <c r="AL9" s="1130"/>
      <c r="AM9" s="1130"/>
      <c r="AN9" s="1131"/>
      <c r="AO9" s="274">
        <v>830400</v>
      </c>
      <c r="AP9" s="274">
        <v>93767</v>
      </c>
      <c r="AQ9" s="275">
        <v>143042</v>
      </c>
      <c r="AR9" s="276">
        <v>-34.4</v>
      </c>
    </row>
    <row r="10" spans="1:46" ht="13.5" customHeight="1" x14ac:dyDescent="0.2">
      <c r="A10" s="259"/>
      <c r="AK10" s="1129" t="s">
        <v>485</v>
      </c>
      <c r="AL10" s="1130"/>
      <c r="AM10" s="1130"/>
      <c r="AN10" s="1131"/>
      <c r="AO10" s="277">
        <v>179742</v>
      </c>
      <c r="AP10" s="277">
        <v>20296</v>
      </c>
      <c r="AQ10" s="278">
        <v>17233</v>
      </c>
      <c r="AR10" s="279">
        <v>17.8</v>
      </c>
    </row>
    <row r="11" spans="1:46" ht="13.5" customHeight="1" x14ac:dyDescent="0.2">
      <c r="A11" s="259"/>
      <c r="AK11" s="1129" t="s">
        <v>486</v>
      </c>
      <c r="AL11" s="1130"/>
      <c r="AM11" s="1130"/>
      <c r="AN11" s="1131"/>
      <c r="AO11" s="277">
        <v>5976</v>
      </c>
      <c r="AP11" s="277">
        <v>675</v>
      </c>
      <c r="AQ11" s="278">
        <v>1297</v>
      </c>
      <c r="AR11" s="279">
        <v>-48</v>
      </c>
    </row>
    <row r="12" spans="1:46" ht="13.5" customHeight="1" x14ac:dyDescent="0.2">
      <c r="A12" s="259"/>
      <c r="AK12" s="1129" t="s">
        <v>487</v>
      </c>
      <c r="AL12" s="1130"/>
      <c r="AM12" s="1130"/>
      <c r="AN12" s="1131"/>
      <c r="AO12" s="277" t="s">
        <v>488</v>
      </c>
      <c r="AP12" s="277" t="s">
        <v>488</v>
      </c>
      <c r="AQ12" s="278" t="s">
        <v>488</v>
      </c>
      <c r="AR12" s="279" t="s">
        <v>488</v>
      </c>
    </row>
    <row r="13" spans="1:46" ht="13.5" customHeight="1" x14ac:dyDescent="0.2">
      <c r="A13" s="259"/>
      <c r="AK13" s="1129" t="s">
        <v>489</v>
      </c>
      <c r="AL13" s="1130"/>
      <c r="AM13" s="1130"/>
      <c r="AN13" s="1131"/>
      <c r="AO13" s="277">
        <v>76797</v>
      </c>
      <c r="AP13" s="277">
        <v>8672</v>
      </c>
      <c r="AQ13" s="278">
        <v>5542</v>
      </c>
      <c r="AR13" s="279">
        <v>56.5</v>
      </c>
    </row>
    <row r="14" spans="1:46" ht="13.5" customHeight="1" x14ac:dyDescent="0.2">
      <c r="A14" s="259"/>
      <c r="AK14" s="1129" t="s">
        <v>490</v>
      </c>
      <c r="AL14" s="1130"/>
      <c r="AM14" s="1130"/>
      <c r="AN14" s="1131"/>
      <c r="AO14" s="277">
        <v>43928</v>
      </c>
      <c r="AP14" s="277">
        <v>4960</v>
      </c>
      <c r="AQ14" s="278">
        <v>2886</v>
      </c>
      <c r="AR14" s="279">
        <v>71.900000000000006</v>
      </c>
    </row>
    <row r="15" spans="1:46" ht="13.5" customHeight="1" x14ac:dyDescent="0.2">
      <c r="A15" s="259"/>
      <c r="AK15" s="1132" t="s">
        <v>491</v>
      </c>
      <c r="AL15" s="1133"/>
      <c r="AM15" s="1133"/>
      <c r="AN15" s="1134"/>
      <c r="AO15" s="277">
        <v>-17218</v>
      </c>
      <c r="AP15" s="277">
        <v>-1944</v>
      </c>
      <c r="AQ15" s="278">
        <v>-8856</v>
      </c>
      <c r="AR15" s="279">
        <v>-78</v>
      </c>
    </row>
    <row r="16" spans="1:46" ht="13" x14ac:dyDescent="0.2">
      <c r="A16" s="259"/>
      <c r="AK16" s="1132" t="s">
        <v>177</v>
      </c>
      <c r="AL16" s="1133"/>
      <c r="AM16" s="1133"/>
      <c r="AN16" s="1134"/>
      <c r="AO16" s="277">
        <v>1119625</v>
      </c>
      <c r="AP16" s="277">
        <v>126426</v>
      </c>
      <c r="AQ16" s="278">
        <v>161143</v>
      </c>
      <c r="AR16" s="279">
        <v>-21.5</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35" t="s">
        <v>496</v>
      </c>
      <c r="AL21" s="1136"/>
      <c r="AM21" s="1136"/>
      <c r="AN21" s="1137"/>
      <c r="AO21" s="289">
        <v>10.61</v>
      </c>
      <c r="AP21" s="290">
        <v>14.02</v>
      </c>
      <c r="AQ21" s="291">
        <v>-3.41</v>
      </c>
      <c r="AS21" s="292"/>
      <c r="AT21" s="288"/>
    </row>
    <row r="22" spans="1:46" s="260" customFormat="1" ht="13" x14ac:dyDescent="0.2">
      <c r="A22" s="288"/>
      <c r="AK22" s="1135" t="s">
        <v>497</v>
      </c>
      <c r="AL22" s="1136"/>
      <c r="AM22" s="1136"/>
      <c r="AN22" s="1137"/>
      <c r="AO22" s="293">
        <v>93.7</v>
      </c>
      <c r="AP22" s="294">
        <v>96.2</v>
      </c>
      <c r="AQ22" s="295">
        <v>-2.5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27" t="s">
        <v>479</v>
      </c>
      <c r="AP30" s="265"/>
      <c r="AQ30" s="266" t="s">
        <v>480</v>
      </c>
      <c r="AR30" s="267"/>
    </row>
    <row r="31" spans="1:46" ht="13" x14ac:dyDescent="0.2">
      <c r="A31" s="259"/>
      <c r="AK31" s="268"/>
      <c r="AL31" s="269"/>
      <c r="AM31" s="269"/>
      <c r="AN31" s="270"/>
      <c r="AO31" s="1128"/>
      <c r="AP31" s="271" t="s">
        <v>481</v>
      </c>
      <c r="AQ31" s="272" t="s">
        <v>482</v>
      </c>
      <c r="AR31" s="273" t="s">
        <v>483</v>
      </c>
    </row>
    <row r="32" spans="1:46" ht="27" customHeight="1" x14ac:dyDescent="0.2">
      <c r="A32" s="259"/>
      <c r="AK32" s="1143" t="s">
        <v>501</v>
      </c>
      <c r="AL32" s="1144"/>
      <c r="AM32" s="1144"/>
      <c r="AN32" s="1145"/>
      <c r="AO32" s="303">
        <v>767340</v>
      </c>
      <c r="AP32" s="303">
        <v>86646</v>
      </c>
      <c r="AQ32" s="304">
        <v>81691</v>
      </c>
      <c r="AR32" s="305">
        <v>6.1</v>
      </c>
    </row>
    <row r="33" spans="1:46" ht="13.5" customHeight="1" x14ac:dyDescent="0.2">
      <c r="A33" s="259"/>
      <c r="AK33" s="1143" t="s">
        <v>502</v>
      </c>
      <c r="AL33" s="1144"/>
      <c r="AM33" s="1144"/>
      <c r="AN33" s="1145"/>
      <c r="AO33" s="303" t="s">
        <v>488</v>
      </c>
      <c r="AP33" s="303" t="s">
        <v>488</v>
      </c>
      <c r="AQ33" s="304" t="s">
        <v>488</v>
      </c>
      <c r="AR33" s="305" t="s">
        <v>488</v>
      </c>
    </row>
    <row r="34" spans="1:46" ht="27" customHeight="1" x14ac:dyDescent="0.2">
      <c r="A34" s="259"/>
      <c r="AK34" s="1143" t="s">
        <v>503</v>
      </c>
      <c r="AL34" s="1144"/>
      <c r="AM34" s="1144"/>
      <c r="AN34" s="1145"/>
      <c r="AO34" s="303" t="s">
        <v>488</v>
      </c>
      <c r="AP34" s="303" t="s">
        <v>488</v>
      </c>
      <c r="AQ34" s="304" t="s">
        <v>488</v>
      </c>
      <c r="AR34" s="305" t="s">
        <v>488</v>
      </c>
    </row>
    <row r="35" spans="1:46" ht="27" customHeight="1" x14ac:dyDescent="0.2">
      <c r="A35" s="259"/>
      <c r="AK35" s="1143" t="s">
        <v>504</v>
      </c>
      <c r="AL35" s="1144"/>
      <c r="AM35" s="1144"/>
      <c r="AN35" s="1145"/>
      <c r="AO35" s="303">
        <v>71899</v>
      </c>
      <c r="AP35" s="303">
        <v>8119</v>
      </c>
      <c r="AQ35" s="304">
        <v>27672</v>
      </c>
      <c r="AR35" s="305">
        <v>-70.7</v>
      </c>
    </row>
    <row r="36" spans="1:46" ht="27" customHeight="1" x14ac:dyDescent="0.2">
      <c r="A36" s="259"/>
      <c r="AK36" s="1143" t="s">
        <v>505</v>
      </c>
      <c r="AL36" s="1144"/>
      <c r="AM36" s="1144"/>
      <c r="AN36" s="1145"/>
      <c r="AO36" s="303">
        <v>48735</v>
      </c>
      <c r="AP36" s="303">
        <v>5503</v>
      </c>
      <c r="AQ36" s="304">
        <v>4845</v>
      </c>
      <c r="AR36" s="305">
        <v>13.6</v>
      </c>
    </row>
    <row r="37" spans="1:46" ht="13.5" customHeight="1" x14ac:dyDescent="0.2">
      <c r="A37" s="259"/>
      <c r="AK37" s="1143" t="s">
        <v>506</v>
      </c>
      <c r="AL37" s="1144"/>
      <c r="AM37" s="1144"/>
      <c r="AN37" s="1145"/>
      <c r="AO37" s="303">
        <v>758</v>
      </c>
      <c r="AP37" s="303">
        <v>86</v>
      </c>
      <c r="AQ37" s="304">
        <v>448</v>
      </c>
      <c r="AR37" s="305">
        <v>-80.8</v>
      </c>
    </row>
    <row r="38" spans="1:46" ht="27" customHeight="1" x14ac:dyDescent="0.2">
      <c r="A38" s="259"/>
      <c r="AK38" s="1146" t="s">
        <v>507</v>
      </c>
      <c r="AL38" s="1147"/>
      <c r="AM38" s="1147"/>
      <c r="AN38" s="1148"/>
      <c r="AO38" s="306">
        <v>197</v>
      </c>
      <c r="AP38" s="306">
        <v>22</v>
      </c>
      <c r="AQ38" s="307">
        <v>4</v>
      </c>
      <c r="AR38" s="295">
        <v>450</v>
      </c>
      <c r="AS38" s="302"/>
    </row>
    <row r="39" spans="1:46" ht="13" x14ac:dyDescent="0.2">
      <c r="A39" s="259"/>
      <c r="AK39" s="1146" t="s">
        <v>508</v>
      </c>
      <c r="AL39" s="1147"/>
      <c r="AM39" s="1147"/>
      <c r="AN39" s="1148"/>
      <c r="AO39" s="303">
        <v>-62242</v>
      </c>
      <c r="AP39" s="303">
        <v>-7028</v>
      </c>
      <c r="AQ39" s="304">
        <v>-1961</v>
      </c>
      <c r="AR39" s="305">
        <v>258.39999999999998</v>
      </c>
      <c r="AS39" s="302"/>
    </row>
    <row r="40" spans="1:46" ht="27" customHeight="1" x14ac:dyDescent="0.2">
      <c r="A40" s="259"/>
      <c r="AK40" s="1143" t="s">
        <v>509</v>
      </c>
      <c r="AL40" s="1144"/>
      <c r="AM40" s="1144"/>
      <c r="AN40" s="1145"/>
      <c r="AO40" s="303">
        <v>-567669</v>
      </c>
      <c r="AP40" s="303">
        <v>-64100</v>
      </c>
      <c r="AQ40" s="304">
        <v>-75713</v>
      </c>
      <c r="AR40" s="305">
        <v>-15.3</v>
      </c>
      <c r="AS40" s="302"/>
    </row>
    <row r="41" spans="1:46" ht="13" x14ac:dyDescent="0.2">
      <c r="A41" s="259"/>
      <c r="AK41" s="1149" t="s">
        <v>287</v>
      </c>
      <c r="AL41" s="1150"/>
      <c r="AM41" s="1150"/>
      <c r="AN41" s="1151"/>
      <c r="AO41" s="303">
        <v>259018</v>
      </c>
      <c r="AP41" s="303">
        <v>29248</v>
      </c>
      <c r="AQ41" s="304">
        <v>36985</v>
      </c>
      <c r="AR41" s="305">
        <v>-20.9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38" t="s">
        <v>479</v>
      </c>
      <c r="AN49" s="1140" t="s">
        <v>512</v>
      </c>
      <c r="AO49" s="1141"/>
      <c r="AP49" s="1141"/>
      <c r="AQ49" s="1141"/>
      <c r="AR49" s="1142"/>
    </row>
    <row r="50" spans="1:44" ht="13" x14ac:dyDescent="0.2">
      <c r="A50" s="259"/>
      <c r="AK50" s="317"/>
      <c r="AL50" s="318"/>
      <c r="AM50" s="1139"/>
      <c r="AN50" s="319" t="s">
        <v>513</v>
      </c>
      <c r="AO50" s="320" t="s">
        <v>514</v>
      </c>
      <c r="AP50" s="321" t="s">
        <v>515</v>
      </c>
      <c r="AQ50" s="322" t="s">
        <v>516</v>
      </c>
      <c r="AR50" s="323" t="s">
        <v>517</v>
      </c>
    </row>
    <row r="51" spans="1:44" ht="13" x14ac:dyDescent="0.2">
      <c r="A51" s="259"/>
      <c r="AK51" s="315" t="s">
        <v>518</v>
      </c>
      <c r="AL51" s="316"/>
      <c r="AM51" s="324">
        <v>1350109</v>
      </c>
      <c r="AN51" s="325">
        <v>140155</v>
      </c>
      <c r="AO51" s="326">
        <v>15.5</v>
      </c>
      <c r="AP51" s="327">
        <v>126262</v>
      </c>
      <c r="AQ51" s="328">
        <v>10</v>
      </c>
      <c r="AR51" s="329">
        <v>5.5</v>
      </c>
    </row>
    <row r="52" spans="1:44" ht="13" x14ac:dyDescent="0.2">
      <c r="A52" s="259"/>
      <c r="AK52" s="330"/>
      <c r="AL52" s="331" t="s">
        <v>519</v>
      </c>
      <c r="AM52" s="332">
        <v>391419</v>
      </c>
      <c r="AN52" s="333">
        <v>40633</v>
      </c>
      <c r="AO52" s="334">
        <v>-13.6</v>
      </c>
      <c r="AP52" s="335">
        <v>56769</v>
      </c>
      <c r="AQ52" s="336">
        <v>2.1</v>
      </c>
      <c r="AR52" s="337">
        <v>-15.7</v>
      </c>
    </row>
    <row r="53" spans="1:44" ht="13" x14ac:dyDescent="0.2">
      <c r="A53" s="259"/>
      <c r="AK53" s="315" t="s">
        <v>520</v>
      </c>
      <c r="AL53" s="316"/>
      <c r="AM53" s="324">
        <v>1777535</v>
      </c>
      <c r="AN53" s="325">
        <v>188099</v>
      </c>
      <c r="AO53" s="326">
        <v>34.200000000000003</v>
      </c>
      <c r="AP53" s="327">
        <v>126525</v>
      </c>
      <c r="AQ53" s="328">
        <v>0.2</v>
      </c>
      <c r="AR53" s="329">
        <v>34</v>
      </c>
    </row>
    <row r="54" spans="1:44" ht="13" x14ac:dyDescent="0.2">
      <c r="A54" s="259"/>
      <c r="AK54" s="330"/>
      <c r="AL54" s="331" t="s">
        <v>519</v>
      </c>
      <c r="AM54" s="332">
        <v>1452905</v>
      </c>
      <c r="AN54" s="333">
        <v>153747</v>
      </c>
      <c r="AO54" s="334">
        <v>278.39999999999998</v>
      </c>
      <c r="AP54" s="335">
        <v>67052</v>
      </c>
      <c r="AQ54" s="336">
        <v>18.100000000000001</v>
      </c>
      <c r="AR54" s="337">
        <v>260.3</v>
      </c>
    </row>
    <row r="55" spans="1:44" ht="13" x14ac:dyDescent="0.2">
      <c r="A55" s="259"/>
      <c r="AK55" s="315" t="s">
        <v>521</v>
      </c>
      <c r="AL55" s="316"/>
      <c r="AM55" s="324">
        <v>1930308</v>
      </c>
      <c r="AN55" s="325">
        <v>209793</v>
      </c>
      <c r="AO55" s="326">
        <v>11.5</v>
      </c>
      <c r="AP55" s="327">
        <v>122054</v>
      </c>
      <c r="AQ55" s="328">
        <v>-3.5</v>
      </c>
      <c r="AR55" s="329">
        <v>15</v>
      </c>
    </row>
    <row r="56" spans="1:44" ht="13" x14ac:dyDescent="0.2">
      <c r="A56" s="259"/>
      <c r="AK56" s="330"/>
      <c r="AL56" s="331" t="s">
        <v>519</v>
      </c>
      <c r="AM56" s="332">
        <v>1488560</v>
      </c>
      <c r="AN56" s="333">
        <v>161782</v>
      </c>
      <c r="AO56" s="334">
        <v>5.2</v>
      </c>
      <c r="AP56" s="335">
        <v>68298</v>
      </c>
      <c r="AQ56" s="336">
        <v>1.9</v>
      </c>
      <c r="AR56" s="337">
        <v>3.3</v>
      </c>
    </row>
    <row r="57" spans="1:44" ht="13" x14ac:dyDescent="0.2">
      <c r="A57" s="259"/>
      <c r="AK57" s="315" t="s">
        <v>522</v>
      </c>
      <c r="AL57" s="316"/>
      <c r="AM57" s="324">
        <v>814014</v>
      </c>
      <c r="AN57" s="325">
        <v>90436</v>
      </c>
      <c r="AO57" s="326">
        <v>-56.9</v>
      </c>
      <c r="AP57" s="327">
        <v>111644</v>
      </c>
      <c r="AQ57" s="328">
        <v>-8.5</v>
      </c>
      <c r="AR57" s="329">
        <v>-48.4</v>
      </c>
    </row>
    <row r="58" spans="1:44" ht="13" x14ac:dyDescent="0.2">
      <c r="A58" s="259"/>
      <c r="AK58" s="330"/>
      <c r="AL58" s="331" t="s">
        <v>519</v>
      </c>
      <c r="AM58" s="332">
        <v>543093</v>
      </c>
      <c r="AN58" s="333">
        <v>60337</v>
      </c>
      <c r="AO58" s="334">
        <v>-62.7</v>
      </c>
      <c r="AP58" s="335">
        <v>66606</v>
      </c>
      <c r="AQ58" s="336">
        <v>-2.5</v>
      </c>
      <c r="AR58" s="337">
        <v>-60.2</v>
      </c>
    </row>
    <row r="59" spans="1:44" ht="13" x14ac:dyDescent="0.2">
      <c r="A59" s="259"/>
      <c r="AK59" s="315" t="s">
        <v>523</v>
      </c>
      <c r="AL59" s="316"/>
      <c r="AM59" s="324">
        <v>643301</v>
      </c>
      <c r="AN59" s="325">
        <v>72640</v>
      </c>
      <c r="AO59" s="326">
        <v>-19.7</v>
      </c>
      <c r="AP59" s="327">
        <v>127917</v>
      </c>
      <c r="AQ59" s="328">
        <v>14.6</v>
      </c>
      <c r="AR59" s="329">
        <v>-34.299999999999997</v>
      </c>
    </row>
    <row r="60" spans="1:44" ht="13" x14ac:dyDescent="0.2">
      <c r="A60" s="259"/>
      <c r="AK60" s="330"/>
      <c r="AL60" s="331" t="s">
        <v>519</v>
      </c>
      <c r="AM60" s="332">
        <v>297535</v>
      </c>
      <c r="AN60" s="333">
        <v>33597</v>
      </c>
      <c r="AO60" s="334">
        <v>-44.3</v>
      </c>
      <c r="AP60" s="335">
        <v>69746</v>
      </c>
      <c r="AQ60" s="336">
        <v>4.7</v>
      </c>
      <c r="AR60" s="337">
        <v>-49</v>
      </c>
    </row>
    <row r="61" spans="1:44" ht="13" x14ac:dyDescent="0.2">
      <c r="A61" s="259"/>
      <c r="AK61" s="315" t="s">
        <v>524</v>
      </c>
      <c r="AL61" s="338"/>
      <c r="AM61" s="324">
        <v>1303053</v>
      </c>
      <c r="AN61" s="325">
        <v>140225</v>
      </c>
      <c r="AO61" s="326">
        <v>-3.1</v>
      </c>
      <c r="AP61" s="327">
        <v>122880</v>
      </c>
      <c r="AQ61" s="339">
        <v>2.6</v>
      </c>
      <c r="AR61" s="329">
        <v>-5.7</v>
      </c>
    </row>
    <row r="62" spans="1:44" ht="13" x14ac:dyDescent="0.2">
      <c r="A62" s="259"/>
      <c r="AK62" s="330"/>
      <c r="AL62" s="331" t="s">
        <v>519</v>
      </c>
      <c r="AM62" s="332">
        <v>834702</v>
      </c>
      <c r="AN62" s="333">
        <v>90019</v>
      </c>
      <c r="AO62" s="334">
        <v>32.6</v>
      </c>
      <c r="AP62" s="335">
        <v>65694</v>
      </c>
      <c r="AQ62" s="336">
        <v>4.9000000000000004</v>
      </c>
      <c r="AR62" s="337">
        <v>27.7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L59jHJ69h+jpj444zkFp48RhR71ZXD2VawZoKzzdvluJJgpaMYRwBeVBZgo5UiMEi/VdzuaC5jBC4rU8uGSmg==" saltValue="fhyOgralXijwRun3V2+D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sWWzkyMv2u51nEwzou1scyUPUIsz3AWrNW/fYTZqGV/is2LkrEFanAvwKx8N5Ac3BBBA1FtI2qXmKFBnFN+/w==" saltValue="7BZi0doo3upyk9bo64U/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buoovQhTEaK3SH2rvTVn5qRRQaHXL4EgKEDpeRYUTBTfzWdMlXBEE+NpmRPCJ31h/1QrRtuaAAeZJaQZIsyWDw==" saltValue="p4B23+PSPsQHgzgs+cdI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23.61</v>
      </c>
      <c r="G47" s="12">
        <v>22.22</v>
      </c>
      <c r="H47" s="12">
        <v>22.95</v>
      </c>
      <c r="I47" s="12">
        <v>24.96</v>
      </c>
      <c r="J47" s="13">
        <v>26.03</v>
      </c>
    </row>
    <row r="48" spans="2:10" ht="57.75" customHeight="1" x14ac:dyDescent="0.2">
      <c r="B48" s="14"/>
      <c r="C48" s="1154" t="s">
        <v>4</v>
      </c>
      <c r="D48" s="1154"/>
      <c r="E48" s="1155"/>
      <c r="F48" s="15">
        <v>4.18</v>
      </c>
      <c r="G48" s="16">
        <v>3.3</v>
      </c>
      <c r="H48" s="16">
        <v>5.4</v>
      </c>
      <c r="I48" s="16">
        <v>5.27</v>
      </c>
      <c r="J48" s="17">
        <v>4.3499999999999996</v>
      </c>
    </row>
    <row r="49" spans="2:10" ht="57.75" customHeight="1" thickBot="1" x14ac:dyDescent="0.25">
      <c r="B49" s="18"/>
      <c r="C49" s="1156" t="s">
        <v>5</v>
      </c>
      <c r="D49" s="1156"/>
      <c r="E49" s="1157"/>
      <c r="F49" s="19">
        <v>0.45</v>
      </c>
      <c r="G49" s="20" t="s">
        <v>531</v>
      </c>
      <c r="H49" s="20">
        <v>4.68</v>
      </c>
      <c r="I49" s="20">
        <v>1.39</v>
      </c>
      <c r="J49" s="21">
        <v>0.32</v>
      </c>
    </row>
    <row r="50" spans="2:10" ht="13" x14ac:dyDescent="0.2"/>
  </sheetData>
  <sheetProtection algorithmName="SHA-512" hashValue="CrIF81bkRVTdkWbAvcGVIXM5pvC2spdTZ3Fz/3l8Oxv83nko8AdiTsEy41wRfdxtOOr0+HbRJzE4FXl9i6yx4Q==" saltValue="tQTFuiU2ysnCpQyvAi1wO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2025-09-09T02:42:38Z</cp:lastPrinted>
  <dcterms:created xsi:type="dcterms:W3CDTF">2025-02-19T05:14:11Z</dcterms:created>
  <dcterms:modified xsi:type="dcterms:W3CDTF">2025-09-25T06:18:56Z</dcterms:modified>
  <cp:category/>
</cp:coreProperties>
</file>