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0.6\common\003企画財政課\矢野\R7\0020公会計\70827令和５年度財政状況資料集の作成について（2回目・地方公会計関係）\"/>
    </mc:Choice>
  </mc:AlternateContent>
  <xr:revisionPtr revIDLastSave="0" documentId="13_ncr:1_{4BAA6F52-326E-4A69-98F3-85539F6C2D67}" xr6:coauthVersionLast="47" xr6:coauthVersionMax="47" xr10:uidLastSave="{00000000-0000-0000-0000-000000000000}"/>
  <bookViews>
    <workbookView xWindow="-108" yWindow="-108" windowWidth="23256" windowHeight="12456" tabRatio="911" firstSheet="11"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<sst xmlns="http://schemas.openxmlformats.org/spreadsheetml/2006/main" count="1115" uniqueCount="569">
  <si>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</si>
  <si>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</si>
  <si>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</si>
  <si>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</si>
  <si>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</si>
  <si>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</si>
  <si>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</si>
  <si>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</si>
  <si>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</si>
  <si>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</si>
  <si>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</si>
  <si>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</si>
  <si>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</si>
  <si>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</si>
  <si>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</si>
  <si>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</si>
  <si>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</si>
  <si>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</si>
  <si>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</si>
  <si>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</si>
  <si>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</si>
  <si>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</si>
  <si>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</si>
  <si>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</si>
  <si>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</si>
  <si>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</si>
  <si>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</si>
  <si>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</si>
  <si>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</si>
  <si>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</si>
  <si>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</si>
  <si>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</si>
  <si>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</si>
  <si>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</si>
  <si>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</si>
  <si>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</si>
  <si>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</si>
  <si>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</si>
  <si>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</si>
  <si>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</si>
  <si>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</si>
  <si>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</si>
  <si>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</si>
  <si>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</si>
  <si>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</si>
  <si>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</si>
  <si>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</si>
  <si>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</si>
  <si>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</si>
  <si>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</si>
  <si>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</si>
  <si>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</si>
  <si>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</si>
  <si>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</si>
  <si>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</si>
  <si>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</si>
  <si>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</si>
  <si>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</si>
  <si>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</si>
  <si>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</si>
  <si>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</si>
  <si>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</si>
  <si>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</si>
  <si>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</si>
  <si>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</si>
  <si>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</si>
  <si>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</si>
  <si>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</si>
  <si>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</si>
  <si>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</si>
  <si>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</si>
  <si>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</si>
  <si>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</si>
  <si>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</si>
  <si>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</si>
  <si>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</si>
  <si>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</si>
  <si>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</si>
  <si>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</si>
  <si>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</si>
  <si>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</si>
  <si>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</si>
  <si>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</si>
  <si>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</si>
  <si>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</si>
  <si>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</si>
  <si>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</si>
  <si>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</si>
  <si>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</si>
  <si>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</si>
  <si>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</si>
  <si>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</si>
  <si>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</si>
  <si>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</si>
  <si>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</si>
  <si>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</si>
  <si>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</si>
  <si>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</si>
  <si>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</si>
  <si>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</si>
  <si>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</si>
  <si>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</si>
  <si>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</si>
  <si>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</si>
  <si>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</si>
  <si>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</si>
  <si>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</si>
  <si>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</si>
  <si>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</si>
  <si>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</si>
  <si>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</si>
  <si>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</si>
  <si>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</si>
  <si>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</si>
  <si>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</si>
  <si>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</si>
  <si>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</si>
  <si>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</si>
  <si>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</si>
  <si>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</si>
  <si>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</si>
  <si>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</si>
  <si>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</si>
  <si>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</si>
  <si>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</si>
  <si>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</si>
  <si>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</si>
  <si>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</si>
  <si>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</si>
  <si>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</si>
  <si>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</si>
  <si>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</si>
  <si>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</si>
  <si>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</si>
  <si>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</si>
  <si>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</si>
  <si>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</si>
  <si>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</si>
  <si>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</si>
  <si>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</si>
  <si>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</si>
  <si>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</si>
  <si>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</si>
  <si>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</si>
  <si>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</si>
  <si>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</si>
  <si>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</si>
  <si>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</si>
  <si>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</si>
  <si>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</si>
  <si>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</si>
  <si>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</si>
  <si>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</si>
  <si>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</si>
  <si>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</si>
  <si>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</si>
  <si>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</si>
  <si>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</si>
  <si>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</si>
  <si>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</si>
  <si>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</si>
  <si>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</si>
  <si>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</si>
  <si>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</si>
  <si>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</si>
  <si>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</si>
  <si>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</si>
  <si>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</si>
  <si>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</si>
  <si>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</si>
  <si>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</si>
  <si>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</si>
  <si>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</si>
  <si>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</si>
  <si>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</si>
  <si>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</si>
  <si>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</si>
  <si>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</si>
  <si>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</si>
  <si>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</si>
  <si>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</si>
  <si>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</si>
  <si>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</si>
  <si>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</si>
  <si>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</si>
  <si>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</si>
  <si>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</si>
  <si>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</si>
  <si>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</si>
  <si>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</si>
  <si>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</si>
  <si>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</si>
  <si>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</si>
  <si>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</si>
  <si>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</si>
  <si>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</si>
  <si>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</si>
  <si>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</si>
  <si>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</si>
  <si>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</si>
  <si>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</si>
  <si>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</si>
  <si>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</si>
  <si>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熊本県玉東町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</si>
  <si>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</si>
  <si>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</si>
  <si>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</si>
  <si>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</si>
  <si>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</si>
  <si>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</si>
  <si>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</si>
  <si>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</si>
  <si>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</si>
  <si>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</si>
  <si>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</si>
  <si>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</si>
  <si>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</si>
  <si>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</si>
  <si>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</si>
  <si>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</si>
  <si>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</si>
  <si>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</si>
  <si>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</si>
  <si>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</si>
  <si>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</si>
  <si>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</si>
  <si>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</si>
  <si>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</si>
  <si>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</si>
  <si>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</si>
  <si>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</si>
  <si>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</si>
  <si>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</si>
  <si>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</si>
  <si>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</si>
  <si>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</si>
  <si>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</si>
  <si>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</si>
  <si>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</si>
  <si>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</si>
  <si>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</si>
  <si>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</si>
  <si>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</si>
  <si>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</si>
  <si>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</si>
  <si>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</si>
  <si>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</si>
  <si>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</si>
  <si>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</si>
  <si>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</si>
  <si>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</si>
  <si>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</si>
  <si>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</si>
  <si>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</si>
  <si>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</si>
  <si>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</si>
  <si>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</si>
  <si>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</si>
  <si>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</si>
  <si>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</si>
  <si>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</si>
  <si>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</si>
  <si>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</si>
  <si>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</si>
  <si>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</si>
  <si>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</si>
  <si>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</si>
  <si>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</si>
  <si>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</si>
  <si>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</si>
  <si>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</si>
  <si>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</si>
  <si>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</si>
  <si>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</si>
  <si>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</si>
  <si>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</si>
  <si>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</si>
  <si>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</si>
  <si>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</si>
  <si>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</si>
  <si>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</si>
  <si>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</si>
  <si>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</si>
  <si>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</si>
  <si>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</si>
  <si>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</si>
  <si>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</si>
  <si>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</si>
  <si>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</si>
  <si>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</si>
  <si>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</si>
  <si>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</si>
  <si>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</si>
  <si>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</si>
  <si>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</si>
  <si>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</si>
  <si>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</si>
  <si>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</si>
  <si>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</si>
  <si>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</si>
  <si>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</si>
  <si>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</si>
  <si>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</si>
  <si>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</si>
  <si>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</si>
  <si>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</si>
  <si>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</si>
  <si>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</si>
  <si>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</si>
  <si>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</si>
  <si>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</si>
  <si>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</si>
  <si>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</si>
  <si>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</si>
  <si>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</si>
  <si>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</si>
  <si>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</si>
  <si>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</si>
  <si>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</si>
  <si>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</si>
  <si>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</si>
  <si>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</si>
  <si>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</si>
  <si>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</si>
  <si>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</si>
  <si>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</si>
  <si>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</si>
  <si>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</si>
  <si>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</si>
  <si>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</si>
  <si>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</si>
  <si>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</si>
  <si>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</si>
  <si>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</si>
  <si>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</si>
  <si>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</si>
  <si>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</si>
  <si>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</si>
  <si>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</si>
  <si>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</si>
  <si>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</si>
  <si>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</si>
  <si>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</si>
  <si>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</si>
  <si>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</si>
  <si>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</si>
  <si>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</si>
  <si>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</si>
  <si>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</si>
  <si>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</si>
  <si>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</si>
  <si>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</si>
  <si>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</si>
  <si>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</si>
  <si>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熊本県玉東町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</si>
  <si>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</si>
  <si>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</si>
  <si>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</si>
  <si>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</si>
  <si>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</si>
  <si>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</si>
  <si>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</si>
  <si>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</si>
  <si>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</si>
  <si>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</si>
  <si>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</si>
  <si>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</si>
  <si>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</si>
  <si>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</si>
  <si>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</si>
  <si>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</si>
  <si>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</si>
  <si>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</si>
  <si>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</si>
  <si>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</si>
  <si>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</si>
  <si>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</si>
  <si>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</si>
  <si>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</si>
  <si>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</si>
  <si>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</si>
  <si>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</si>
  <si>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</si>
  <si>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</si>
  <si>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</si>
  <si>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</si>
  <si>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</si>
  <si>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</si>
  <si>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</si>
  <si>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</si>
  <si>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</si>
  <si>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</si>
  <si>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</si>
  <si>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宅地開発特別会計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</si>
  <si>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</si>
  <si>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</si>
  <si>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</si>
  <si>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</si>
  <si>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</si>
  <si>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</si>
  <si>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</si>
  <si>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</si>
  <si>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</si>
  <si>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</si>
  <si>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</si>
  <si>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</si>
  <si>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</si>
  <si>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</si>
  <si>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</si>
  <si>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</si>
  <si>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</si>
  <si>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</si>
  <si>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</si>
  <si>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</si>
  <si>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</si>
  <si>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</si>
  <si>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</si>
  <si>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</si>
  <si>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</si>
  <si>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</si>
  <si>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</si>
  <si>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</si>
  <si>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</si>
  <si>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</si>
  <si>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</si>
  <si>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</si>
  <si>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</si>
  <si>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</si>
  <si>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</si>
  <si>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</si>
  <si>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</si>
  <si>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</si>
  <si>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</si>
  <si>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</si>
  <si>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</si>
  <si>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</si>
  <si>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</si>
  <si>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</si>
  <si>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</si>
  <si>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</si>
  <si>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</si>
  <si>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</si>
  <si>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</si>
  <si>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</si>
  <si>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</si>
  <si>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</si>
  <si>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</si>
  <si>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</si>
  <si>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</si>
  <si>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</si>
  <si>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</si>
  <si>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</si>
  <si>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</si>
  <si>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</si>
  <si>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</si>
  <si>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</si>
  <si>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</si>
  <si>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</si>
  <si>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</si>
  <si>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</si>
  <si>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</si>
  <si>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</si>
  <si>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</si>
  <si>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</si>
  <si>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</si>
  <si>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</si>
  <si>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</si>
  <si>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</si>
  <si>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</si>
  <si>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</si>
  <si>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</si>
  <si>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</si>
  <si>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</si>
  <si>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</si>
  <si>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</si>
  <si>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</si>
  <si>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</si>
  <si>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</si>
  <si>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</si>
  <si>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</si>
  <si>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</si>
  <si>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</si>
  <si>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</si>
  <si>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</si>
  <si>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</si>
  <si>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</si>
  <si>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</si>
  <si>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</si>
  <si>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</si>
  <si>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</si>
  <si>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</si>
  <si>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</si>
  <si>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</si>
  <si>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</si>
  <si>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</si>
  <si>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</si>
  <si>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</si>
  <si>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</si>
  <si>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</si>
  <si>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</si>
  <si>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</si>
  <si>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</si>
  <si>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</si>
  <si>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</si>
  <si>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</si>
  <si>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</si>
  <si>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</si>
  <si>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</si>
  <si>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</si>
  <si>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</si>
  <si>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</si>
  <si>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</si>
  <si>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</si>
  <si>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</si>
  <si>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</si>
  <si>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</si>
  <si>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</si>
  <si>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</si>
  <si>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</si>
  <si>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</si>
  <si>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</si>
  <si>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</si>
  <si>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</si>
  <si>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</si>
  <si>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</si>
  <si>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</si>
  <si>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</si>
  <si>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</si>
  <si>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</si>
  <si>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3.16</t>
  </si>
  <si>
    <t>▲ 9.13</t>
  </si>
  <si>
    <t>▲ 6.13</t>
  </si>
  <si>
    <t>一般会計</t>
  </si>
  <si>
    <t>簡易水道特別会計</t>
  </si>
  <si>
    <t>国民健康保険特別会計</t>
  </si>
  <si>
    <t>介護保険特別会計</t>
  </si>
  <si>
    <t>宅地開発特別会計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</si>
  <si>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</si>
  <si>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</si>
  <si>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</si>
  <si>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</si>
  <si>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</si>
  <si>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</si>
  <si>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</si>
  <si>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</si>
  <si>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熊本県市町村総合事務組合</t>
    <phoneticPr fontId="2"/>
  </si>
  <si>
    <t>特別会計（交通災害共済事業）分を含む</t>
    <phoneticPr fontId="2"/>
  </si>
  <si>
    <t>玉名市玉東町病院設立組合</t>
    <phoneticPr fontId="2"/>
  </si>
  <si>
    <t>-</t>
    <phoneticPr fontId="2"/>
  </si>
  <si>
    <t>有明広域行政事務組合</t>
    <phoneticPr fontId="2"/>
  </si>
  <si>
    <t>熊本県後期高齢者医療広域連合（一般会計）</t>
    <phoneticPr fontId="2"/>
  </si>
  <si>
    <t>熊本県後期高齢者医療広域連合（後期高齢者医療特別会計）</t>
    <phoneticPr fontId="2"/>
  </si>
  <si>
    <t>ふるさと納税寄附金基金</t>
    <rPh sb="6" eb="8">
      <t>キフ</t>
    </rPh>
    <phoneticPr fontId="2"/>
  </si>
  <si>
    <t>町有施設整備基金</t>
  </si>
  <si>
    <t>ふるさと創生基金</t>
    <rPh sb="4" eb="6">
      <t>ソウセイ</t>
    </rPh>
    <rPh sb="6" eb="8">
      <t>キキン</t>
    </rPh>
    <phoneticPr fontId="2"/>
  </si>
  <si>
    <t>地域福祉基金</t>
    <rPh sb="0" eb="2">
      <t>チイキ</t>
    </rPh>
    <rPh sb="2" eb="4">
      <t>フクシ</t>
    </rPh>
    <rPh sb="4" eb="6">
      <t>キキン</t>
    </rPh>
    <phoneticPr fontId="2"/>
  </si>
  <si>
    <t>平成28年熊本地震復興基金</t>
    <rPh sb="0" eb="2">
      <t>ヘイセイ</t>
    </rPh>
    <rPh sb="4" eb="5">
      <t>ネン</t>
    </rPh>
    <rPh sb="5" eb="7">
      <t>クマモト</t>
    </rPh>
    <rPh sb="7" eb="9">
      <t>ジシン</t>
    </rPh>
    <rPh sb="9" eb="11">
      <t>フッコウ</t>
    </rPh>
    <rPh sb="11" eb="13">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</si>
  <si>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</si>
  <si>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</si>
  <si>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</si>
  <si>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</si>
  <si>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</si>
  <si>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</si>
  <si>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</si>
  <si>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</si>
  <si>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</si>
  <si>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</si>
  <si>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令和元年から令和５年の間で算出されておらず健全な財政状況といえる。有形固定資産減価償却率は類似団体と比較して低い状況である。小中学校など公共施設の老朽化が進んでいる状況にあるため、今後改修などを検討していく。</t>
    <rPh sb="0" eb="6">
      <t>ショウライフタンヒリツ</t>
    </rPh>
    <rPh sb="7" eb="9">
      <t>レイワ</t>
    </rPh>
    <rPh sb="9" eb="11">
      <t>ガンネン</t>
    </rPh>
    <rPh sb="13" eb="15">
      <t>レイワ</t>
    </rPh>
    <rPh sb="16" eb="17">
      <t>ネン</t>
    </rPh>
    <rPh sb="18" eb="19">
      <t>アイダ</t>
    </rPh>
    <rPh sb="20" eb="22">
      <t>サンシュツ</t>
    </rPh>
    <rPh sb="28" eb="30">
      <t>ケンゼン</t>
    </rPh>
    <rPh sb="31" eb="35">
      <t>ザイセイジョウキョウ</t>
    </rPh>
    <rPh sb="40" eb="44">
      <t>ユウケイコテイ</t>
    </rPh>
    <rPh sb="44" eb="46">
      <t>シサン</t>
    </rPh>
    <rPh sb="46" eb="48">
      <t>ゲンカ</t>
    </rPh>
    <rPh sb="48" eb="50">
      <t>ショウキャク</t>
    </rPh>
    <rPh sb="50" eb="51">
      <t>リツ</t>
    </rPh>
    <rPh sb="52" eb="56">
      <t>ルイジダンタイ</t>
    </rPh>
    <rPh sb="57" eb="59">
      <t>ヒカク</t>
    </rPh>
    <rPh sb="61" eb="62">
      <t>ヒク</t>
    </rPh>
    <rPh sb="63" eb="65">
      <t>ジョウキョウ</t>
    </rPh>
    <rPh sb="69" eb="73">
      <t>ショウチュウガッコウ</t>
    </rPh>
    <rPh sb="75" eb="79">
      <t>コウキョウシセツ</t>
    </rPh>
    <rPh sb="80" eb="83">
      <t>ロウキュウカ</t>
    </rPh>
    <rPh sb="84" eb="85">
      <t>スス</t>
    </rPh>
    <rPh sb="89" eb="91">
      <t>ジョウキョウ</t>
    </rPh>
    <rPh sb="97" eb="99">
      <t>コンゴ</t>
    </rPh>
    <rPh sb="99" eb="101">
      <t>カイシュウ</t>
    </rPh>
    <rPh sb="104" eb="106">
      <t>ケントウ</t>
    </rPh>
    <phoneticPr fontId="5"/>
  </si>
  <si>
    <t>将来負担比率は算出されていない状況である。実質公債費比率は類似団体と比較して低い水準にあり、令和元年から３年は同程度の値であったが、微増傾向にある。その要因として、町営住宅建設に係る地方債の借入などが挙げられる。今後も公共施設改修などが考えられることから、実質公債費比率上昇が予想されるため、公債費の適正化に取り組む必要がある。</t>
    <rPh sb="0" eb="6">
      <t>ショウライフタンヒリツ</t>
    </rPh>
    <rPh sb="7" eb="9">
      <t>サンシュツ</t>
    </rPh>
    <rPh sb="15" eb="17">
      <t>ジョウキョウ</t>
    </rPh>
    <rPh sb="21" eb="28">
      <t>ジッシツコウサイヒヒリツ</t>
    </rPh>
    <rPh sb="29" eb="33">
      <t>ルイジダンタイ</t>
    </rPh>
    <rPh sb="34" eb="36">
      <t>ヒカク</t>
    </rPh>
    <rPh sb="38" eb="39">
      <t>ヒク</t>
    </rPh>
    <rPh sb="40" eb="42">
      <t>スイジュン</t>
    </rPh>
    <rPh sb="46" eb="48">
      <t>レイワ</t>
    </rPh>
    <rPh sb="48" eb="50">
      <t>ガンネン</t>
    </rPh>
    <rPh sb="53" eb="54">
      <t>ネン</t>
    </rPh>
    <rPh sb="55" eb="58">
      <t>ドウテイド</t>
    </rPh>
    <rPh sb="59" eb="60">
      <t>アタイ</t>
    </rPh>
    <rPh sb="66" eb="70">
      <t>ビゾウケイコウ</t>
    </rPh>
    <rPh sb="76" eb="78">
      <t>ヨウイン</t>
    </rPh>
    <rPh sb="82" eb="86">
      <t>チョウエイジュウタク</t>
    </rPh>
    <rPh sb="86" eb="88">
      <t>ケンセツ</t>
    </rPh>
    <rPh sb="89" eb="90">
      <t>カカ</t>
    </rPh>
    <rPh sb="91" eb="94">
      <t>チホウサイ</t>
    </rPh>
    <rPh sb="95" eb="97">
      <t>カリイレ</t>
    </rPh>
    <rPh sb="100" eb="101">
      <t>ア</t>
    </rPh>
    <rPh sb="106" eb="108">
      <t>コンゴ</t>
    </rPh>
    <rPh sb="109" eb="113">
      <t>コウキョウシセツ</t>
    </rPh>
    <rPh sb="113" eb="115">
      <t>カイシュウ</t>
    </rPh>
    <rPh sb="118" eb="119">
      <t>カンガ</t>
    </rPh>
    <rPh sb="128" eb="135">
      <t>ジッシツコウサイヒヒリツ</t>
    </rPh>
    <rPh sb="135" eb="137">
      <t>ジョウショウ</t>
    </rPh>
    <rPh sb="138" eb="140">
      <t>ヨソウ</t>
    </rPh>
    <rPh sb="146" eb="149">
      <t>コウサイヒ</t>
    </rPh>
    <rPh sb="150" eb="153">
      <t>テキセイカ</t>
    </rPh>
    <rPh sb="154" eb="155">
      <t>ト</t>
    </rPh>
    <rPh sb="156" eb="157">
      <t>ク</t>
    </rPh>
    <rPh sb="158" eb="16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</si>
</sst>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884647-1940-4EDF-B0EC-3396D482B4B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F7C1-49BE-9655-6E398C7E82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50468</c:v>
                </c:pt>
                <c:pt idx="1">
                  <c:v>176144</c:v>
                </c:pt>
                <c:pt idx="2">
                  <c:v>256940</c:v>
                </c:pt>
                <c:pt idx="3">
                  <c:v>112047</c:v>
                </c:pt>
                <c:pt idx="4">
                  <c:v>267315</c:v>
                </c:pt>
              </c:numCache>
            </c:numRef>
          </c:val>
          <c:smooth val="0"/>
          <c:extLst>
            <c:ext xmlns:c16="http://schemas.microsoft.com/office/drawing/2014/chart" uri="{C3380CC4-5D6E-409C-BE32-E72D297353CC}">
              <c16:uniqueId val="{00000001-F7C1-49BE-9655-6E398C7E82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c:v>
                </c:pt>
                <c:pt idx="1">
                  <c:v>10.6</c:v>
                </c:pt>
                <c:pt idx="2">
                  <c:v>2.33</c:v>
                </c:pt>
                <c:pt idx="3">
                  <c:v>12.27</c:v>
                </c:pt>
                <c:pt idx="4">
                  <c:v>14.93</c:v>
                </c:pt>
              </c:numCache>
            </c:numRef>
          </c:val>
          <c:extLst>
            <c:ext xmlns:c16="http://schemas.microsoft.com/office/drawing/2014/chart" uri="{C3380CC4-5D6E-409C-BE32-E72D297353CC}">
              <c16:uniqueId val="{00000000-41BB-49D3-A58F-4B4D1EE6A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19.489999999999998</c:v>
                </c:pt>
                <c:pt idx="1">
                  <c:v>22.61</c:v>
                </c:pt>
                <c:pt idx="2">
                  <c:v>23.76</c:v>
                </c:pt>
                <c:pt idx="3">
                  <c:v>23.92</c:v>
                </c:pt>
                <c:pt idx="4">
                  <c:v>21.13</c:v>
                </c:pt>
              </c:numCache>
            </c:numRef>
          </c:val>
          <c:extLst>
            <c:ext xmlns:c16="http://schemas.microsoft.com/office/drawing/2014/chart" uri="{C3380CC4-5D6E-409C-BE32-E72D297353CC}">
              <c16:uniqueId val="{00000001-41BB-49D3-A58F-4B4D1EE6A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-3.16</c:v>
                </c:pt>
                <c:pt idx="1">
                  <c:v>4.51</c:v>
                </c:pt>
                <c:pt idx="2">
                  <c:v>-9.1300000000000008</c:v>
                </c:pt>
                <c:pt idx="3">
                  <c:v>8.5299999999999994</c:v>
                </c:pt>
                <c:pt idx="4">
                  <c:v>-6.13</c:v>
                </c:pt>
              </c:numCache>
            </c:numRef>
          </c:val>
          <c:smooth val="0"/>
          <c:extLst>
            <c:ext xmlns:c16="http://schemas.microsoft.com/office/drawing/2014/chart" uri="{C3380CC4-5D6E-409C-BE32-E72D297353CC}">
              <c16:uniqueId val="{00000002-41BB-49D3-A58F-4B4D1EE6A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B8-45F3-B975-EE55BAF045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B8-45F3-B975-EE55BAF045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B8-45F3-B975-EE55BAF045D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B8-45F3-B975-EE55BAF045D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7B8-45F3-B975-EE55BAF045DD}"/>
            </c:ext>
          </c:extLst>
        </c:ser>
        <c:ser>
          <c:idx val="5"/>
          <c:order val="5"/>
          <c:tx>
            <c:strRef>
              <c:f>データシート!$A$32</c:f>
              <c:strCache>
                <c:ptCount val="1"/>
                <c:pt idx="0">
                  <c:v>宅地開発特別会計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5.53</c:v>
                </c:pt>
                <c:pt idx="2">
                  <c:v>#N/A</c:v>
                </c:pt>
                <c:pt idx="3">
                  <c:v>2.33</c:v>
                </c:pt>
                <c:pt idx="4">
                  <c:v>#N/A</c:v>
                </c:pt>
                <c:pt idx="5">
                  <c:v>0.31</c:v>
                </c:pt>
                <c:pt idx="6">
                  <c:v>#N/A</c:v>
                </c:pt>
                <c:pt idx="7">
                  <c:v>0.57999999999999996</c:v>
                </c:pt>
                <c:pt idx="8">
                  <c:v>#N/A</c:v>
                </c:pt>
                <c:pt idx="9">
                  <c:v>0.21</c:v>
                </c:pt>
              </c:numCache>
            </c:numRef>
          </c:val>
          <c:extLst>
            <c:ext xmlns:c16="http://schemas.microsoft.com/office/drawing/2014/chart" uri="{C3380CC4-5D6E-409C-BE32-E72D297353CC}">
              <c16:uniqueId val="{00000005-D7B8-45F3-B975-EE55BAF045D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1.26</c:v>
                </c:pt>
                <c:pt idx="2">
                  <c:v>#N/A</c:v>
                </c:pt>
                <c:pt idx="3">
                  <c:v>2.09</c:v>
                </c:pt>
                <c:pt idx="4">
                  <c:v>#N/A</c:v>
                </c:pt>
                <c:pt idx="5">
                  <c:v>2.2000000000000002</c:v>
                </c:pt>
                <c:pt idx="6">
                  <c:v>#N/A</c:v>
                </c:pt>
                <c:pt idx="7">
                  <c:v>2.61</c:v>
                </c:pt>
                <c:pt idx="8">
                  <c:v>#N/A</c:v>
                </c:pt>
                <c:pt idx="9">
                  <c:v>1.25</c:v>
                </c:pt>
              </c:numCache>
            </c:numRef>
          </c:val>
          <c:extLst>
            <c:ext xmlns:c16="http://schemas.microsoft.com/office/drawing/2014/chart" uri="{C3380CC4-5D6E-409C-BE32-E72D297353CC}">
              <c16:uniqueId val="{00000006-D7B8-45F3-B975-EE55BAF045D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3.04</c:v>
                </c:pt>
                <c:pt idx="2">
                  <c:v>#N/A</c:v>
                </c:pt>
                <c:pt idx="3">
                  <c:v>3.05</c:v>
                </c:pt>
                <c:pt idx="4">
                  <c:v>#N/A</c:v>
                </c:pt>
                <c:pt idx="5">
                  <c:v>3.06</c:v>
                </c:pt>
                <c:pt idx="6">
                  <c:v>#N/A</c:v>
                </c:pt>
                <c:pt idx="7">
                  <c:v>2.81</c:v>
                </c:pt>
                <c:pt idx="8">
                  <c:v>#N/A</c:v>
                </c:pt>
                <c:pt idx="9">
                  <c:v>2.3199999999999998</c:v>
                </c:pt>
              </c:numCache>
            </c:numRef>
          </c:val>
          <c:extLst>
            <c:ext xmlns:c16="http://schemas.microsoft.com/office/drawing/2014/chart" uri="{C3380CC4-5D6E-409C-BE32-E72D297353CC}">
              <c16:uniqueId val="{00000007-D7B8-45F3-B975-EE55BAF045DD}"/>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0.15</c:v>
                </c:pt>
                <c:pt idx="2">
                  <c:v>#N/A</c:v>
                </c:pt>
                <c:pt idx="3">
                  <c:v>0.43</c:v>
                </c:pt>
                <c:pt idx="4">
                  <c:v>#N/A</c:v>
                </c:pt>
                <c:pt idx="5">
                  <c:v>0.35</c:v>
                </c:pt>
                <c:pt idx="6">
                  <c:v>#N/A</c:v>
                </c:pt>
                <c:pt idx="7">
                  <c:v>0.31</c:v>
                </c:pt>
                <c:pt idx="8">
                  <c:v>#N/A</c:v>
                </c:pt>
                <c:pt idx="9">
                  <c:v>2.46</c:v>
                </c:pt>
              </c:numCache>
            </c:numRef>
          </c:val>
          <c:extLst>
            <c:ext xmlns:c16="http://schemas.microsoft.com/office/drawing/2014/chart" uri="{C3380CC4-5D6E-409C-BE32-E72D297353CC}">
              <c16:uniqueId val="{00000008-D7B8-45F3-B975-EE55BAF045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6.39</c:v>
                </c:pt>
                <c:pt idx="2">
                  <c:v>#N/A</c:v>
                </c:pt>
                <c:pt idx="3">
                  <c:v>10.6</c:v>
                </c:pt>
                <c:pt idx="4">
                  <c:v>#N/A</c:v>
                </c:pt>
                <c:pt idx="5">
                  <c:v>2.33</c:v>
                </c:pt>
                <c:pt idx="6">
                  <c:v>#N/A</c:v>
                </c:pt>
                <c:pt idx="7">
                  <c:v>12.26</c:v>
                </c:pt>
                <c:pt idx="8">
                  <c:v>#N/A</c:v>
                </c:pt>
                <c:pt idx="9">
                  <c:v>14.93</c:v>
                </c:pt>
              </c:numCache>
            </c:numRef>
          </c:val>
          <c:extLst>
            <c:ext xmlns:c16="http://schemas.microsoft.com/office/drawing/2014/chart" uri="{C3380CC4-5D6E-409C-BE32-E72D297353CC}">
              <c16:uniqueId val="{00000009-D7B8-45F3-B975-EE55BAF04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237</c:v>
                </c:pt>
                <c:pt idx="5">
                  <c:v>238</c:v>
                </c:pt>
                <c:pt idx="8">
                  <c:v>246</c:v>
                </c:pt>
                <c:pt idx="11">
                  <c:v>240</c:v>
                </c:pt>
                <c:pt idx="14">
                  <c:v>235</c:v>
                </c:pt>
              </c:numCache>
            </c:numRef>
          </c:val>
          <c:extLst>
            <c:ext xmlns:c16="http://schemas.microsoft.com/office/drawing/2014/chart" uri="{C3380CC4-5D6E-409C-BE32-E72D297353CC}">
              <c16:uniqueId val="{00000000-A36E-467E-BBD4-673510FB02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6E-467E-BBD4-673510FB02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10</c:v>
                </c:pt>
                <c:pt idx="9">
                  <c:v>16</c:v>
                </c:pt>
                <c:pt idx="12">
                  <c:v>1</c:v>
                </c:pt>
              </c:numCache>
            </c:numRef>
          </c:val>
          <c:extLst>
            <c:ext xmlns:c16="http://schemas.microsoft.com/office/drawing/2014/chart" uri="{C3380CC4-5D6E-409C-BE32-E72D297353CC}">
              <c16:uniqueId val="{00000002-A36E-467E-BBD4-673510FB02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73</c:v>
                </c:pt>
                <c:pt idx="6">
                  <c:v>80</c:v>
                </c:pt>
                <c:pt idx="9">
                  <c:v>89</c:v>
                </c:pt>
                <c:pt idx="12">
                  <c:v>91</c:v>
                </c:pt>
              </c:numCache>
            </c:numRef>
          </c:val>
          <c:extLst>
            <c:ext xmlns:c16="http://schemas.microsoft.com/office/drawing/2014/chart" uri="{C3380CC4-5D6E-409C-BE32-E72D297353CC}">
              <c16:uniqueId val="{00000003-A36E-467E-BBD4-673510FB02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c:v>
                </c:pt>
                <c:pt idx="3">
                  <c:v>28</c:v>
                </c:pt>
                <c:pt idx="6">
                  <c:v>29</c:v>
                </c:pt>
                <c:pt idx="9">
                  <c:v>41</c:v>
                </c:pt>
                <c:pt idx="12">
                  <c:v>27</c:v>
                </c:pt>
              </c:numCache>
            </c:numRef>
          </c:val>
          <c:extLst>
            <c:ext xmlns:c16="http://schemas.microsoft.com/office/drawing/2014/chart" uri="{C3380CC4-5D6E-409C-BE32-E72D297353CC}">
              <c16:uniqueId val="{00000004-A36E-467E-BBD4-673510FB02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6E-467E-BBD4-673510FB02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6E-467E-BBD4-673510FB02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215</c:v>
                </c:pt>
                <c:pt idx="3">
                  <c:v>217</c:v>
                </c:pt>
                <c:pt idx="6">
                  <c:v>230</c:v>
                </c:pt>
                <c:pt idx="9">
                  <c:v>238</c:v>
                </c:pt>
                <c:pt idx="12">
                  <c:v>225</c:v>
                </c:pt>
              </c:numCache>
            </c:numRef>
          </c:val>
          <c:extLst>
            <c:ext xmlns:c16="http://schemas.microsoft.com/office/drawing/2014/chart" uri="{C3380CC4-5D6E-409C-BE32-E72D297353CC}">
              <c16:uniqueId val="{00000007-A36E-467E-BBD4-673510FB02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69</c:v>
                </c:pt>
                <c:pt idx="2">
                  <c:v>#N/A</c:v>
                </c:pt>
                <c:pt idx="3">
                  <c:v>#N/A</c:v>
                </c:pt>
                <c:pt idx="4">
                  <c:v>81</c:v>
                </c:pt>
                <c:pt idx="5">
                  <c:v>#N/A</c:v>
                </c:pt>
                <c:pt idx="6">
                  <c:v>#N/A</c:v>
                </c:pt>
                <c:pt idx="7">
                  <c:v>103</c:v>
                </c:pt>
                <c:pt idx="8">
                  <c:v>#N/A</c:v>
                </c:pt>
                <c:pt idx="9">
                  <c:v>#N/A</c:v>
                </c:pt>
                <c:pt idx="10">
                  <c:v>144</c:v>
                </c:pt>
                <c:pt idx="11">
                  <c:v>#N/A</c:v>
                </c:pt>
                <c:pt idx="12">
                  <c:v>#N/A</c:v>
                </c:pt>
                <c:pt idx="13">
                  <c:v>109</c:v>
                </c:pt>
                <c:pt idx="14">
                  <c:v>#N/A</c:v>
                </c:pt>
              </c:numCache>
            </c:numRef>
          </c:val>
          <c:smooth val="0"/>
          <c:extLst>
            <c:ext xmlns:c16="http://schemas.microsoft.com/office/drawing/2014/chart" uri="{C3380CC4-5D6E-409C-BE32-E72D297353CC}">
              <c16:uniqueId val="{00000008-A36E-467E-BBD4-673510FB02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2498</c:v>
                </c:pt>
                <c:pt idx="5">
                  <c:v>2679</c:v>
                </c:pt>
                <c:pt idx="8">
                  <c:v>2570</c:v>
                </c:pt>
                <c:pt idx="11">
                  <c:v>2466</c:v>
                </c:pt>
                <c:pt idx="14">
                  <c:v>2436</c:v>
                </c:pt>
              </c:numCache>
            </c:numRef>
          </c:val>
          <c:extLst>
            <c:ext xmlns:c16="http://schemas.microsoft.com/office/drawing/2014/chart" uri="{C3380CC4-5D6E-409C-BE32-E72D297353CC}">
              <c16:uniqueId val="{00000000-2FDF-44B2-9CA8-2C7251ED77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c:v>
                </c:pt>
                <c:pt idx="5">
                  <c:v>30</c:v>
                </c:pt>
                <c:pt idx="8">
                  <c:v>0</c:v>
                </c:pt>
                <c:pt idx="11">
                  <c:v>16</c:v>
                </c:pt>
                <c:pt idx="14">
                  <c:v>74</c:v>
                </c:pt>
              </c:numCache>
            </c:numRef>
          </c:val>
          <c:extLst>
            <c:ext xmlns:c16="http://schemas.microsoft.com/office/drawing/2014/chart" uri="{C3380CC4-5D6E-409C-BE32-E72D297353CC}">
              <c16:uniqueId val="{00000001-2FDF-44B2-9CA8-2C7251ED77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2125</c:v>
                </c:pt>
                <c:pt idx="5">
                  <c:v>2630</c:v>
                </c:pt>
                <c:pt idx="8">
                  <c:v>2791</c:v>
                </c:pt>
                <c:pt idx="11">
                  <c:v>3671</c:v>
                </c:pt>
                <c:pt idx="14">
                  <c:v>3207</c:v>
                </c:pt>
              </c:numCache>
            </c:numRef>
          </c:val>
          <c:extLst>
            <c:ext xmlns:c16="http://schemas.microsoft.com/office/drawing/2014/chart" uri="{C3380CC4-5D6E-409C-BE32-E72D297353CC}">
              <c16:uniqueId val="{00000002-2FDF-44B2-9CA8-2C7251ED77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DF-44B2-9CA8-2C7251ED77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DF-44B2-9CA8-2C7251ED77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DF-44B2-9CA8-2C7251ED77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c:v>
                </c:pt>
                <c:pt idx="3">
                  <c:v>179</c:v>
                </c:pt>
                <c:pt idx="6">
                  <c:v>115</c:v>
                </c:pt>
                <c:pt idx="9">
                  <c:v>96</c:v>
                </c:pt>
                <c:pt idx="12">
                  <c:v>131</c:v>
                </c:pt>
              </c:numCache>
            </c:numRef>
          </c:val>
          <c:extLst>
            <c:ext xmlns:c16="http://schemas.microsoft.com/office/drawing/2014/chart" uri="{C3380CC4-5D6E-409C-BE32-E72D297353CC}">
              <c16:uniqueId val="{00000006-2FDF-44B2-9CA8-2C7251ED77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260</c:v>
                </c:pt>
                <c:pt idx="3">
                  <c:v>336</c:v>
                </c:pt>
                <c:pt idx="6">
                  <c:v>376</c:v>
                </c:pt>
                <c:pt idx="9">
                  <c:v>405</c:v>
                </c:pt>
                <c:pt idx="12">
                  <c:v>476</c:v>
                </c:pt>
              </c:numCache>
            </c:numRef>
          </c:val>
          <c:extLst>
            <c:ext xmlns:c16="http://schemas.microsoft.com/office/drawing/2014/chart" uri="{C3380CC4-5D6E-409C-BE32-E72D297353CC}">
              <c16:uniqueId val="{00000007-2FDF-44B2-9CA8-2C7251ED77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243</c:v>
                </c:pt>
                <c:pt idx="3">
                  <c:v>256</c:v>
                </c:pt>
                <c:pt idx="6">
                  <c:v>189</c:v>
                </c:pt>
                <c:pt idx="9">
                  <c:v>197</c:v>
                </c:pt>
                <c:pt idx="12">
                  <c:v>181</c:v>
                </c:pt>
              </c:numCache>
            </c:numRef>
          </c:val>
          <c:extLst>
            <c:ext xmlns:c16="http://schemas.microsoft.com/office/drawing/2014/chart" uri="{C3380CC4-5D6E-409C-BE32-E72D297353CC}">
              <c16:uniqueId val="{00000008-2FDF-44B2-9CA8-2C7251ED77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c:v>
                </c:pt>
                <c:pt idx="3">
                  <c:v>23</c:v>
                </c:pt>
                <c:pt idx="6">
                  <c:v>73</c:v>
                </c:pt>
                <c:pt idx="9">
                  <c:v>104</c:v>
                </c:pt>
                <c:pt idx="12">
                  <c:v>93</c:v>
                </c:pt>
              </c:numCache>
            </c:numRef>
          </c:val>
          <c:extLst>
            <c:ext xmlns:c16="http://schemas.microsoft.com/office/drawing/2014/chart" uri="{C3380CC4-5D6E-409C-BE32-E72D297353CC}">
              <c16:uniqueId val="{00000009-2FDF-44B2-9CA8-2C7251ED77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2221</c:v>
                </c:pt>
                <c:pt idx="3">
                  <c:v>2361</c:v>
                </c:pt>
                <c:pt idx="6">
                  <c:v>2768</c:v>
                </c:pt>
                <c:pt idx="9">
                  <c:v>2735</c:v>
                </c:pt>
                <c:pt idx="12">
                  <c:v>2747</c:v>
                </c:pt>
              </c:numCache>
            </c:numRef>
          </c:val>
          <c:extLst>
            <c:ext xmlns:c16="http://schemas.microsoft.com/office/drawing/2014/chart" uri="{C3380CC4-5D6E-409C-BE32-E72D297353CC}">
              <c16:uniqueId val="{0000000A-2FDF-44B2-9CA8-2C7251ED77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DF-44B2-9CA8-2C7251ED77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516</c:v>
                </c:pt>
                <c:pt idx="1">
                  <c:v>516</c:v>
                </c:pt>
                <c:pt idx="2">
                  <c:v>466</c:v>
                </c:pt>
              </c:numCache>
            </c:numRef>
          </c:val>
          <c:extLst>
            <c:ext xmlns:c16="http://schemas.microsoft.com/office/drawing/2014/chart" uri="{C3380CC4-5D6E-409C-BE32-E72D297353CC}">
              <c16:uniqueId val="{00000000-C364-41AF-BD48-91D0B71FD8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370</c:v>
                </c:pt>
                <c:pt idx="1">
                  <c:v>371</c:v>
                </c:pt>
                <c:pt idx="2">
                  <c:v>373</c:v>
                </c:pt>
              </c:numCache>
            </c:numRef>
          </c:val>
          <c:extLst>
            <c:ext xmlns:c16="http://schemas.microsoft.com/office/drawing/2014/chart" uri="{C3380CC4-5D6E-409C-BE32-E72D297353CC}">
              <c16:uniqueId val="{00000001-C364-41AF-BD48-91D0B71FD8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2252</c:v>
                </c:pt>
                <c:pt idx="1">
                  <c:v>2689</c:v>
                </c:pt>
                <c:pt idx="2">
                  <c:v>2253</c:v>
                </c:pt>
              </c:numCache>
            </c:numRef>
          </c:val>
          <c:extLst>
            <c:ext xmlns:c16="http://schemas.microsoft.com/office/drawing/2014/chart" uri="{C3380CC4-5D6E-409C-BE32-E72D297353CC}">
              <c16:uniqueId val="{00000002-C364-41AF-BD48-91D0B71FD8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{72153C4C-8303-4363-B1B7-93CCBEE82253}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FC-4EA8-950D-97ED1EB5E5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{989A2143-8D71-4BEC-868E-DBBCB0E9BB23}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FC-4EA8-950D-97ED1EB5E5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{8E754B66-E380-4F33-A222-FD9E90D7463F}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FC-4EA8-950D-97ED1EB5E5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{45A9FDE8-812E-44D0-A730-A139D29E7F04}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FC-4EA8-950D-97ED1EB5E5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{31B3B46D-2CB0-40CE-A3D8-F0745376A241}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FC-4EA8-950D-97ED1EB5E5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{64EFD7AB-2116-41DA-921C-34D9A2E1DA8D}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FC-4EA8-950D-97ED1EB5E5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{F5F11330-DCCA-4FCF-83C1-5E220B9BF6D4}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FC-4EA8-950D-97ED1EB5E5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{2EC877D5-52A4-4990-B5CA-95DC0A815F7C}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FC-4EA8-950D-97ED1EB5E5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{C67D218A-D7F3-4CF5-9B6E-655B23E29AB4}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FC-4EA8-950D-97ED1EB5E5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67.599999999999994</c:v>
                </c:pt>
                <c:pt idx="16">
                  <c:v>61.9</c:v>
                </c:pt>
                <c:pt idx="24">
                  <c:v>62.2</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FC-4EA8-950D-97ED1EB5E5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{8CAC6D04-51F2-4AB0-ACDE-620A26EC77DE}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FC-4EA8-950D-97ED1EB5E5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{A1BA6301-C4EA-4794-953D-36D921D54D4C}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FC-4EA8-950D-97ED1EB5E5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{862785C4-597A-4457-9B0E-1B389D623BFA}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FC-4EA8-950D-97ED1EB5E5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{1B451052-9BE8-4BC9-A020-07C300CE82C8}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FC-4EA8-950D-97ED1EB5E5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{D012F506-F7E4-45E5-AD7B-6C7B961894A4}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FC-4EA8-950D-97ED1EB5E5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{39256481-469A-48DB-A993-B82BAC386750}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FC-4EA8-950D-97ED1EB5E5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{6599FD42-48CE-4E89-99B3-B488B9C9D945}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FC-4EA8-950D-97ED1EB5E5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{7B24288E-651C-4380-B5AD-CA8035F9757C}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FC-4EA8-950D-97ED1EB5E5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{829BBB49-227C-4BEF-9B36-D0497AD51622}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FC-4EA8-950D-97ED1EB5E5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FC-4EA8-950D-97ED1EB5E55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{670FA57B-9FAA-446C-810B-B09B02BCE204}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58-4B77-8EFC-3B61B405EB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{E6FE20BD-C8E9-4D02-8F41-D807CE8A5669}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58-4B77-8EFC-3B61B405EB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{64D75705-052A-45A0-BD3A-341803666C59}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58-4B77-8EFC-3B61B405EB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{12F79711-27FF-45A3-A2C8-D772D40D9657}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58-4B77-8EFC-3B61B405EB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{34EE8CAC-E49C-4B39-8DA0-E8F02D4B9512}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58-4B77-8EFC-3B61B405EB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{332D4E0A-637A-4E42-A1D5-DCBBDBDB1BE9}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58-4B77-8EFC-3B61B405EB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{7FC28F4A-3F74-4C68-B46D-4B50F7765556}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58-4B77-8EFC-3B61B405EB2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{360C7B4B-63FA-4777-B4E8-D4DDAA148696}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58-4B77-8EFC-3B61B405EB2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{546A555C-8DCF-40B4-8C11-D0557A102989}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58-4B77-8EFC-3B61B405EB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4.4000000000000004</c:v>
                </c:pt>
                <c:pt idx="16">
                  <c:v>4.7</c:v>
                </c:pt>
                <c:pt idx="24">
                  <c:v>5.7</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A58-4B77-8EFC-3B61B405EB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{8B7C5606-103E-4595-B12B-4F8511756FB9}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58-4B77-8EFC-3B61B405EB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{9E737459-C98B-4D74-9504-9C3F63677BC5}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58-4B77-8EFC-3B61B405EB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{C33FCF23-3097-4A92-B962-6991A0F87BA8}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58-4B77-8EFC-3B61B405EB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{9B878CF9-CE53-43FF-8223-8FC8DAE9256B}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58-4B77-8EFC-3B61B405EB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{186FD886-25AB-44EE-89E7-C523F702A7D4}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58-4B77-8EFC-3B61B405EB2B}"/>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{3AFA3109-D630-4EC1-BDDF-4475CF2BBD16}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58-4B77-8EFC-3B61B405EB2B}"/>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{207A756E-F216-46E9-A0B3-34DD06F188CB}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58-4B77-8EFC-3B61B405EB2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{A254CB9E-E827-4450-B824-F8CB217F77B0}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58-4B77-8EFC-3B61B405EB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{268AB4C4-D428-4133-A13C-65B166B75693}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58-4B77-8EFC-3B61B405EB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A58-4B77-8EFC-3B61B405EB2B}"/>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a:t>
          </a:r>
          <a:r>
            <a:rPr kumimoji="1" lang="ja-JP" altLang="en-US" sz="1100" b="0" i="0" baseline="0">
              <a:solidFill>
                <a:schemeClr val="dk1"/>
              </a:solidFill>
              <a:effectLst/>
              <a:latin typeface="+mn-lt"/>
              <a:ea typeface="+mn-ea"/>
              <a:cs typeface="+mn-cs"/>
            </a:rPr>
            <a:t>元利償還金、公営企業債の元利償還金に対する繰入金などの減少により、</a:t>
          </a:r>
          <a:r>
            <a:rPr kumimoji="1" lang="ja-JP" altLang="ja-JP" sz="1100" b="0" i="0" baseline="0">
              <a:solidFill>
                <a:schemeClr val="dk1"/>
              </a:solidFill>
              <a:effectLst/>
              <a:latin typeface="+mn-lt"/>
              <a:ea typeface="+mn-ea"/>
              <a:cs typeface="+mn-cs"/>
            </a:rPr>
            <a:t>分子については</a:t>
          </a:r>
          <a:r>
            <a:rPr kumimoji="1" lang="en-US" altLang="ja-JP" sz="1100" b="0" i="0" baseline="0">
              <a:solidFill>
                <a:schemeClr val="dk1"/>
              </a:solidFill>
              <a:effectLst/>
              <a:latin typeface="+mn-lt"/>
              <a:ea typeface="+mn-ea"/>
              <a:cs typeface="+mn-cs"/>
            </a:rPr>
            <a:t>32,225</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分母が</a:t>
          </a:r>
          <a:r>
            <a:rPr kumimoji="1" lang="en-US" altLang="ja-JP" sz="1100" b="0" i="0" baseline="0">
              <a:solidFill>
                <a:schemeClr val="dk1"/>
              </a:solidFill>
              <a:effectLst/>
              <a:latin typeface="+mn-lt"/>
              <a:ea typeface="+mn-ea"/>
              <a:cs typeface="+mn-cs"/>
            </a:rPr>
            <a:t>51,845</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単年度</a:t>
          </a:r>
          <a:r>
            <a:rPr kumimoji="1" lang="ja-JP" altLang="ja-JP" sz="1100" b="0" i="0" baseline="0">
              <a:solidFill>
                <a:schemeClr val="dk1"/>
              </a:solidFill>
              <a:effectLst/>
              <a:latin typeface="+mn-lt"/>
              <a:ea typeface="+mn-ea"/>
              <a:cs typeface="+mn-cs"/>
            </a:rPr>
            <a:t>実質公債費比率は</a:t>
          </a:r>
          <a:r>
            <a:rPr kumimoji="1" lang="en-US" altLang="ja-JP" sz="1100" b="0" i="0" baseline="0">
              <a:solidFill>
                <a:schemeClr val="dk1"/>
              </a:solidFill>
              <a:effectLst/>
              <a:latin typeface="+mn-lt"/>
              <a:ea typeface="+mn-ea"/>
              <a:cs typeface="+mn-cs"/>
            </a:rPr>
            <a:t>1.82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れまで新規の地方債発行は元利償還額を超えない範囲で行うという考え方のもと抑制に努めてきたが、今後は大型事業の償還が始まり、学校施設等の改修も控えていることから元利償還金及び起債残高は増加する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前年度と比較すると、</a:t>
          </a:r>
          <a:r>
            <a:rPr kumimoji="1" lang="ja-JP" altLang="en-US" sz="1100" b="0" i="0" baseline="0">
              <a:solidFill>
                <a:schemeClr val="dk1"/>
              </a:solidFill>
              <a:effectLst/>
              <a:latin typeface="+mn-lt"/>
              <a:ea typeface="+mn-ea"/>
              <a:cs typeface="+mn-cs"/>
            </a:rPr>
            <a:t>地方債の現在高、</a:t>
          </a:r>
          <a:r>
            <a:rPr kumimoji="1" lang="ja-JP" altLang="ja-JP" sz="1100" b="0" i="0" baseline="0">
              <a:solidFill>
                <a:schemeClr val="dk1"/>
              </a:solidFill>
              <a:effectLst/>
              <a:latin typeface="+mn-lt"/>
              <a:ea typeface="+mn-ea"/>
              <a:cs typeface="+mn-cs"/>
            </a:rPr>
            <a:t>組合等負担等見込額</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が増加したことにより</a:t>
          </a:r>
          <a:r>
            <a:rPr kumimoji="1" lang="ja-JP" altLang="en-US" sz="1100" b="0" i="0" baseline="0">
              <a:solidFill>
                <a:schemeClr val="dk1"/>
              </a:solidFill>
              <a:effectLst/>
              <a:latin typeface="+mn-lt"/>
              <a:ea typeface="+mn-ea"/>
              <a:cs typeface="+mn-cs"/>
            </a:rPr>
            <a:t>分子は</a:t>
          </a:r>
          <a:r>
            <a:rPr kumimoji="1" lang="en-US" altLang="ja-JP" sz="1100" b="0" i="0" baseline="0">
              <a:solidFill>
                <a:schemeClr val="dk1"/>
              </a:solidFill>
              <a:effectLst/>
              <a:latin typeface="+mn-lt"/>
              <a:ea typeface="+mn-ea"/>
              <a:cs typeface="+mn-cs"/>
            </a:rPr>
            <a:t>530,351</a:t>
          </a:r>
          <a:r>
            <a:rPr kumimoji="1" lang="ja-JP" altLang="ja-JP" sz="1100" b="0" i="0" baseline="0">
              <a:solidFill>
                <a:schemeClr val="dk1"/>
              </a:solidFill>
              <a:effectLst/>
              <a:latin typeface="+mn-lt"/>
              <a:ea typeface="+mn-ea"/>
              <a:cs typeface="+mn-cs"/>
            </a:rPr>
            <a:t>千円増加した。</a:t>
          </a:r>
          <a:endParaRPr kumimoji="0" lang="en-US" altLang="ja-JP" sz="14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標準財政規模の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により分母は</a:t>
          </a:r>
          <a:r>
            <a:rPr lang="en-US" altLang="ja-JP" sz="1100" b="0" i="0" baseline="0">
              <a:solidFill>
                <a:schemeClr val="dk1"/>
              </a:solidFill>
              <a:effectLst/>
              <a:latin typeface="+mn-lt"/>
              <a:ea typeface="+mn-ea"/>
              <a:cs typeface="+mn-cs"/>
            </a:rPr>
            <a:t>51,845</a:t>
          </a:r>
          <a:r>
            <a:rPr lang="ja-JP" altLang="en-US" sz="1100" b="0" i="0" baseline="0">
              <a:solidFill>
                <a:schemeClr val="dk1"/>
              </a:solidFill>
              <a:effectLst/>
              <a:latin typeface="+mn-lt"/>
              <a:ea typeface="+mn-ea"/>
              <a:cs typeface="+mn-cs"/>
            </a:rPr>
            <a:t>千円増加</a:t>
          </a:r>
          <a:r>
            <a:rPr lang="ja-JP" altLang="ja-JP" sz="1100" b="0" i="0" baseline="0">
              <a:solidFill>
                <a:schemeClr val="dk1"/>
              </a:solidFill>
              <a:effectLst/>
              <a:latin typeface="+mn-lt"/>
              <a:ea typeface="+mn-ea"/>
              <a:cs typeface="+mn-cs"/>
            </a:rPr>
            <a:t>したが、充当可能財源等</a:t>
          </a:r>
          <a:r>
            <a:rPr lang="ja-JP" altLang="en-US" sz="1100" b="0" i="0" baseline="0">
              <a:solidFill>
                <a:schemeClr val="dk1"/>
              </a:solidFill>
              <a:effectLst/>
              <a:latin typeface="+mn-lt"/>
              <a:ea typeface="+mn-ea"/>
              <a:cs typeface="+mn-cs"/>
            </a:rPr>
            <a:t>の減少</a:t>
          </a:r>
          <a:r>
            <a:rPr lang="ja-JP" altLang="ja-JP" sz="1100" b="0" i="0" baseline="0">
              <a:solidFill>
                <a:schemeClr val="dk1"/>
              </a:solidFill>
              <a:effectLst/>
              <a:latin typeface="+mn-lt"/>
              <a:ea typeface="+mn-ea"/>
              <a:cs typeface="+mn-cs"/>
            </a:rPr>
            <a:t>により、将来負担比率は</a:t>
          </a:r>
          <a:r>
            <a:rPr lang="en-US" altLang="ja-JP" sz="1100" b="0" i="0" baseline="0">
              <a:solidFill>
                <a:schemeClr val="dk1"/>
              </a:solidFill>
              <a:effectLst/>
              <a:latin typeface="+mn-lt"/>
              <a:ea typeface="+mn-ea"/>
              <a:cs typeface="+mn-cs"/>
            </a:rPr>
            <a:t>30.4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新庁舎建設のために町有施設整備基金を</a:t>
          </a:r>
          <a:r>
            <a:rPr kumimoji="1" lang="en-US" altLang="ja-JP" sz="1100">
              <a:solidFill>
                <a:schemeClr val="dk1"/>
              </a:solidFill>
              <a:effectLst/>
              <a:latin typeface="+mn-lt"/>
              <a:ea typeface="+mn-ea"/>
              <a:cs typeface="+mn-cs"/>
            </a:rPr>
            <a:t>700,000</a:t>
          </a:r>
          <a:r>
            <a:rPr kumimoji="1" lang="ja-JP" altLang="en-US" sz="1100">
              <a:solidFill>
                <a:schemeClr val="dk1"/>
              </a:solidFill>
              <a:effectLst/>
              <a:latin typeface="+mn-lt"/>
              <a:ea typeface="+mn-ea"/>
              <a:cs typeface="+mn-cs"/>
            </a:rPr>
            <a:t>千円ほど取崩したことにより</a:t>
          </a:r>
          <a:r>
            <a:rPr kumimoji="1" lang="ja-JP" altLang="ja-JP" sz="1100">
              <a:solidFill>
                <a:schemeClr val="dk1"/>
              </a:solidFill>
              <a:effectLst/>
              <a:latin typeface="+mn-lt"/>
              <a:ea typeface="+mn-ea"/>
              <a:cs typeface="+mn-cs"/>
            </a:rPr>
            <a:t>基金残高は前年度と比較して</a:t>
          </a:r>
          <a:r>
            <a:rPr kumimoji="1" lang="en-US" altLang="ja-JP" sz="1100">
              <a:solidFill>
                <a:schemeClr val="dk1"/>
              </a:solidFill>
              <a:effectLst/>
              <a:latin typeface="+mn-lt"/>
              <a:ea typeface="+mn-ea"/>
              <a:cs typeface="+mn-cs"/>
            </a:rPr>
            <a:t>485,000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ほど減少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年度にかけて行う役場新庁舎建設事業に対し、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町有施設整備基金を</a:t>
          </a:r>
          <a:r>
            <a:rPr kumimoji="1" lang="en-US" altLang="ja-JP" sz="1100">
              <a:solidFill>
                <a:schemeClr val="dk1"/>
              </a:solidFill>
              <a:effectLst/>
              <a:latin typeface="+mn-lt"/>
              <a:ea typeface="+mn-ea"/>
              <a:cs typeface="+mn-cs"/>
            </a:rPr>
            <a:t>700,000</a:t>
          </a:r>
          <a:r>
            <a:rPr kumimoji="1" lang="ja-JP" altLang="ja-JP" sz="1100">
              <a:solidFill>
                <a:schemeClr val="dk1"/>
              </a:solidFill>
              <a:effectLst/>
              <a:latin typeface="+mn-lt"/>
              <a:ea typeface="+mn-ea"/>
              <a:cs typeface="+mn-cs"/>
            </a:rPr>
            <a:t>千円ほど取崩</a:t>
          </a:r>
          <a:r>
            <a:rPr kumimoji="1" lang="ja-JP" altLang="en-US" sz="1100">
              <a:solidFill>
                <a:schemeClr val="dk1"/>
              </a:solidFill>
              <a:effectLst/>
              <a:latin typeface="+mn-lt"/>
              <a:ea typeface="+mn-ea"/>
              <a:cs typeface="+mn-cs"/>
            </a:rPr>
            <a:t>しを行った。</a:t>
          </a:r>
          <a:r>
            <a:rPr kumimoji="1" lang="ja-JP" altLang="ja-JP" sz="1100">
              <a:solidFill>
                <a:schemeClr val="dk1"/>
              </a:solidFill>
              <a:effectLst/>
              <a:latin typeface="+mn-lt"/>
              <a:ea typeface="+mn-ea"/>
              <a:cs typeface="+mn-cs"/>
            </a:rPr>
            <a:t>今後も公共施設の維持補修や更新整備が見込まれるため、計画的に積立てを行っていく。</a:t>
          </a:r>
          <a:endParaRPr lang="ja-JP" altLang="ja-JP" sz="1400">
            <a:effectLst/>
          </a:endParaRPr>
        </a:p>
        <a:p>
          <a:r>
            <a:rPr kumimoji="1" lang="ja-JP" altLang="ja-JP" sz="1100">
              <a:solidFill>
                <a:schemeClr val="dk1"/>
              </a:solidFill>
              <a:effectLst/>
              <a:latin typeface="+mn-lt"/>
              <a:ea typeface="+mn-ea"/>
              <a:cs typeface="+mn-cs"/>
            </a:rPr>
            <a:t>また、近年増加し本町の貴重な財源となっているふるさと納税寄附金については、歳出予算規模が大きくなるなかで政策的経費と経常経費へのバランスを考慮しながら</a:t>
          </a:r>
          <a:r>
            <a:rPr kumimoji="1" lang="ja-JP" altLang="en-US" sz="1100">
              <a:solidFill>
                <a:schemeClr val="dk1"/>
              </a:solidFill>
              <a:effectLst/>
              <a:latin typeface="+mn-lt"/>
              <a:ea typeface="+mn-ea"/>
              <a:cs typeface="+mn-cs"/>
            </a:rPr>
            <a:t>過度に依存しないよう</a:t>
          </a:r>
          <a:r>
            <a:rPr kumimoji="1" lang="ja-JP" altLang="ja-JP" sz="1100">
              <a:solidFill>
                <a:schemeClr val="dk1"/>
              </a:solidFill>
              <a:effectLst/>
              <a:latin typeface="+mn-lt"/>
              <a:ea typeface="+mn-ea"/>
              <a:cs typeface="+mn-cs"/>
            </a:rPr>
            <a:t>活用を図っていく。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町有施設整備基金については、新庁舎建設に活用。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ふるさと納税寄附金基金については、当該年度分の寄附金を基金に積み立て、次年度以降に寄附者の指定する使途に応じた事業分野に充当していく。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ふるさと創生基金については、町の特性を生かしたまちづくりのため必要な事業の経費に充当する。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地域福祉基金については、運用益を高齢者等の福祉増進のため必要な事業の経費に充当する。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年熊本地震復興基金については、熊本地震からの復旧・復興</a:t>
          </a:r>
          <a:r>
            <a:rPr kumimoji="1" lang="ja-JP" altLang="en-US" sz="1100" b="0" i="0" baseline="0">
              <a:solidFill>
                <a:schemeClr val="dk1"/>
              </a:solidFill>
              <a:effectLst/>
              <a:latin typeface="+mn-lt"/>
              <a:ea typeface="+mn-ea"/>
              <a:cs typeface="+mn-cs"/>
            </a:rPr>
            <a:t>、防災事業</a:t>
          </a:r>
          <a:r>
            <a:rPr kumimoji="1" lang="ja-JP" altLang="ja-JP" sz="1100" b="0" i="0" baseline="0">
              <a:solidFill>
                <a:schemeClr val="dk1"/>
              </a:solidFill>
              <a:effectLst/>
              <a:latin typeface="+mn-lt"/>
              <a:ea typeface="+mn-ea"/>
              <a:cs typeface="+mn-cs"/>
            </a:rPr>
            <a:t>に活用する</a:t>
          </a:r>
          <a:r>
            <a:rPr kumimoji="1" lang="ja-JP" altLang="en-US"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町有施設整備基金は純積立及び運用益で</a:t>
          </a:r>
          <a:r>
            <a:rPr kumimoji="1" lang="en-US" altLang="ja-JP" sz="1100">
              <a:solidFill>
                <a:schemeClr val="dk1"/>
              </a:solidFill>
              <a:effectLst/>
              <a:latin typeface="+mn-lt"/>
              <a:ea typeface="+mn-ea"/>
              <a:cs typeface="+mn-cs"/>
            </a:rPr>
            <a:t>205,229</a:t>
          </a:r>
          <a:r>
            <a:rPr kumimoji="1" lang="ja-JP" altLang="ja-JP" sz="1100">
              <a:solidFill>
                <a:schemeClr val="dk1"/>
              </a:solidFill>
              <a:effectLst/>
              <a:latin typeface="+mn-lt"/>
              <a:ea typeface="+mn-ea"/>
              <a:cs typeface="+mn-cs"/>
            </a:rPr>
            <a:t>千円を積立て、役場新庁舎建設事業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に充てるため</a:t>
          </a:r>
          <a:r>
            <a:rPr kumimoji="1" lang="en-US" altLang="ja-JP" sz="1100">
              <a:solidFill>
                <a:schemeClr val="dk1"/>
              </a:solidFill>
              <a:effectLst/>
              <a:latin typeface="+mn-lt"/>
              <a:ea typeface="+mn-ea"/>
              <a:cs typeface="+mn-cs"/>
            </a:rPr>
            <a:t>706,537</a:t>
          </a:r>
          <a:r>
            <a:rPr kumimoji="1" lang="ja-JP" altLang="ja-JP" sz="1100">
              <a:solidFill>
                <a:schemeClr val="dk1"/>
              </a:solidFill>
              <a:effectLst/>
              <a:latin typeface="+mn-lt"/>
              <a:ea typeface="+mn-ea"/>
              <a:cs typeface="+mn-cs"/>
            </a:rPr>
            <a:t>千円の取崩しを行った。</a:t>
          </a:r>
          <a:endParaRPr lang="ja-JP" altLang="ja-JP" sz="1400">
            <a:effectLst/>
          </a:endParaRPr>
        </a:p>
        <a:p>
          <a:r>
            <a:rPr kumimoji="1" lang="ja-JP" altLang="ja-JP" sz="1100">
              <a:solidFill>
                <a:schemeClr val="dk1"/>
              </a:solidFill>
              <a:effectLst/>
              <a:latin typeface="+mn-lt"/>
              <a:ea typeface="+mn-ea"/>
              <a:cs typeface="+mn-cs"/>
            </a:rPr>
            <a:t>ふるさと納税寄附金基金は、経費充当後の残額及び運用益で</a:t>
          </a:r>
          <a:r>
            <a:rPr kumimoji="1" lang="en-US" altLang="ja-JP" sz="1100">
              <a:solidFill>
                <a:schemeClr val="dk1"/>
              </a:solidFill>
              <a:effectLst/>
              <a:latin typeface="+mn-lt"/>
              <a:ea typeface="+mn-ea"/>
              <a:cs typeface="+mn-cs"/>
            </a:rPr>
            <a:t>357,724</a:t>
          </a:r>
          <a:r>
            <a:rPr kumimoji="1" lang="ja-JP" altLang="ja-JP" sz="1100">
              <a:solidFill>
                <a:schemeClr val="dk1"/>
              </a:solidFill>
              <a:effectLst/>
              <a:latin typeface="+mn-lt"/>
              <a:ea typeface="+mn-ea"/>
              <a:cs typeface="+mn-cs"/>
            </a:rPr>
            <a:t>千円を積立て、寄附者の希望する事業の財源として活用するため</a:t>
          </a:r>
          <a:r>
            <a:rPr kumimoji="1" lang="en-US" altLang="ja-JP" sz="1100">
              <a:solidFill>
                <a:schemeClr val="dk1"/>
              </a:solidFill>
              <a:effectLst/>
              <a:latin typeface="+mn-lt"/>
              <a:ea typeface="+mn-ea"/>
              <a:cs typeface="+mn-cs"/>
            </a:rPr>
            <a:t>277,440</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新庁舎建設に向けて町有施設整備基金に積立てを行ってきたが、令和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年度までにそのほとんどを取崩すことになる。今後控えている公共施設の維持補修及び更新整備に対応するため、計画的に積立てを行っていく。</a:t>
          </a:r>
          <a:endParaRPr lang="ja-JP" altLang="ja-JP" sz="1400">
            <a:effectLst/>
          </a:endParaRPr>
        </a:p>
        <a:p>
          <a:r>
            <a:rPr kumimoji="1" lang="ja-JP" altLang="ja-JP" sz="1100">
              <a:solidFill>
                <a:schemeClr val="dk1"/>
              </a:solidFill>
              <a:effectLst/>
              <a:latin typeface="+mn-lt"/>
              <a:ea typeface="+mn-ea"/>
              <a:cs typeface="+mn-cs"/>
            </a:rPr>
            <a:t>また、近年の低金利情勢により果実運用型基金の運用益による充当事業の実施が困難な状況であるため、取崩型への転用を検討する。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決算剰余金処分で</a:t>
          </a:r>
          <a:r>
            <a:rPr kumimoji="1" lang="en-US" altLang="ja-JP" sz="1100">
              <a:solidFill>
                <a:schemeClr val="dk1"/>
              </a:solidFill>
              <a:effectLst/>
              <a:latin typeface="+mn-lt"/>
              <a:ea typeface="+mn-ea"/>
              <a:cs typeface="+mn-cs"/>
            </a:rPr>
            <a:t>150,000</a:t>
          </a:r>
          <a:r>
            <a:rPr kumimoji="1" lang="ja-JP" altLang="ja-JP" sz="1100">
              <a:solidFill>
                <a:schemeClr val="dk1"/>
              </a:solidFill>
              <a:effectLst/>
              <a:latin typeface="+mn-lt"/>
              <a:ea typeface="+mn-ea"/>
              <a:cs typeface="+mn-cs"/>
            </a:rPr>
            <a:t>千円、利子運用益で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千円積立てを行い、年度末の現金不足に対応するため</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％を目途に財政調整期基金の確保を行ってきたが、今後、頻発する災害や物価高騰等の経済事情の変動に対応できるよう財源確保に努める。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1,400</a:t>
          </a:r>
          <a:r>
            <a:rPr kumimoji="1" lang="ja-JP" altLang="ja-JP" sz="1100">
              <a:solidFill>
                <a:schemeClr val="dk1"/>
              </a:solidFill>
              <a:effectLst/>
              <a:latin typeface="+mn-lt"/>
              <a:ea typeface="+mn-ea"/>
              <a:cs typeface="+mn-cs"/>
            </a:rPr>
            <a:t>千円の積立てを行い、熊本地震災害廃棄物処理に係る地方債償還に充当するため</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千円の取崩しを行った。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当面は、</a:t>
          </a:r>
          <a:r>
            <a:rPr kumimoji="1" lang="ja-JP" altLang="ja-JP" sz="1100" b="0" i="0" baseline="0">
              <a:solidFill>
                <a:schemeClr val="dk1"/>
              </a:solidFill>
              <a:effectLst/>
              <a:latin typeface="+mn-lt"/>
              <a:ea typeface="+mn-ea"/>
              <a:cs typeface="+mn-cs"/>
            </a:rPr>
            <a:t>熊本地震災害廃棄物処理に係る地方債償還に対し取崩す見込みだが、他の基金残高状況を見ながら取崩しを行っていく。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6AD1FD3-55F2-4BC8-8018-F0418E269E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8F5C39-AFFE-4809-A786-AB5719B1A7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D75021D-0C26-4935-89E0-07D651D39268}"/>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E39861D-EE3E-4526-A605-29E9B009E5FE}"/>
            </a:ext>
          </a:extLst>
        </xdr:cNvPr>
        <xdr:cNvSpPr/>
      </xdr:nvSpPr>
      <xdr:spPr>
        <a:xfrm>
          <a:off x="131254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7E6AE09-9BF0-4F8E-9023-040883C9754D}"/>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F3C631C-B947-474F-98F2-0C62AA35F056}"/>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7DB9735-3171-4693-97B4-3243B3E48B70}"/>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A0BE6C2-3B1B-4CEA-87C8-9F6E48253C6D}"/>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7C8BFD-3205-4A03-BC38-3F39C5E4F393}"/>
            </a:ext>
          </a:extLst>
        </xdr:cNvPr>
        <xdr:cNvSpPr/>
      </xdr:nvSpPr>
      <xdr:spPr>
        <a:xfrm>
          <a:off x="131254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6EDCD22-1638-4547-B79E-54F979D8B7B9}"/>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40ED3C7-064E-43EA-B14A-46B022DB8BD8}"/>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D5FF6EF-EA31-4879-8683-28926A14EB36}"/>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52938E4-E1EA-4E92-8CDC-B10BDB97CC3F}"/>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86034BA-42C6-4C95-A22B-5F5D8A4D54B9}"/>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76632A6-A30A-4E73-AEB3-1E1DF399A5D6}"/>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DBB30C5-98D6-45EC-8E99-6DE30A12457A}"/>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889FBB6-6DDC-4C62-809D-1132756683AE}"/>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43983E4-72C5-495F-9C3C-47207629D4BF}"/>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BC4A21F-CD50-42C1-BD72-89CE1C2725FB}"/>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EF2ADD4-5F28-493E-AC2C-61F01540B9F0}"/>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3078DF4-4A7D-4240-A92B-36699141918E}"/>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B641733-0617-4EF2-81BD-33A58AE6142F}"/>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840FE1B-DFA3-4451-B22C-BDCA7816C76E}"/>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85BB4A4-C4A4-412F-B4FA-6DAF0D24E1A2}"/>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6DE2A86-6241-467B-A58B-15EA4DBA7ABA}"/>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CFBCE3A-D0C8-4993-BB66-47DE995C36AE}"/>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9B4E551-55D3-4DE8-AED6-844771AC4218}"/>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B69E163-30CE-478A-9CED-E9DC92BB28A3}"/>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36CC686-9232-4672-B43F-E3CD66D49F6F}"/>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B309A6F-A0C8-4C85-9B03-C783DC584B0B}"/>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673F95E-2AC1-44B4-AC73-32D752E9968E}"/>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B7370C2-0D6D-4460-99F4-A819197A688D}"/>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98C6BD1-F1B6-4FF6-A65C-45405A87F7FE}"/>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0B93347-CAB8-4332-98D2-A6AFA12B220B}"/>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71A42C7-D21B-4468-8610-4A2CD64B7D24}"/>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07496C3-EF62-4773-BFF2-57D73B1B62E8}"/>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D8261BA-2227-4188-8FBE-CCD844E6C7F0}"/>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52F933B-B6C0-475F-8F4F-BE8004E1A77D}"/>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0192003-775D-4EE3-B5A5-FDE5A8B37603}"/>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9F06ECD-2EDA-4D21-A3D1-F11392CC13F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9C19D28-B463-4D72-9500-C6D3CEFD8955}"/>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3DBA490-B037-41E1-8884-8BC8F94DEF6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2133BA2-7382-460C-94DA-481FBD1D94A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EAB54C4-DE43-460D-92D7-77B0EE1D92EB}"/>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E106E66-7821-4A8C-9AC5-8700FD2DE7F8}"/>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0230063-6F85-4757-B0A7-00E506CDF771}"/>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7D11635-BC82-446D-B495-479A1D859E1D}"/>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BFCB70C-541A-4C7E-ABA6-A97ACF990228}"/>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A4EF9E4-4442-4B19-8C17-E9E09B8A6B00}"/>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219C08C-2839-4FCC-8CC5-878BFDB9B750}"/>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635A49A-B0D4-4198-A818-554EE34CE86E}"/>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59AA2C3-995A-4774-A6D8-0FC64C4DE6F4}"/>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2279D6-12CA-476C-99D6-069739FF5ACC}"/>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407682B-6B2B-4330-B78D-D195D8D95BC5}"/>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88B10F3-EBB8-4E0E-BC73-CE84E0A6CAB2}"/>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D928F6D-496D-4C60-BD5F-E08383919FB9}"/>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C94806B-B30D-4968-A9B8-76241C3C5CFF}"/>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en-US" sz="1100" b="0" i="0" u="none" strike="noStrike" baseline="0">
            <a:solidFill>
              <a:schemeClr val="dk1"/>
            </a:solidFill>
            <a:latin typeface="+mn-lt"/>
            <a:ea typeface="+mn-ea"/>
            <a:cs typeface="+mn-cs"/>
          </a:endParaRPr>
        </a:p>
        <a:p>
          <a:r>
            <a:rPr lang="ja-JP" altLang="en-US" sz="1100" b="0" i="0" u="none" strike="noStrike" baseline="0">
              <a:solidFill>
                <a:schemeClr val="dk1"/>
              </a:solidFill>
              <a:latin typeface="+mn-lt"/>
              <a:ea typeface="+mn-ea"/>
              <a:cs typeface="+mn-cs"/>
            </a:rPr>
            <a:t>有形固定資産減価償却率は類似団体より低い水準にあり、それぞれの公共施設等について個別施設計画に基づいた施設の維持管理を適切に進めている。令和３年度以降類似団体平均より低くなっているのは、令和３年度に町営住宅を新たに建てたことに起因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5966931-4C0F-484F-9CF2-68A02D923E7B}"/>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79A4DB8-C168-4837-8188-303ACB900A26}"/>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EA8BDD2-3AA1-4D4E-B546-28C973D40187}"/>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1526112-C431-486D-AE9C-7D1D17D6121B}"/>
            </a:ext>
          </a:extLst>
        </xdr:cNvPr>
        <xdr:cNvCxnSpPr/>
      </xdr:nvCxnSpPr>
      <xdr:spPr>
        <a:xfrm>
          <a:off x="1142365" y="59086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23D266D6-D838-48FB-8591-649F6911B8AF}"/>
            </a:ext>
          </a:extLst>
        </xdr:cNvPr>
        <xdr:cNvSpPr txBox="1"/>
      </xdr:nvSpPr>
      <xdr:spPr>
        <a:xfrm>
          <a:off x="784241" y="58167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A3AD7CA-8DC2-440F-B356-C9B86A1F3CF0}"/>
            </a:ext>
          </a:extLst>
        </xdr:cNvPr>
        <xdr:cNvCxnSpPr/>
      </xdr:nvCxnSpPr>
      <xdr:spPr>
        <a:xfrm>
          <a:off x="1142365" y="547878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550ABD5-BFE1-4442-8035-F2872371AD65}"/>
            </a:ext>
          </a:extLst>
        </xdr:cNvPr>
        <xdr:cNvSpPr txBox="1"/>
      </xdr:nvSpPr>
      <xdr:spPr>
        <a:xfrm>
          <a:off x="784241" y="53811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C35626F-6756-4214-AD86-B2C11ECB22DE}"/>
            </a:ext>
          </a:extLst>
        </xdr:cNvPr>
        <xdr:cNvCxnSpPr/>
      </xdr:nvCxnSpPr>
      <xdr:spPr>
        <a:xfrm>
          <a:off x="1142365" y="50450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F165D21-B8C2-4E13-BF77-2E71F101525A}"/>
            </a:ext>
          </a:extLst>
        </xdr:cNvPr>
        <xdr:cNvSpPr txBox="1"/>
      </xdr:nvSpPr>
      <xdr:spPr>
        <a:xfrm>
          <a:off x="78424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FB352DA-58C1-4ED9-B5EC-967FB82BBC02}"/>
            </a:ext>
          </a:extLst>
        </xdr:cNvPr>
        <xdr:cNvCxnSpPr/>
      </xdr:nvCxnSpPr>
      <xdr:spPr>
        <a:xfrm>
          <a:off x="1142365" y="46132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B5E1CFD-3686-4EFC-ABDE-FD2CB17AF7A9}"/>
            </a:ext>
          </a:extLst>
        </xdr:cNvPr>
        <xdr:cNvSpPr txBox="1"/>
      </xdr:nvSpPr>
      <xdr:spPr>
        <a:xfrm>
          <a:off x="784241" y="4515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FB9F4613-68AE-429F-A80A-705717AFB254}"/>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2E067661-B6B8-47C2-B9C8-74A322C205E4}"/>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EF60B6F-FADF-41E6-8D0F-609F37E52880}"/>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513984C9-8CE8-41C0-BD27-487C92ABC2F7}"/>
            </a:ext>
          </a:extLst>
        </xdr:cNvPr>
        <xdr:cNvCxnSpPr/>
      </xdr:nvCxnSpPr>
      <xdr:spPr>
        <a:xfrm flipV="1">
          <a:off x="4295775" y="4598416"/>
          <a:ext cx="1270" cy="1422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9540D0D3-CBBF-43A9-91AB-0A18804F7D9E}"/>
            </a:ext>
          </a:extLst>
        </xdr:cNvPr>
        <xdr:cNvSpPr txBox="1"/>
      </xdr:nvSpPr>
      <xdr:spPr>
        <a:xfrm>
          <a:off x="4342765"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5FE4FDF9-6916-4554-8760-6F5014BF4C7F}"/>
            </a:ext>
          </a:extLst>
        </xdr:cNvPr>
        <xdr:cNvCxnSpPr/>
      </xdr:nvCxnSpPr>
      <xdr:spPr>
        <a:xfrm>
          <a:off x="4206875" y="60204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1EEAD942-D4DA-4662-BAD3-A1A2A516F7D7}"/>
            </a:ext>
          </a:extLst>
        </xdr:cNvPr>
        <xdr:cNvSpPr txBox="1"/>
      </xdr:nvSpPr>
      <xdr:spPr>
        <a:xfrm>
          <a:off x="4342765" y="43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949691E0-33DD-4E3C-B22B-A90DEA48EC32}"/>
            </a:ext>
          </a:extLst>
        </xdr:cNvPr>
        <xdr:cNvCxnSpPr/>
      </xdr:nvCxnSpPr>
      <xdr:spPr>
        <a:xfrm>
          <a:off x="4206875" y="459841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89BCA76F-1831-454E-9891-9C0FE70C1FFD}"/>
            </a:ext>
          </a:extLst>
        </xdr:cNvPr>
        <xdr:cNvSpPr txBox="1"/>
      </xdr:nvSpPr>
      <xdr:spPr>
        <a:xfrm>
          <a:off x="4342765" y="5279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F52C7A83-5FC7-4703-98D5-F54A709A39FB}"/>
            </a:ext>
          </a:extLst>
        </xdr:cNvPr>
        <xdr:cNvSpPr/>
      </xdr:nvSpPr>
      <xdr:spPr>
        <a:xfrm>
          <a:off x="4244975" y="5307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C95751B4-6DA5-4E22-92E2-C4796052F83E}"/>
            </a:ext>
          </a:extLst>
        </xdr:cNvPr>
        <xdr:cNvSpPr/>
      </xdr:nvSpPr>
      <xdr:spPr>
        <a:xfrm>
          <a:off x="3611880" y="527977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75A45305-039D-441C-9DEA-CE11CAC23534}"/>
            </a:ext>
          </a:extLst>
        </xdr:cNvPr>
        <xdr:cNvSpPr/>
      </xdr:nvSpPr>
      <xdr:spPr>
        <a:xfrm>
          <a:off x="2926080" y="522312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E26316FA-2A78-4171-A8BA-8AEA70F76204}"/>
            </a:ext>
          </a:extLst>
        </xdr:cNvPr>
        <xdr:cNvSpPr/>
      </xdr:nvSpPr>
      <xdr:spPr>
        <a:xfrm>
          <a:off x="2240280" y="5184267"/>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B9E1611F-D456-49A9-82B9-0140ABDC1B16}"/>
            </a:ext>
          </a:extLst>
        </xdr:cNvPr>
        <xdr:cNvSpPr/>
      </xdr:nvSpPr>
      <xdr:spPr>
        <a:xfrm>
          <a:off x="1554480" y="5067173"/>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A9B91C4-02E9-444F-8FA9-D0AA3D83A4D9}"/>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B7E76BE-83C3-42B7-A241-EA5BFD31B753}"/>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7346845-FB69-4D5D-98CA-D5527510E849}"/>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7A9E96C-8FB1-4D00-84BA-E0884C79178D}"/>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03E3E28-0948-4A85-9AF9-47F77D51F028}"/>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89" name="楕円 88">
          <a:extLst>
            <a:ext uri="{FF2B5EF4-FFF2-40B4-BE49-F238E27FC236}">
              <a16:creationId xmlns:a16="http://schemas.microsoft.com/office/drawing/2014/main" id="{6B59E4C1-D0C9-4D19-A0B9-48D6306715D1}"/>
            </a:ext>
          </a:extLst>
        </xdr:cNvPr>
        <xdr:cNvSpPr/>
      </xdr:nvSpPr>
      <xdr:spPr>
        <a:xfrm>
          <a:off x="4244975" y="51175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170324</xdr:rowOff>
    </xdr:from>
    <xdr:ext cx="405111" cy="259045"/>
    <xdr:sp macro="" textlink="">
      <xdr:nvSpPr>
        <xdr:cNvPr id="90" name="有形固定資産減価償却率該当値テキスト">
          <a:extLst>
            <a:ext uri="{FF2B5EF4-FFF2-40B4-BE49-F238E27FC236}">
              <a16:creationId xmlns:a16="http://schemas.microsoft.com/office/drawing/2014/main" id="{658D7E3F-4C03-4537-933F-34A9F7C99453}"/>
            </a:ext>
          </a:extLst>
        </xdr:cNvPr>
        <xdr:cNvSpPr txBox="1"/>
      </xdr:nvSpPr>
      <xdr:spPr>
        <a:xfrm>
          <a:off x="4342765" y="4974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117221</xdr:rowOff>
    </xdr:from>
    <xdr:to>
      <xdr:col>19</xdr:col>
      <xdr:colOff>187325</xdr:colOff>
      <xdr:row>30</xdr:row>
      <xdr:rowOff>47371</xdr:rowOff>
    </xdr:to>
    <xdr:sp macro="" textlink="">
      <xdr:nvSpPr>
        <xdr:cNvPr id="91" name="楕円 90">
          <a:extLst>
            <a:ext uri="{FF2B5EF4-FFF2-40B4-BE49-F238E27FC236}">
              <a16:creationId xmlns:a16="http://schemas.microsoft.com/office/drawing/2014/main" id="{B5C6859B-D757-44AC-AF01-272FA288210D}"/>
            </a:ext>
          </a:extLst>
        </xdr:cNvPr>
        <xdr:cNvSpPr/>
      </xdr:nvSpPr>
      <xdr:spPr>
        <a:xfrm>
          <a:off x="3611880" y="508927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168021</xdr:rowOff>
    </xdr:from>
    <xdr:to>
      <xdr:col>23</xdr:col>
      <xdr:colOff>85725</xdr:colOff>
      <xdr:row>30</xdr:row>
      <xdr:rowOff>26797</xdr:rowOff>
    </xdr:to>
    <xdr:cxnSp macro="">
      <xdr:nvCxnSpPr>
        <xdr:cNvPr id="92" name="直線コネクタ 91">
          <a:extLst>
            <a:ext uri="{FF2B5EF4-FFF2-40B4-BE49-F238E27FC236}">
              <a16:creationId xmlns:a16="http://schemas.microsoft.com/office/drawing/2014/main" id="{3FBB0D03-1F23-48F3-84E9-A4B598FF88B1}"/>
            </a:ext>
          </a:extLst>
        </xdr:cNvPr>
        <xdr:cNvCxnSpPr/>
      </xdr:nvCxnSpPr>
      <xdr:spPr>
        <a:xfrm>
          <a:off x="3656965" y="5143881"/>
          <a:ext cx="640715"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93" name="楕円 92">
          <a:extLst>
            <a:ext uri="{FF2B5EF4-FFF2-40B4-BE49-F238E27FC236}">
              <a16:creationId xmlns:a16="http://schemas.microsoft.com/office/drawing/2014/main" id="{1D2B95D2-531B-4A85-8D4F-4B4130AE5F9D}"/>
            </a:ext>
          </a:extLst>
        </xdr:cNvPr>
        <xdr:cNvSpPr/>
      </xdr:nvSpPr>
      <xdr:spPr>
        <a:xfrm>
          <a:off x="2926080" y="507441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29</xdr:row>
      <xdr:rowOff>168021</xdr:rowOff>
    </xdr:to>
    <xdr:cxnSp macro="">
      <xdr:nvCxnSpPr>
        <xdr:cNvPr id="94" name="直線コネクタ 93">
          <a:extLst>
            <a:ext uri="{FF2B5EF4-FFF2-40B4-BE49-F238E27FC236}">
              <a16:creationId xmlns:a16="http://schemas.microsoft.com/office/drawing/2014/main" id="{B7E5E2C0-AD49-49AF-B005-26312C617D52}"/>
            </a:ext>
          </a:extLst>
        </xdr:cNvPr>
        <xdr:cNvCxnSpPr/>
      </xdr:nvCxnSpPr>
      <xdr:spPr>
        <a:xfrm>
          <a:off x="2971165" y="5127117"/>
          <a:ext cx="6858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7493</xdr:rowOff>
    </xdr:from>
    <xdr:to>
      <xdr:col>11</xdr:col>
      <xdr:colOff>187325</xdr:colOff>
      <xdr:row>31</xdr:row>
      <xdr:rowOff>109093</xdr:rowOff>
    </xdr:to>
    <xdr:sp macro="" textlink="">
      <xdr:nvSpPr>
        <xdr:cNvPr id="95" name="楕円 94">
          <a:extLst>
            <a:ext uri="{FF2B5EF4-FFF2-40B4-BE49-F238E27FC236}">
              <a16:creationId xmlns:a16="http://schemas.microsoft.com/office/drawing/2014/main" id="{00C256AC-E2B3-4257-B51A-E8A69991C0C4}"/>
            </a:ext>
          </a:extLst>
        </xdr:cNvPr>
        <xdr:cNvSpPr/>
      </xdr:nvSpPr>
      <xdr:spPr>
        <a:xfrm>
          <a:off x="2240280" y="532434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31</xdr:row>
      <xdr:rowOff>58293</xdr:rowOff>
    </xdr:to>
    <xdr:cxnSp macro="">
      <xdr:nvCxnSpPr>
        <xdr:cNvPr id="96" name="直線コネクタ 95">
          <a:extLst>
            <a:ext uri="{FF2B5EF4-FFF2-40B4-BE49-F238E27FC236}">
              <a16:creationId xmlns:a16="http://schemas.microsoft.com/office/drawing/2014/main" id="{F80F262D-85C3-40D2-9C06-2948F655EEEA}"/>
            </a:ext>
          </a:extLst>
        </xdr:cNvPr>
        <xdr:cNvCxnSpPr/>
      </xdr:nvCxnSpPr>
      <xdr:spPr>
        <a:xfrm flipV="1">
          <a:off x="2285365" y="5127117"/>
          <a:ext cx="6858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72263</xdr:rowOff>
    </xdr:from>
    <xdr:to>
      <xdr:col>7</xdr:col>
      <xdr:colOff>187325</xdr:colOff>
      <xdr:row>32</xdr:row>
      <xdr:rowOff>2413</xdr:rowOff>
    </xdr:to>
    <xdr:sp macro="" textlink="">
      <xdr:nvSpPr>
        <xdr:cNvPr id="97" name="楕円 96">
          <a:extLst>
            <a:ext uri="{FF2B5EF4-FFF2-40B4-BE49-F238E27FC236}">
              <a16:creationId xmlns:a16="http://schemas.microsoft.com/office/drawing/2014/main" id="{77AF45C1-72D9-439C-B65B-7A1C4285E42D}"/>
            </a:ext>
          </a:extLst>
        </xdr:cNvPr>
        <xdr:cNvSpPr/>
      </xdr:nvSpPr>
      <xdr:spPr>
        <a:xfrm>
          <a:off x="1554480" y="538530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58293</xdr:rowOff>
    </xdr:from>
    <xdr:to>
      <xdr:col>11</xdr:col>
      <xdr:colOff>136525</xdr:colOff>
      <xdr:row>31</xdr:row>
      <xdr:rowOff>123063</xdr:rowOff>
    </xdr:to>
    <xdr:cxnSp macro="">
      <xdr:nvCxnSpPr>
        <xdr:cNvPr id="98" name="直線コネクタ 97">
          <a:extLst>
            <a:ext uri="{FF2B5EF4-FFF2-40B4-BE49-F238E27FC236}">
              <a16:creationId xmlns:a16="http://schemas.microsoft.com/office/drawing/2014/main" id="{92EAE868-9771-4AE3-9A03-DC0DF054C258}"/>
            </a:ext>
          </a:extLst>
        </xdr:cNvPr>
        <xdr:cNvCxnSpPr/>
      </xdr:nvCxnSpPr>
      <xdr:spPr>
        <a:xfrm flipV="1">
          <a:off x="1599565" y="5369433"/>
          <a:ext cx="6858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B7D7A51B-B33E-4AA6-9AF5-177B5B198B00}"/>
            </a:ext>
          </a:extLst>
        </xdr:cNvPr>
        <xdr:cNvSpPr txBox="1"/>
      </xdr:nvSpPr>
      <xdr:spPr>
        <a:xfrm>
          <a:off x="3464569" y="5372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96D19A0C-0D4D-4D45-84F2-0152DDC52232}"/>
            </a:ext>
          </a:extLst>
        </xdr:cNvPr>
        <xdr:cNvSpPr txBox="1"/>
      </xdr:nvSpPr>
      <xdr:spPr>
        <a:xfrm>
          <a:off x="279337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CEAC3396-F590-4B67-A9AF-C031EFC31341}"/>
            </a:ext>
          </a:extLst>
        </xdr:cNvPr>
        <xdr:cNvSpPr txBox="1"/>
      </xdr:nvSpPr>
      <xdr:spPr>
        <a:xfrm>
          <a:off x="2107574" y="4961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F1D2E8DC-CCCC-4B46-9891-DEC5E8296357}"/>
            </a:ext>
          </a:extLst>
        </xdr:cNvPr>
        <xdr:cNvSpPr txBox="1"/>
      </xdr:nvSpPr>
      <xdr:spPr>
        <a:xfrm>
          <a:off x="1421774" y="483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63898</xdr:rowOff>
    </xdr:from>
    <xdr:ext cx="405111" cy="259045"/>
    <xdr:sp macro="" textlink="">
      <xdr:nvSpPr>
        <xdr:cNvPr id="103" name="n_1mainValue有形固定資産減価償却率">
          <a:extLst>
            <a:ext uri="{FF2B5EF4-FFF2-40B4-BE49-F238E27FC236}">
              <a16:creationId xmlns:a16="http://schemas.microsoft.com/office/drawing/2014/main" id="{3738980D-C751-49D6-BA53-2767158630CC}"/>
            </a:ext>
          </a:extLst>
        </xdr:cNvPr>
        <xdr:cNvSpPr txBox="1"/>
      </xdr:nvSpPr>
      <xdr:spPr>
        <a:xfrm>
          <a:off x="3464569" y="48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104" name="n_2mainValue有形固定資産減価償却率">
          <a:extLst>
            <a:ext uri="{FF2B5EF4-FFF2-40B4-BE49-F238E27FC236}">
              <a16:creationId xmlns:a16="http://schemas.microsoft.com/office/drawing/2014/main" id="{6D301053-34D2-45D8-8DF0-92C7771BDEC2}"/>
            </a:ext>
          </a:extLst>
        </xdr:cNvPr>
        <xdr:cNvSpPr txBox="1"/>
      </xdr:nvSpPr>
      <xdr:spPr>
        <a:xfrm>
          <a:off x="2793374" y="485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100220</xdr:rowOff>
    </xdr:from>
    <xdr:ext cx="405111" cy="259045"/>
    <xdr:sp macro="" textlink="">
      <xdr:nvSpPr>
        <xdr:cNvPr id="105" name="n_3mainValue有形固定資産減価償却率">
          <a:extLst>
            <a:ext uri="{FF2B5EF4-FFF2-40B4-BE49-F238E27FC236}">
              <a16:creationId xmlns:a16="http://schemas.microsoft.com/office/drawing/2014/main" id="{595591AD-5C1D-4322-9AA8-73D810331E27}"/>
            </a:ext>
          </a:extLst>
        </xdr:cNvPr>
        <xdr:cNvSpPr txBox="1"/>
      </xdr:nvSpPr>
      <xdr:spPr>
        <a:xfrm>
          <a:off x="2107574" y="5411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106" name="n_4mainValue有形固定資産減価償却率">
          <a:extLst>
            <a:ext uri="{FF2B5EF4-FFF2-40B4-BE49-F238E27FC236}">
              <a16:creationId xmlns:a16="http://schemas.microsoft.com/office/drawing/2014/main" id="{502200A2-2595-45B1-B83A-D5568C05B0CE}"/>
            </a:ext>
          </a:extLst>
        </xdr:cNvPr>
        <xdr:cNvSpPr txBox="1"/>
      </xdr:nvSpPr>
      <xdr:spPr>
        <a:xfrm>
          <a:off x="1421774" y="54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1D53E33-70FF-4638-99C0-232121BF2D88}"/>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F502BC2-2444-41A5-BBC0-D2C8729A698D}"/>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3ED75724-8203-4F52-8C3E-77C9B57BB5D5}"/>
            </a:ext>
          </a:extLst>
        </xdr:cNvPr>
        <xdr:cNvSpPr/>
      </xdr:nvSpPr>
      <xdr:spPr>
        <a:xfrm>
          <a:off x="12479014" y="3832636"/>
          <a:ext cx="782331"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FE05C86-3F71-4A90-98E8-9273F0AC12D3}"/>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B2E772B-3DEC-492C-997B-41D4B7D47CD3}"/>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DB378C6-E61B-4F12-8B22-07E0DAB3B88D}"/>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6C112BD-1F7D-4A68-876F-7CF0BC968C25}"/>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AF721E7-B19C-44CF-9A0A-0094B7DDB955}"/>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67E74C4-8441-46EE-8799-8BE6BD085F1C}"/>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C0A1D-D973-45BF-B2FF-FAF38B0D9676}"/>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6896403-AF23-479E-A25A-192A3573F57E}"/>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F2170C5-D12F-4544-882B-981A60764BB2}"/>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63B274A-CB79-42A2-8615-D7C43697187C}"/>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類似団体と比較して職員数が少なく、人件費が低いことから、債務償還比率も類似団体と比べると低くなっていると思われる。今後も同程度の水準を維持していく。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10C1F52-93B8-4D69-8987-0A25504B0D2A}"/>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97BE0E7-280D-4E2B-884C-5AE9898AE302}"/>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0C842E7-CC85-4866-87B5-517F71F692F7}"/>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DFF4DF6-A9C7-40A1-9D92-EEDE19B2E61A}"/>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6EAF99C-5050-4B52-B4CB-8E4D7F73169B}"/>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8F45D86-FBB1-43D2-A3D4-330DB2E6CD39}"/>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4B601002-146C-49D2-BEE4-225A927F26CA}"/>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CFE48CC-D418-4E28-9C10-0E4BCEC8539D}"/>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EBAA768-CF02-4A9F-B09D-BD46EEAB4ED8}"/>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1A7C297-BCDB-44D8-B6FF-073B19A01E1E}"/>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B18A2D92-53FA-461D-96A5-D18B1C02E7F8}"/>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A1F7118-DFDB-4E42-8FD0-93AD9571D0FD}"/>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6492CB09-2F54-4529-B436-9B14BD8AABD8}"/>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1CA8894-49AB-4E16-AC2A-58EB5AD46D18}"/>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7846C51-3F3F-417D-8AEF-D3EA44B3CDD3}"/>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DCC50591-C4E5-4997-872D-EEF1CD9EADB9}"/>
            </a:ext>
          </a:extLst>
        </xdr:cNvPr>
        <xdr:cNvCxnSpPr/>
      </xdr:nvCxnSpPr>
      <xdr:spPr>
        <a:xfrm flipV="1">
          <a:off x="13313410" y="454321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9ACE44E7-3464-43E9-A419-F3231D35EFE3}"/>
            </a:ext>
          </a:extLst>
        </xdr:cNvPr>
        <xdr:cNvSpPr txBox="1"/>
      </xdr:nvSpPr>
      <xdr:spPr>
        <a:xfrm>
          <a:off x="13369925" y="5788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97D793AC-8B65-44B4-8B82-3B301F14635D}"/>
            </a:ext>
          </a:extLst>
        </xdr:cNvPr>
        <xdr:cNvCxnSpPr/>
      </xdr:nvCxnSpPr>
      <xdr:spPr>
        <a:xfrm>
          <a:off x="13251180" y="578272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6BF018B-3CF3-46CA-9774-3D5ECD36B97A}"/>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68A3A29C-24A6-424B-92F1-55F7CAF6854B}"/>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0882F65A-0651-4F55-814D-7668DBB584F2}"/>
            </a:ext>
          </a:extLst>
        </xdr:cNvPr>
        <xdr:cNvSpPr txBox="1"/>
      </xdr:nvSpPr>
      <xdr:spPr>
        <a:xfrm>
          <a:off x="13369925" y="4857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2FEF651D-DF03-485D-A6C4-768973D86419}"/>
            </a:ext>
          </a:extLst>
        </xdr:cNvPr>
        <xdr:cNvSpPr/>
      </xdr:nvSpPr>
      <xdr:spPr>
        <a:xfrm>
          <a:off x="13289280" y="488451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0481900A-106F-40B8-AA8C-88CF6B1F0D8E}"/>
            </a:ext>
          </a:extLst>
        </xdr:cNvPr>
        <xdr:cNvSpPr/>
      </xdr:nvSpPr>
      <xdr:spPr>
        <a:xfrm>
          <a:off x="12629515" y="4899011"/>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FFE28DBE-AC74-4928-8D18-59AD0555A000}"/>
            </a:ext>
          </a:extLst>
        </xdr:cNvPr>
        <xdr:cNvSpPr/>
      </xdr:nvSpPr>
      <xdr:spPr>
        <a:xfrm>
          <a:off x="11943715" y="487840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F341EFBA-EC67-44A8-9931-788963DBBAE6}"/>
            </a:ext>
          </a:extLst>
        </xdr:cNvPr>
        <xdr:cNvSpPr/>
      </xdr:nvSpPr>
      <xdr:spPr>
        <a:xfrm>
          <a:off x="11257915" y="497292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12FB5F54-5ED0-4CD1-8E22-A3CCB264E54F}"/>
            </a:ext>
          </a:extLst>
        </xdr:cNvPr>
        <xdr:cNvSpPr/>
      </xdr:nvSpPr>
      <xdr:spPr>
        <a:xfrm>
          <a:off x="10572115" y="4979388"/>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BE60DAF-A626-4CB6-B292-4D49E3D9D787}"/>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F01474-A2AC-4D69-B8BF-ADD4822EC679}"/>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998825C-03E9-434B-B981-73A7D7D2E46D}"/>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24820D9-25BC-45DC-8D55-3F69D3D05D0D}"/>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A391514-AAB6-4316-9C3E-A76D9674045E}"/>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117129</xdr:rowOff>
    </xdr:from>
    <xdr:to>
      <xdr:col>76</xdr:col>
      <xdr:colOff>73025</xdr:colOff>
      <xdr:row>27</xdr:row>
      <xdr:rowOff>47279</xdr:rowOff>
    </xdr:to>
    <xdr:sp macro="" textlink="">
      <xdr:nvSpPr>
        <xdr:cNvPr id="151" name="楕円 150">
          <a:extLst>
            <a:ext uri="{FF2B5EF4-FFF2-40B4-BE49-F238E27FC236}">
              <a16:creationId xmlns:a16="http://schemas.microsoft.com/office/drawing/2014/main" id="{86CCD9DA-D2F6-42CF-8D33-23DFFBB984E7}"/>
            </a:ext>
          </a:extLst>
        </xdr:cNvPr>
        <xdr:cNvSpPr/>
      </xdr:nvSpPr>
      <xdr:spPr>
        <a:xfrm>
          <a:off x="13289280" y="4574829"/>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32056</xdr:rowOff>
    </xdr:from>
    <xdr:ext cx="405111" cy="259045"/>
    <xdr:sp macro="" textlink="">
      <xdr:nvSpPr>
        <xdr:cNvPr id="152" name="債務償還比率該当値テキスト">
          <a:extLst>
            <a:ext uri="{FF2B5EF4-FFF2-40B4-BE49-F238E27FC236}">
              <a16:creationId xmlns:a16="http://schemas.microsoft.com/office/drawing/2014/main" id="{BCCDB192-8353-4A33-A660-11E7011CC9B6}"/>
            </a:ext>
          </a:extLst>
        </xdr:cNvPr>
        <xdr:cNvSpPr txBox="1"/>
      </xdr:nvSpPr>
      <xdr:spPr>
        <a:xfrm>
          <a:off x="13369925" y="448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162348</xdr:rowOff>
    </xdr:from>
    <xdr:to>
      <xdr:col>68</xdr:col>
      <xdr:colOff>123825</xdr:colOff>
      <xdr:row>27</xdr:row>
      <xdr:rowOff>92498</xdr:rowOff>
    </xdr:to>
    <xdr:sp macro="" textlink="">
      <xdr:nvSpPr>
        <xdr:cNvPr id="153" name="楕円 152">
          <a:extLst>
            <a:ext uri="{FF2B5EF4-FFF2-40B4-BE49-F238E27FC236}">
              <a16:creationId xmlns:a16="http://schemas.microsoft.com/office/drawing/2014/main" id="{B4B54B54-530C-41D4-A986-27F550E26346}"/>
            </a:ext>
          </a:extLst>
        </xdr:cNvPr>
        <xdr:cNvSpPr/>
      </xdr:nvSpPr>
      <xdr:spPr>
        <a:xfrm>
          <a:off x="11943715" y="462195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140158</xdr:rowOff>
    </xdr:from>
    <xdr:to>
      <xdr:col>64</xdr:col>
      <xdr:colOff>123825</xdr:colOff>
      <xdr:row>27</xdr:row>
      <xdr:rowOff>70308</xdr:rowOff>
    </xdr:to>
    <xdr:sp macro="" textlink="">
      <xdr:nvSpPr>
        <xdr:cNvPr id="154" name="楕円 153">
          <a:extLst>
            <a:ext uri="{FF2B5EF4-FFF2-40B4-BE49-F238E27FC236}">
              <a16:creationId xmlns:a16="http://schemas.microsoft.com/office/drawing/2014/main" id="{06428F15-6A4A-4CAF-8BF9-4353AD128143}"/>
            </a:ext>
          </a:extLst>
        </xdr:cNvPr>
        <xdr:cNvSpPr/>
      </xdr:nvSpPr>
      <xdr:spPr>
        <a:xfrm>
          <a:off x="11257915" y="459404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19508</xdr:rowOff>
    </xdr:from>
    <xdr:to>
      <xdr:col>68</xdr:col>
      <xdr:colOff>73025</xdr:colOff>
      <xdr:row>27</xdr:row>
      <xdr:rowOff>41698</xdr:rowOff>
    </xdr:to>
    <xdr:cxnSp macro="">
      <xdr:nvCxnSpPr>
        <xdr:cNvPr id="155" name="直線コネクタ 154">
          <a:extLst>
            <a:ext uri="{FF2B5EF4-FFF2-40B4-BE49-F238E27FC236}">
              <a16:creationId xmlns:a16="http://schemas.microsoft.com/office/drawing/2014/main" id="{5FECBEBA-8C34-4C8E-8733-2B43228681F4}"/>
            </a:ext>
          </a:extLst>
        </xdr:cNvPr>
        <xdr:cNvCxnSpPr/>
      </xdr:nvCxnSpPr>
      <xdr:spPr>
        <a:xfrm>
          <a:off x="11312525" y="4644848"/>
          <a:ext cx="685800" cy="2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98249</xdr:rowOff>
    </xdr:from>
    <xdr:to>
      <xdr:col>60</xdr:col>
      <xdr:colOff>123825</xdr:colOff>
      <xdr:row>28</xdr:row>
      <xdr:rowOff>28399</xdr:rowOff>
    </xdr:to>
    <xdr:sp macro="" textlink="">
      <xdr:nvSpPr>
        <xdr:cNvPr id="156" name="楕円 155">
          <a:extLst>
            <a:ext uri="{FF2B5EF4-FFF2-40B4-BE49-F238E27FC236}">
              <a16:creationId xmlns:a16="http://schemas.microsoft.com/office/drawing/2014/main" id="{F44A8162-B91E-4F73-8C3F-4439870AEB37}"/>
            </a:ext>
          </a:extLst>
        </xdr:cNvPr>
        <xdr:cNvSpPr/>
      </xdr:nvSpPr>
      <xdr:spPr>
        <a:xfrm>
          <a:off x="10572115" y="472358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19508</xdr:rowOff>
    </xdr:from>
    <xdr:to>
      <xdr:col>64</xdr:col>
      <xdr:colOff>73025</xdr:colOff>
      <xdr:row>27</xdr:row>
      <xdr:rowOff>149049</xdr:rowOff>
    </xdr:to>
    <xdr:cxnSp macro="">
      <xdr:nvCxnSpPr>
        <xdr:cNvPr id="157" name="直線コネクタ 156">
          <a:extLst>
            <a:ext uri="{FF2B5EF4-FFF2-40B4-BE49-F238E27FC236}">
              <a16:creationId xmlns:a16="http://schemas.microsoft.com/office/drawing/2014/main" id="{C52048C1-C2D5-4807-ADA7-460B4717CC13}"/>
            </a:ext>
          </a:extLst>
        </xdr:cNvPr>
        <xdr:cNvCxnSpPr/>
      </xdr:nvCxnSpPr>
      <xdr:spPr>
        <a:xfrm flipV="1">
          <a:off x="10626725" y="4644848"/>
          <a:ext cx="6858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8" name="n_1aveValue債務償還比率">
          <a:extLst>
            <a:ext uri="{FF2B5EF4-FFF2-40B4-BE49-F238E27FC236}">
              <a16:creationId xmlns:a16="http://schemas.microsoft.com/office/drawing/2014/main" id="{07440637-7034-4926-B7EA-1D1C414BBEB7}"/>
            </a:ext>
          </a:extLst>
        </xdr:cNvPr>
        <xdr:cNvSpPr txBox="1"/>
      </xdr:nvSpPr>
      <xdr:spPr>
        <a:xfrm>
          <a:off x="12459412"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9" name="n_2aveValue債務償還比率">
          <a:extLst>
            <a:ext uri="{FF2B5EF4-FFF2-40B4-BE49-F238E27FC236}">
              <a16:creationId xmlns:a16="http://schemas.microsoft.com/office/drawing/2014/main" id="{C0A48D71-FD90-40F5-BD25-9BBE6BC4749E}"/>
            </a:ext>
          </a:extLst>
        </xdr:cNvPr>
        <xdr:cNvSpPr txBox="1"/>
      </xdr:nvSpPr>
      <xdr:spPr>
        <a:xfrm>
          <a:off x="11780597" y="49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0" name="n_3aveValue債務償還比率">
          <a:extLst>
            <a:ext uri="{FF2B5EF4-FFF2-40B4-BE49-F238E27FC236}">
              <a16:creationId xmlns:a16="http://schemas.microsoft.com/office/drawing/2014/main" id="{0AE9FBDD-E991-4CE9-8E64-B51AF776B54F}"/>
            </a:ext>
          </a:extLst>
        </xdr:cNvPr>
        <xdr:cNvSpPr txBox="1"/>
      </xdr:nvSpPr>
      <xdr:spPr>
        <a:xfrm>
          <a:off x="11094797" y="506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1" name="n_4aveValue債務償還比率">
          <a:extLst>
            <a:ext uri="{FF2B5EF4-FFF2-40B4-BE49-F238E27FC236}">
              <a16:creationId xmlns:a16="http://schemas.microsoft.com/office/drawing/2014/main" id="{60EEA374-5230-497A-ACAF-D8E049A73147}"/>
            </a:ext>
          </a:extLst>
        </xdr:cNvPr>
        <xdr:cNvSpPr txBox="1"/>
      </xdr:nvSpPr>
      <xdr:spPr>
        <a:xfrm>
          <a:off x="10408997" y="506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109025</xdr:rowOff>
    </xdr:from>
    <xdr:ext cx="469744" cy="259045"/>
    <xdr:sp macro="" textlink="">
      <xdr:nvSpPr>
        <xdr:cNvPr id="162" name="n_2mainValue債務償還比率">
          <a:extLst>
            <a:ext uri="{FF2B5EF4-FFF2-40B4-BE49-F238E27FC236}">
              <a16:creationId xmlns:a16="http://schemas.microsoft.com/office/drawing/2014/main" id="{A99A5F4A-8B79-43E6-9AFC-AC1705ABDC05}"/>
            </a:ext>
          </a:extLst>
        </xdr:cNvPr>
        <xdr:cNvSpPr txBox="1"/>
      </xdr:nvSpPr>
      <xdr:spPr>
        <a:xfrm>
          <a:off x="11780597" y="439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86835</xdr:rowOff>
    </xdr:from>
    <xdr:ext cx="405111" cy="259045"/>
    <xdr:sp macro="" textlink="">
      <xdr:nvSpPr>
        <xdr:cNvPr id="163" name="n_3mainValue債務償還比率">
          <a:extLst>
            <a:ext uri="{FF2B5EF4-FFF2-40B4-BE49-F238E27FC236}">
              <a16:creationId xmlns:a16="http://schemas.microsoft.com/office/drawing/2014/main" id="{A32D6181-FDA6-42BF-B53C-8A5C31B0DF41}"/>
            </a:ext>
          </a:extLst>
        </xdr:cNvPr>
        <xdr:cNvSpPr txBox="1"/>
      </xdr:nvSpPr>
      <xdr:spPr>
        <a:xfrm>
          <a:off x="11125209" y="437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44926</xdr:rowOff>
    </xdr:from>
    <xdr:ext cx="469744" cy="259045"/>
    <xdr:sp macro="" textlink="">
      <xdr:nvSpPr>
        <xdr:cNvPr id="164" name="n_4mainValue債務償還比率">
          <a:extLst>
            <a:ext uri="{FF2B5EF4-FFF2-40B4-BE49-F238E27FC236}">
              <a16:creationId xmlns:a16="http://schemas.microsoft.com/office/drawing/2014/main" id="{1E6EB3F9-8CF2-4D7C-8175-C8C6FD0AC80C}"/>
            </a:ext>
          </a:extLst>
        </xdr:cNvPr>
        <xdr:cNvSpPr txBox="1"/>
      </xdr:nvSpPr>
      <xdr:spPr>
        <a:xfrm>
          <a:off x="10408997" y="450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6CDD11D9-66C3-4417-91F9-70C201361F46}"/>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CDC62EC0-5693-48A5-9E09-7B1BDB253853}"/>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74132D6B-A3DE-4149-B327-F93C83CECEA9}"/>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CCF29F1-4611-4E41-A483-C3B55D1F0E7A}"/>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2212B44-90A0-43DB-8E0E-74420067CE1D}"/>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CD983FE-2FAB-42F3-82AC-AF7D28AFD409}"/>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C28F67-EC1F-44A8-A541-0B65615278E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2DA928B-14EF-4352-B4DA-8A83605E5234}"/>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453ECD-0F6F-4EF1-AB21-62F8ACD0D23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826C35-F9B7-4045-BD7D-95B94237C34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D393A5-C5E2-4BEC-8C6B-7EB847163CB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1AA5D9-4AAD-4058-8D1A-AF627D4F19C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28511E-C880-4DF1-A2DA-2926CAC5C93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32702C-8CF0-4B4C-9708-AFF71D1DCD3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89FE99-BDDF-4A31-9854-3EB3EAC0197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EB7B00-243E-465D-A6A1-2C51F2B1133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8AAD80-BBF8-4963-9643-7D5E726462E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A4F1BF-1737-456B-89C0-B1F56C11D98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19190C-4EBC-44DB-B732-FDD83213DBC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C6C06B-4969-4C7F-A726-76FDF9C89B1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497374-419A-472A-BD68-0E389A96182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F61207-36A6-4AF0-9CB9-D2F0598DF84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9A5573-F49D-4476-95CF-F5ADD17A080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AC9773-FEE1-48C6-BC83-389D6ED983B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129DB3-0FDD-4612-90C2-656D35606909}"/>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0CEE45-A210-49D2-8668-E31C47481E8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5F7966-4C40-4712-8BC6-30DA9929B20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C09DA0-456D-4224-B472-4494194E51B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1441DB-6D7B-49D6-B44E-FCBA68E965E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909C93-2D10-427D-A346-EF4E5BE9EFF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73F602-C791-470E-BE13-B3B09C6D4F3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C29DD0-E79D-4566-8D9C-ECA8A5B35B3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0856E2-6F51-4F8D-AEBF-EEA034E8FEBC}"/>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A48C9B-4B43-4CB8-AD63-7B5E2660C33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F250F8-1450-4FD4-BAC9-1ECB60A59BC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C79D2F-5FA7-462D-A4BF-C9AB4E7B64B7}"/>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3876BF-96A1-493A-859A-1A017461CC0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CBAA45-84BF-44CE-B456-9584B9CFED9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8B2A2F-FCAA-44E7-A134-B4BA6A6D23FE}"/>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697959-04FF-4D95-A67A-739CBCD6A8F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9C3B00-8549-44DE-871A-A16803E12C5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C90473-20BC-4C12-9781-1247C917E5A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E7B620-24C2-4E23-ABDC-48B99FA316CC}"/>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9E5ABC-47AB-4C11-B74B-DD898DFE840E}"/>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2A364D-4481-4A01-9490-2CE14BFF1CD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B7A0E8-E62A-4BA3-AE21-F5B037A8643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31F492-6119-4EDC-A56D-7EB43C324641}"/>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F2C80D-6F31-4E09-B624-BAA590BE9A26}"/>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7D5832-2010-4A6E-A784-CBC96C60FC44}"/>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A88BDFC-2E81-47AC-B1AE-4D3B94B2620E}"/>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9C19361-BEDB-4F67-A900-73524AC624E4}"/>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ABE136-6040-42A8-BE24-5D81E14CEA1F}"/>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9843C79-9D7D-4A8E-91F7-15813A0F21B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E844FE9-5884-4D8B-B940-7E603241C5BC}"/>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F688BB-9A6F-4000-A980-B7BAA89DE3F3}"/>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BE4038-0CAA-40B1-9608-CFDE6C81229D}"/>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E9C865F-5040-4330-A78A-104D5009474B}"/>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6C0138-9091-4CE2-AAB6-09CF0AB7D89D}"/>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5C0C1E6-EAAD-4A91-860E-AAD584CABBE3}"/>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AF457E6-484F-4C80-AE53-AC30EA266D93}"/>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BA4246-5E6D-4C06-8EA7-49B185DAF4E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CFCEC1E1-6AD3-47D7-88F2-45309DE064F0}"/>
            </a:ext>
          </a:extLst>
        </xdr:cNvPr>
        <xdr:cNvCxnSpPr/>
      </xdr:nvCxnSpPr>
      <xdr:spPr>
        <a:xfrm flipV="1">
          <a:off x="4173855" y="567690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A58B9BCE-A948-4791-B5B0-67D6CA08F672}"/>
            </a:ext>
          </a:extLst>
        </xdr:cNvPr>
        <xdr:cNvSpPr txBox="1"/>
      </xdr:nvSpPr>
      <xdr:spPr>
        <a:xfrm>
          <a:off x="4212590"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B6DB4B9A-610E-4EA8-B041-736262268CAA}"/>
            </a:ext>
          </a:extLst>
        </xdr:cNvPr>
        <xdr:cNvCxnSpPr/>
      </xdr:nvCxnSpPr>
      <xdr:spPr>
        <a:xfrm>
          <a:off x="4112260" y="7126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BD134250-C5AE-4B6F-BD0F-599DBE8E3103}"/>
            </a:ext>
          </a:extLst>
        </xdr:cNvPr>
        <xdr:cNvSpPr txBox="1"/>
      </xdr:nvSpPr>
      <xdr:spPr>
        <a:xfrm>
          <a:off x="421259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3FC88F0B-78C8-452B-A90D-5E7DCB4E493E}"/>
            </a:ext>
          </a:extLst>
        </xdr:cNvPr>
        <xdr:cNvCxnSpPr/>
      </xdr:nvCxnSpPr>
      <xdr:spPr>
        <a:xfrm>
          <a:off x="411226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23F7F344-1EA3-4607-88DE-D2B1AFE969E3}"/>
            </a:ext>
          </a:extLst>
        </xdr:cNvPr>
        <xdr:cNvSpPr txBox="1"/>
      </xdr:nvSpPr>
      <xdr:spPr>
        <a:xfrm>
          <a:off x="4212590" y="648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102E960D-AD30-40D6-8F81-E0930CA195AA}"/>
            </a:ext>
          </a:extLst>
        </xdr:cNvPr>
        <xdr:cNvSpPr/>
      </xdr:nvSpPr>
      <xdr:spPr>
        <a:xfrm>
          <a:off x="4131310" y="6641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A91E55F-9F1C-4F99-AF10-F5E0043A56BC}"/>
            </a:ext>
          </a:extLst>
        </xdr:cNvPr>
        <xdr:cNvSpPr/>
      </xdr:nvSpPr>
      <xdr:spPr>
        <a:xfrm>
          <a:off x="3388360" y="66281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6A980ABD-25EC-4430-848A-35D27A8454F8}"/>
            </a:ext>
          </a:extLst>
        </xdr:cNvPr>
        <xdr:cNvSpPr/>
      </xdr:nvSpPr>
      <xdr:spPr>
        <a:xfrm>
          <a:off x="2571750" y="659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94E9CF3-87C6-4042-BF06-2C1ED97A8C18}"/>
            </a:ext>
          </a:extLst>
        </xdr:cNvPr>
        <xdr:cNvSpPr/>
      </xdr:nvSpPr>
      <xdr:spPr>
        <a:xfrm>
          <a:off x="1774190" y="65538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8719FC28-4DAA-42C2-B484-7238C0C692D0}"/>
            </a:ext>
          </a:extLst>
        </xdr:cNvPr>
        <xdr:cNvSpPr/>
      </xdr:nvSpPr>
      <xdr:spPr>
        <a:xfrm>
          <a:off x="988060" y="64833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20272C-2AE8-4033-AFF6-FC31C1A5E78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AB6EE5-CDCE-40AE-865C-ABE53C7CDF8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99B4AC-0EE5-4966-A1CB-B74EB786E5D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6CA607-073D-46FA-BC6D-29ABFB2C7B7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81BA79-3065-468B-956B-F928B652066A}"/>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67310</xdr:rowOff>
    </xdr:from>
    <xdr:to>
      <xdr:col>24</xdr:col>
      <xdr:colOff>114300</xdr:colOff>
      <xdr:row>39</xdr:row>
      <xdr:rowOff>168910</xdr:rowOff>
    </xdr:to>
    <xdr:sp macro="" textlink="">
      <xdr:nvSpPr>
        <xdr:cNvPr id="73" name="楕円 72">
          <a:extLst>
            <a:ext uri="{FF2B5EF4-FFF2-40B4-BE49-F238E27FC236}">
              <a16:creationId xmlns:a16="http://schemas.microsoft.com/office/drawing/2014/main" id="{80979225-1695-446D-90E2-9DC7751E99D8}"/>
            </a:ext>
          </a:extLst>
        </xdr:cNvPr>
        <xdr:cNvSpPr/>
      </xdr:nvSpPr>
      <xdr:spPr>
        <a:xfrm>
          <a:off x="4131310" y="67519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45737</xdr:rowOff>
    </xdr:from>
    <xdr:ext cx="405111" cy="259045"/>
    <xdr:sp macro="" textlink="">
      <xdr:nvSpPr>
        <xdr:cNvPr id="74" name="【道路】&#10;有形固定資産減価償却率該当値テキスト">
          <a:extLst>
            <a:ext uri="{FF2B5EF4-FFF2-40B4-BE49-F238E27FC236}">
              <a16:creationId xmlns:a16="http://schemas.microsoft.com/office/drawing/2014/main" id="{D8E772D4-7210-4955-BBAC-A1BA314F914B}"/>
            </a:ext>
          </a:extLst>
        </xdr:cNvPr>
        <xdr:cNvSpPr txBox="1"/>
      </xdr:nvSpPr>
      <xdr:spPr>
        <a:xfrm>
          <a:off x="4212590"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52070</xdr:rowOff>
    </xdr:from>
    <xdr:to>
      <xdr:col>20</xdr:col>
      <xdr:colOff>38100</xdr:colOff>
      <xdr:row>39</xdr:row>
      <xdr:rowOff>153670</xdr:rowOff>
    </xdr:to>
    <xdr:sp macro="" textlink="">
      <xdr:nvSpPr>
        <xdr:cNvPr id="75" name="楕円 74">
          <a:extLst>
            <a:ext uri="{FF2B5EF4-FFF2-40B4-BE49-F238E27FC236}">
              <a16:creationId xmlns:a16="http://schemas.microsoft.com/office/drawing/2014/main" id="{3E3CF901-2F83-4418-A616-40F4488F1E5D}"/>
            </a:ext>
          </a:extLst>
        </xdr:cNvPr>
        <xdr:cNvSpPr/>
      </xdr:nvSpPr>
      <xdr:spPr>
        <a:xfrm>
          <a:off x="3388360" y="674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102870</xdr:rowOff>
    </xdr:from>
    <xdr:to>
      <xdr:col>24</xdr:col>
      <xdr:colOff>63500</xdr:colOff>
      <xdr:row>39</xdr:row>
      <xdr:rowOff>118110</xdr:rowOff>
    </xdr:to>
    <xdr:cxnSp macro="">
      <xdr:nvCxnSpPr>
        <xdr:cNvPr id="76" name="直線コネクタ 75">
          <a:extLst>
            <a:ext uri="{FF2B5EF4-FFF2-40B4-BE49-F238E27FC236}">
              <a16:creationId xmlns:a16="http://schemas.microsoft.com/office/drawing/2014/main" id="{BFCE400D-3248-4866-A27F-9AB4A11E484E}"/>
            </a:ext>
          </a:extLst>
        </xdr:cNvPr>
        <xdr:cNvCxnSpPr/>
      </xdr:nvCxnSpPr>
      <xdr:spPr>
        <a:xfrm>
          <a:off x="3431540" y="67875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29210</xdr:rowOff>
    </xdr:from>
    <xdr:to>
      <xdr:col>15</xdr:col>
      <xdr:colOff>101600</xdr:colOff>
      <xdr:row>39</xdr:row>
      <xdr:rowOff>130810</xdr:rowOff>
    </xdr:to>
    <xdr:sp macro="" textlink="">
      <xdr:nvSpPr>
        <xdr:cNvPr id="77" name="楕円 76">
          <a:extLst>
            <a:ext uri="{FF2B5EF4-FFF2-40B4-BE49-F238E27FC236}">
              <a16:creationId xmlns:a16="http://schemas.microsoft.com/office/drawing/2014/main" id="{85F0BACD-9A9D-4763-8FBE-CC47FEDF6EB7}"/>
            </a:ext>
          </a:extLst>
        </xdr:cNvPr>
        <xdr:cNvSpPr/>
      </xdr:nvSpPr>
      <xdr:spPr>
        <a:xfrm>
          <a:off x="2571750" y="67138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80010</xdr:rowOff>
    </xdr:from>
    <xdr:to>
      <xdr:col>19</xdr:col>
      <xdr:colOff>177800</xdr:colOff>
      <xdr:row>39</xdr:row>
      <xdr:rowOff>102870</xdr:rowOff>
    </xdr:to>
    <xdr:cxnSp macro="">
      <xdr:nvCxnSpPr>
        <xdr:cNvPr id="78" name="直線コネクタ 77">
          <a:extLst>
            <a:ext uri="{FF2B5EF4-FFF2-40B4-BE49-F238E27FC236}">
              <a16:creationId xmlns:a16="http://schemas.microsoft.com/office/drawing/2014/main" id="{E5BB6A7C-5E26-4587-A7BC-02D5793E30AB}"/>
            </a:ext>
          </a:extLst>
        </xdr:cNvPr>
        <xdr:cNvCxnSpPr/>
      </xdr:nvCxnSpPr>
      <xdr:spPr>
        <a:xfrm>
          <a:off x="2626360" y="676846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27305</xdr:rowOff>
    </xdr:from>
    <xdr:to>
      <xdr:col>10</xdr:col>
      <xdr:colOff>165100</xdr:colOff>
      <xdr:row>39</xdr:row>
      <xdr:rowOff>128905</xdr:rowOff>
    </xdr:to>
    <xdr:sp macro="" textlink="">
      <xdr:nvSpPr>
        <xdr:cNvPr id="79" name="楕円 78">
          <a:extLst>
            <a:ext uri="{FF2B5EF4-FFF2-40B4-BE49-F238E27FC236}">
              <a16:creationId xmlns:a16="http://schemas.microsoft.com/office/drawing/2014/main" id="{475E03FE-4C98-45B8-950F-998E5490D2CB}"/>
            </a:ext>
          </a:extLst>
        </xdr:cNvPr>
        <xdr:cNvSpPr/>
      </xdr:nvSpPr>
      <xdr:spPr>
        <a:xfrm>
          <a:off x="1774190" y="67119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78105</xdr:rowOff>
    </xdr:from>
    <xdr:to>
      <xdr:col>15</xdr:col>
      <xdr:colOff>50800</xdr:colOff>
      <xdr:row>39</xdr:row>
      <xdr:rowOff>80010</xdr:rowOff>
    </xdr:to>
    <xdr:cxnSp macro="">
      <xdr:nvCxnSpPr>
        <xdr:cNvPr id="80" name="直線コネクタ 79">
          <a:extLst>
            <a:ext uri="{FF2B5EF4-FFF2-40B4-BE49-F238E27FC236}">
              <a16:creationId xmlns:a16="http://schemas.microsoft.com/office/drawing/2014/main" id="{F59C4C4A-750D-4FFD-862D-FBB789934F91}"/>
            </a:ext>
          </a:extLst>
        </xdr:cNvPr>
        <xdr:cNvCxnSpPr/>
      </xdr:nvCxnSpPr>
      <xdr:spPr>
        <a:xfrm>
          <a:off x="1828800" y="676465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19685</xdr:rowOff>
    </xdr:from>
    <xdr:to>
      <xdr:col>6</xdr:col>
      <xdr:colOff>38100</xdr:colOff>
      <xdr:row>38</xdr:row>
      <xdr:rowOff>121285</xdr:rowOff>
    </xdr:to>
    <xdr:sp macro="" textlink="">
      <xdr:nvSpPr>
        <xdr:cNvPr id="81" name="楕円 80">
          <a:extLst>
            <a:ext uri="{FF2B5EF4-FFF2-40B4-BE49-F238E27FC236}">
              <a16:creationId xmlns:a16="http://schemas.microsoft.com/office/drawing/2014/main" id="{918A19E6-1CB0-495A-A34D-8D2C74BBABB4}"/>
            </a:ext>
          </a:extLst>
        </xdr:cNvPr>
        <xdr:cNvSpPr/>
      </xdr:nvSpPr>
      <xdr:spPr>
        <a:xfrm>
          <a:off x="988060" y="65309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70485</xdr:rowOff>
    </xdr:from>
    <xdr:to>
      <xdr:col>10</xdr:col>
      <xdr:colOff>114300</xdr:colOff>
      <xdr:row>39</xdr:row>
      <xdr:rowOff>78105</xdr:rowOff>
    </xdr:to>
    <xdr:cxnSp macro="">
      <xdr:nvCxnSpPr>
        <xdr:cNvPr id="82" name="直線コネクタ 81">
          <a:extLst>
            <a:ext uri="{FF2B5EF4-FFF2-40B4-BE49-F238E27FC236}">
              <a16:creationId xmlns:a16="http://schemas.microsoft.com/office/drawing/2014/main" id="{DD1B4FDB-C0BE-4E5A-8EE2-B3F94B0D8139}"/>
            </a:ext>
          </a:extLst>
        </xdr:cNvPr>
        <xdr:cNvCxnSpPr/>
      </xdr:nvCxnSpPr>
      <xdr:spPr>
        <a:xfrm>
          <a:off x="1031240" y="6583680"/>
          <a:ext cx="79756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BD8043F0-3C47-40F5-BD1E-04CEF13D7E99}"/>
            </a:ext>
          </a:extLst>
        </xdr:cNvPr>
        <xdr:cNvSpPr txBox="1"/>
      </xdr:nvSpPr>
      <xdr:spPr>
        <a:xfrm>
          <a:off x="32391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0B055065-1567-46ED-9B1A-7C281A62B1A9}"/>
            </a:ext>
          </a:extLst>
        </xdr:cNvPr>
        <xdr:cNvSpPr txBox="1"/>
      </xdr:nvSpPr>
      <xdr:spPr>
        <a:xfrm>
          <a:off x="2439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36C62724-07F6-41A3-9A44-503C05CD472B}"/>
            </a:ext>
          </a:extLst>
        </xdr:cNvPr>
        <xdr:cNvSpPr txBox="1"/>
      </xdr:nvSpPr>
      <xdr:spPr>
        <a:xfrm>
          <a:off x="164148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E61CE682-1D9E-4CB3-A487-B2B8E0C46DA3}"/>
            </a:ext>
          </a:extLst>
        </xdr:cNvPr>
        <xdr:cNvSpPr txBox="1"/>
      </xdr:nvSpPr>
      <xdr:spPr>
        <a:xfrm>
          <a:off x="85535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144797</xdr:rowOff>
    </xdr:from>
    <xdr:ext cx="405111" cy="259045"/>
    <xdr:sp macro="" textlink="">
      <xdr:nvSpPr>
        <xdr:cNvPr id="87" name="n_1mainValue【道路】&#10;有形固定資産減価償却率">
          <a:extLst>
            <a:ext uri="{FF2B5EF4-FFF2-40B4-BE49-F238E27FC236}">
              <a16:creationId xmlns:a16="http://schemas.microsoft.com/office/drawing/2014/main" id="{D0AA3F57-7820-4A5C-A2D4-2EEF886986D7}"/>
            </a:ext>
          </a:extLst>
        </xdr:cNvPr>
        <xdr:cNvSpPr txBox="1"/>
      </xdr:nvSpPr>
      <xdr:spPr>
        <a:xfrm>
          <a:off x="32391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121937</xdr:rowOff>
    </xdr:from>
    <xdr:ext cx="405111" cy="259045"/>
    <xdr:sp macro="" textlink="">
      <xdr:nvSpPr>
        <xdr:cNvPr id="88" name="n_2mainValue【道路】&#10;有形固定資産減価償却率">
          <a:extLst>
            <a:ext uri="{FF2B5EF4-FFF2-40B4-BE49-F238E27FC236}">
              <a16:creationId xmlns:a16="http://schemas.microsoft.com/office/drawing/2014/main" id="{B74AA48A-0788-4095-A9B9-DC24C22A5322}"/>
            </a:ext>
          </a:extLst>
        </xdr:cNvPr>
        <xdr:cNvSpPr txBox="1"/>
      </xdr:nvSpPr>
      <xdr:spPr>
        <a:xfrm>
          <a:off x="2439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120032</xdr:rowOff>
    </xdr:from>
    <xdr:ext cx="405111" cy="259045"/>
    <xdr:sp macro="" textlink="">
      <xdr:nvSpPr>
        <xdr:cNvPr id="89" name="n_3mainValue【道路】&#10;有形固定資産減価償却率">
          <a:extLst>
            <a:ext uri="{FF2B5EF4-FFF2-40B4-BE49-F238E27FC236}">
              <a16:creationId xmlns:a16="http://schemas.microsoft.com/office/drawing/2014/main" id="{FFF74938-0A4A-402D-A530-CC14142B9C2D}"/>
            </a:ext>
          </a:extLst>
        </xdr:cNvPr>
        <xdr:cNvSpPr txBox="1"/>
      </xdr:nvSpPr>
      <xdr:spPr>
        <a:xfrm>
          <a:off x="164148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112412</xdr:rowOff>
    </xdr:from>
    <xdr:ext cx="405111" cy="259045"/>
    <xdr:sp macro="" textlink="">
      <xdr:nvSpPr>
        <xdr:cNvPr id="90" name="n_4mainValue【道路】&#10;有形固定資産減価償却率">
          <a:extLst>
            <a:ext uri="{FF2B5EF4-FFF2-40B4-BE49-F238E27FC236}">
              <a16:creationId xmlns:a16="http://schemas.microsoft.com/office/drawing/2014/main" id="{83484B83-527F-4A71-892F-99235BD38BE9}"/>
            </a:ext>
          </a:extLst>
        </xdr:cNvPr>
        <xdr:cNvSpPr txBox="1"/>
      </xdr:nvSpPr>
      <xdr:spPr>
        <a:xfrm>
          <a:off x="85535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2F28C0-8DCA-4ECA-BD1A-8247FD9DD14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981E2E-B970-4248-8687-D9831713CBC9}"/>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830CB6-ACD3-4F37-9EB1-FAE8FB9965DB}"/>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B11ADC-7D03-4D70-8948-CD0D0E44659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5703C95-29F8-48B6-BCB4-3BDE45C4669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F10AF85-B8C3-46F4-B2C9-86E1872033E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7D6D7E-499A-48CE-98B0-8598D61F0AA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835FBF-49A8-45E7-91E6-ED62C9C3805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2CAD03-FA04-4CE6-A427-CE09CD5A912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22F8E6B-3E80-49C2-85C5-B5D74BDEF97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0BE7E67-FF7E-4F84-B97E-9B58558A6932}"/>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F4896D1-323C-445A-923C-9CC6F530D749}"/>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56FA6C8-37B1-453D-AB10-6354AB9D986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BC4C803E-BA51-40D6-A40E-A0E5B2D68CC7}"/>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D1D16DD-AD31-4E42-8EB0-143B8C0BC2E9}"/>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F4258F34-25B3-4FC4-B58D-3EE88BAF6942}"/>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FBC038C-DE06-402C-A9ED-023DD508C6BC}"/>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B2DA1913-934E-4899-87E3-0197738B48F6}"/>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BEB35C0-F0F0-4E6F-971D-7762FE9EE41A}"/>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1445DDF-D93A-4596-A8FC-87EB727B6CD1}"/>
            </a:ext>
          </a:extLst>
        </xdr:cNvPr>
        <xdr:cNvSpPr txBox="1"/>
      </xdr:nvSpPr>
      <xdr:spPr>
        <a:xfrm>
          <a:off x="533168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BA8005-260E-418D-918F-3C75F6CE3BF1}"/>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8412C63E-63D8-4CA1-B9E8-8B08FBEC0E42}"/>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6C537C2-33E9-4006-BEDC-C31910AC86B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F47F67A6-2988-46D6-8406-559B17E076ED}"/>
            </a:ext>
          </a:extLst>
        </xdr:cNvPr>
        <xdr:cNvCxnSpPr/>
      </xdr:nvCxnSpPr>
      <xdr:spPr>
        <a:xfrm flipV="1">
          <a:off x="9429115" y="5821275"/>
          <a:ext cx="0" cy="139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3AFF492D-D19F-4568-BE26-BE0F66A57E88}"/>
            </a:ext>
          </a:extLst>
        </xdr:cNvPr>
        <xdr:cNvSpPr txBox="1"/>
      </xdr:nvSpPr>
      <xdr:spPr>
        <a:xfrm>
          <a:off x="9467850" y="72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D35188DF-3D82-444F-BFDF-95DC8F28CB15}"/>
            </a:ext>
          </a:extLst>
        </xdr:cNvPr>
        <xdr:cNvCxnSpPr/>
      </xdr:nvCxnSpPr>
      <xdr:spPr>
        <a:xfrm>
          <a:off x="9356090" y="72173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A5FD8582-3CD9-4B15-A0E9-DBCB86CF079A}"/>
            </a:ext>
          </a:extLst>
        </xdr:cNvPr>
        <xdr:cNvSpPr txBox="1"/>
      </xdr:nvSpPr>
      <xdr:spPr>
        <a:xfrm>
          <a:off x="9467850" y="55926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B686D93F-0199-4B1F-8FFC-CB7379017C83}"/>
            </a:ext>
          </a:extLst>
        </xdr:cNvPr>
        <xdr:cNvCxnSpPr/>
      </xdr:nvCxnSpPr>
      <xdr:spPr>
        <a:xfrm>
          <a:off x="9356090" y="58212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DDF563CD-F68F-4A83-BBCB-A5DC1C2D2AA4}"/>
            </a:ext>
          </a:extLst>
        </xdr:cNvPr>
        <xdr:cNvSpPr txBox="1"/>
      </xdr:nvSpPr>
      <xdr:spPr>
        <a:xfrm>
          <a:off x="946785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9749916-E359-49DB-8981-455C46AA32A9}"/>
            </a:ext>
          </a:extLst>
        </xdr:cNvPr>
        <xdr:cNvSpPr/>
      </xdr:nvSpPr>
      <xdr:spPr>
        <a:xfrm>
          <a:off x="9394190" y="7083341"/>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5C669EC5-9F17-4217-85EF-851778367CD0}"/>
            </a:ext>
          </a:extLst>
        </xdr:cNvPr>
        <xdr:cNvSpPr/>
      </xdr:nvSpPr>
      <xdr:spPr>
        <a:xfrm>
          <a:off x="8632190" y="708349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821EFCC6-F802-40D9-BFC3-E412A141AFE0}"/>
            </a:ext>
          </a:extLst>
        </xdr:cNvPr>
        <xdr:cNvSpPr/>
      </xdr:nvSpPr>
      <xdr:spPr>
        <a:xfrm>
          <a:off x="7846060" y="708914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EC1D41B9-B5AF-4F9D-B315-70BE404DC58E}"/>
            </a:ext>
          </a:extLst>
        </xdr:cNvPr>
        <xdr:cNvSpPr/>
      </xdr:nvSpPr>
      <xdr:spPr>
        <a:xfrm>
          <a:off x="7029450" y="71179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3D1A29D0-AAEC-4776-BB2B-5E6245BA957E}"/>
            </a:ext>
          </a:extLst>
        </xdr:cNvPr>
        <xdr:cNvSpPr/>
      </xdr:nvSpPr>
      <xdr:spPr>
        <a:xfrm>
          <a:off x="6231890" y="71121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B638E6E-79E5-4BCB-A38B-80AE18A1172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1D2AE7-B571-4A44-9A80-023D1ED7F58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941B3D-5EFB-4FAD-9F16-AF3DD57F9BB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422D1B-5933-4FD8-B815-22D6FB4B640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873B272-3962-4B4D-9971-0C6C627528CC}"/>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133257</xdr:rowOff>
    </xdr:from>
    <xdr:to>
      <xdr:col>55</xdr:col>
      <xdr:colOff>50800</xdr:colOff>
      <xdr:row>42</xdr:row>
      <xdr:rowOff>63407</xdr:rowOff>
    </xdr:to>
    <xdr:sp macro="" textlink="">
      <xdr:nvSpPr>
        <xdr:cNvPr id="130" name="楕円 129">
          <a:extLst>
            <a:ext uri="{FF2B5EF4-FFF2-40B4-BE49-F238E27FC236}">
              <a16:creationId xmlns:a16="http://schemas.microsoft.com/office/drawing/2014/main" id="{75110476-A02A-4018-B1B8-17936B32506A}"/>
            </a:ext>
          </a:extLst>
        </xdr:cNvPr>
        <xdr:cNvSpPr/>
      </xdr:nvSpPr>
      <xdr:spPr>
        <a:xfrm>
          <a:off x="9394190" y="7166517"/>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48184</xdr:rowOff>
    </xdr:from>
    <xdr:ext cx="534377" cy="259045"/>
    <xdr:sp macro="" textlink="">
      <xdr:nvSpPr>
        <xdr:cNvPr id="131" name="【道路】&#10;一人当たり延長該当値テキスト">
          <a:extLst>
            <a:ext uri="{FF2B5EF4-FFF2-40B4-BE49-F238E27FC236}">
              <a16:creationId xmlns:a16="http://schemas.microsoft.com/office/drawing/2014/main" id="{591C759C-271E-4843-B7D5-5168F5BE48CB}"/>
            </a:ext>
          </a:extLst>
        </xdr:cNvPr>
        <xdr:cNvSpPr txBox="1"/>
      </xdr:nvSpPr>
      <xdr:spPr>
        <a:xfrm>
          <a:off x="9467850" y="70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133500</xdr:rowOff>
    </xdr:from>
    <xdr:to>
      <xdr:col>50</xdr:col>
      <xdr:colOff>165100</xdr:colOff>
      <xdr:row>42</xdr:row>
      <xdr:rowOff>63650</xdr:rowOff>
    </xdr:to>
    <xdr:sp macro="" textlink="">
      <xdr:nvSpPr>
        <xdr:cNvPr id="132" name="楕円 131">
          <a:extLst>
            <a:ext uri="{FF2B5EF4-FFF2-40B4-BE49-F238E27FC236}">
              <a16:creationId xmlns:a16="http://schemas.microsoft.com/office/drawing/2014/main" id="{CD8D4427-92D5-4632-8CF6-488E0A48470A}"/>
            </a:ext>
          </a:extLst>
        </xdr:cNvPr>
        <xdr:cNvSpPr/>
      </xdr:nvSpPr>
      <xdr:spPr>
        <a:xfrm>
          <a:off x="8632190" y="715914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12607</xdr:rowOff>
    </xdr:from>
    <xdr:to>
      <xdr:col>55</xdr:col>
      <xdr:colOff>0</xdr:colOff>
      <xdr:row>42</xdr:row>
      <xdr:rowOff>12850</xdr:rowOff>
    </xdr:to>
    <xdr:cxnSp macro="">
      <xdr:nvCxnSpPr>
        <xdr:cNvPr id="133" name="直線コネクタ 132">
          <a:extLst>
            <a:ext uri="{FF2B5EF4-FFF2-40B4-BE49-F238E27FC236}">
              <a16:creationId xmlns:a16="http://schemas.microsoft.com/office/drawing/2014/main" id="{D7035C54-8247-4719-8260-C62D873CF870}"/>
            </a:ext>
          </a:extLst>
        </xdr:cNvPr>
        <xdr:cNvCxnSpPr/>
      </xdr:nvCxnSpPr>
      <xdr:spPr>
        <a:xfrm flipV="1">
          <a:off x="8686800" y="7217317"/>
          <a:ext cx="74295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133331</xdr:rowOff>
    </xdr:from>
    <xdr:to>
      <xdr:col>46</xdr:col>
      <xdr:colOff>38100</xdr:colOff>
      <xdr:row>42</xdr:row>
      <xdr:rowOff>63481</xdr:rowOff>
    </xdr:to>
    <xdr:sp macro="" textlink="">
      <xdr:nvSpPr>
        <xdr:cNvPr id="134" name="楕円 133">
          <a:extLst>
            <a:ext uri="{FF2B5EF4-FFF2-40B4-BE49-F238E27FC236}">
              <a16:creationId xmlns:a16="http://schemas.microsoft.com/office/drawing/2014/main" id="{CB3223A4-D596-4427-ADCD-8C8193E5B1EE}"/>
            </a:ext>
          </a:extLst>
        </xdr:cNvPr>
        <xdr:cNvSpPr/>
      </xdr:nvSpPr>
      <xdr:spPr>
        <a:xfrm>
          <a:off x="7846060" y="71665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12681</xdr:rowOff>
    </xdr:from>
    <xdr:to>
      <xdr:col>50</xdr:col>
      <xdr:colOff>114300</xdr:colOff>
      <xdr:row>42</xdr:row>
      <xdr:rowOff>12850</xdr:rowOff>
    </xdr:to>
    <xdr:cxnSp macro="">
      <xdr:nvCxnSpPr>
        <xdr:cNvPr id="135" name="直線コネクタ 134">
          <a:extLst>
            <a:ext uri="{FF2B5EF4-FFF2-40B4-BE49-F238E27FC236}">
              <a16:creationId xmlns:a16="http://schemas.microsoft.com/office/drawing/2014/main" id="{09DAE9E5-4291-494C-9CA9-026E6B8938E0}"/>
            </a:ext>
          </a:extLst>
        </xdr:cNvPr>
        <xdr:cNvCxnSpPr/>
      </xdr:nvCxnSpPr>
      <xdr:spPr>
        <a:xfrm>
          <a:off x="7889240" y="7217391"/>
          <a:ext cx="79756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134118</xdr:rowOff>
    </xdr:from>
    <xdr:to>
      <xdr:col>41</xdr:col>
      <xdr:colOff>101600</xdr:colOff>
      <xdr:row>42</xdr:row>
      <xdr:rowOff>64268</xdr:rowOff>
    </xdr:to>
    <xdr:sp macro="" textlink="">
      <xdr:nvSpPr>
        <xdr:cNvPr id="136" name="楕円 135">
          <a:extLst>
            <a:ext uri="{FF2B5EF4-FFF2-40B4-BE49-F238E27FC236}">
              <a16:creationId xmlns:a16="http://schemas.microsoft.com/office/drawing/2014/main" id="{7136DBD2-07FC-4489-A504-EDFCC6001E71}"/>
            </a:ext>
          </a:extLst>
        </xdr:cNvPr>
        <xdr:cNvSpPr/>
      </xdr:nvSpPr>
      <xdr:spPr>
        <a:xfrm>
          <a:off x="7029450" y="71597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12681</xdr:rowOff>
    </xdr:from>
    <xdr:to>
      <xdr:col>45</xdr:col>
      <xdr:colOff>177800</xdr:colOff>
      <xdr:row>42</xdr:row>
      <xdr:rowOff>13468</xdr:rowOff>
    </xdr:to>
    <xdr:cxnSp macro="">
      <xdr:nvCxnSpPr>
        <xdr:cNvPr id="137" name="直線コネクタ 136">
          <a:extLst>
            <a:ext uri="{FF2B5EF4-FFF2-40B4-BE49-F238E27FC236}">
              <a16:creationId xmlns:a16="http://schemas.microsoft.com/office/drawing/2014/main" id="{3ADF2672-B0C1-4FF3-9B53-418F7EF3C6CB}"/>
            </a:ext>
          </a:extLst>
        </xdr:cNvPr>
        <xdr:cNvCxnSpPr/>
      </xdr:nvCxnSpPr>
      <xdr:spPr>
        <a:xfrm flipV="1">
          <a:off x="7084060" y="7217391"/>
          <a:ext cx="80518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133824</xdr:rowOff>
    </xdr:from>
    <xdr:to>
      <xdr:col>36</xdr:col>
      <xdr:colOff>165100</xdr:colOff>
      <xdr:row>42</xdr:row>
      <xdr:rowOff>63974</xdr:rowOff>
    </xdr:to>
    <xdr:sp macro="" textlink="">
      <xdr:nvSpPr>
        <xdr:cNvPr id="138" name="楕円 137">
          <a:extLst>
            <a:ext uri="{FF2B5EF4-FFF2-40B4-BE49-F238E27FC236}">
              <a16:creationId xmlns:a16="http://schemas.microsoft.com/office/drawing/2014/main" id="{386871D3-7891-4564-8D71-F692EF7C82ED}"/>
            </a:ext>
          </a:extLst>
        </xdr:cNvPr>
        <xdr:cNvSpPr/>
      </xdr:nvSpPr>
      <xdr:spPr>
        <a:xfrm>
          <a:off x="6231890" y="715946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13174</xdr:rowOff>
    </xdr:from>
    <xdr:to>
      <xdr:col>41</xdr:col>
      <xdr:colOff>50800</xdr:colOff>
      <xdr:row>42</xdr:row>
      <xdr:rowOff>13468</xdr:rowOff>
    </xdr:to>
    <xdr:cxnSp macro="">
      <xdr:nvCxnSpPr>
        <xdr:cNvPr id="139" name="直線コネクタ 138">
          <a:extLst>
            <a:ext uri="{FF2B5EF4-FFF2-40B4-BE49-F238E27FC236}">
              <a16:creationId xmlns:a16="http://schemas.microsoft.com/office/drawing/2014/main" id="{5CA31D91-83FA-4E15-9EE0-AE71BE5B0ED8}"/>
            </a:ext>
          </a:extLst>
        </xdr:cNvPr>
        <xdr:cNvCxnSpPr/>
      </xdr:nvCxnSpPr>
      <xdr:spPr>
        <a:xfrm>
          <a:off x="6286500" y="7217884"/>
          <a:ext cx="79756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1587737B-E111-48C2-A34E-DBE90B904825}"/>
            </a:ext>
          </a:extLst>
        </xdr:cNvPr>
        <xdr:cNvSpPr txBox="1"/>
      </xdr:nvSpPr>
      <xdr:spPr>
        <a:xfrm>
          <a:off x="8422151" y="68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23E99628-71D7-464E-8E87-49243A891D94}"/>
            </a:ext>
          </a:extLst>
        </xdr:cNvPr>
        <xdr:cNvSpPr txBox="1"/>
      </xdr:nvSpPr>
      <xdr:spPr>
        <a:xfrm>
          <a:off x="764110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3EF384E8-AFE8-4F19-B4A1-D2B88CE55976}"/>
            </a:ext>
          </a:extLst>
        </xdr:cNvPr>
        <xdr:cNvSpPr txBox="1"/>
      </xdr:nvSpPr>
      <xdr:spPr>
        <a:xfrm>
          <a:off x="6854971" y="688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ABE78556-695D-4F3C-A2CA-A28EE076E17B}"/>
            </a:ext>
          </a:extLst>
        </xdr:cNvPr>
        <xdr:cNvSpPr txBox="1"/>
      </xdr:nvSpPr>
      <xdr:spPr>
        <a:xfrm>
          <a:off x="6038361" y="68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54777</xdr:rowOff>
    </xdr:from>
    <xdr:ext cx="534377" cy="259045"/>
    <xdr:sp macro="" textlink="">
      <xdr:nvSpPr>
        <xdr:cNvPr id="144" name="n_1mainValue【道路】&#10;一人当たり延長">
          <a:extLst>
            <a:ext uri="{FF2B5EF4-FFF2-40B4-BE49-F238E27FC236}">
              <a16:creationId xmlns:a16="http://schemas.microsoft.com/office/drawing/2014/main" id="{95A0DE96-DE01-4E0C-A475-EE23E33AD2EE}"/>
            </a:ext>
          </a:extLst>
        </xdr:cNvPr>
        <xdr:cNvSpPr txBox="1"/>
      </xdr:nvSpPr>
      <xdr:spPr>
        <a:xfrm>
          <a:off x="8422151" y="725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54608</xdr:rowOff>
    </xdr:from>
    <xdr:ext cx="534377" cy="259045"/>
    <xdr:sp macro="" textlink="">
      <xdr:nvSpPr>
        <xdr:cNvPr id="145" name="n_2mainValue【道路】&#10;一人当たり延長">
          <a:extLst>
            <a:ext uri="{FF2B5EF4-FFF2-40B4-BE49-F238E27FC236}">
              <a16:creationId xmlns:a16="http://schemas.microsoft.com/office/drawing/2014/main" id="{22C79F63-7137-4F1A-9886-A270CBB43D0A}"/>
            </a:ext>
          </a:extLst>
        </xdr:cNvPr>
        <xdr:cNvSpPr txBox="1"/>
      </xdr:nvSpPr>
      <xdr:spPr>
        <a:xfrm>
          <a:off x="7641101" y="725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55395</xdr:rowOff>
    </xdr:from>
    <xdr:ext cx="534377" cy="259045"/>
    <xdr:sp macro="" textlink="">
      <xdr:nvSpPr>
        <xdr:cNvPr id="146" name="n_3mainValue【道路】&#10;一人当たり延長">
          <a:extLst>
            <a:ext uri="{FF2B5EF4-FFF2-40B4-BE49-F238E27FC236}">
              <a16:creationId xmlns:a16="http://schemas.microsoft.com/office/drawing/2014/main" id="{B1ECC24B-A18D-48C2-890F-CE57D8FCE784}"/>
            </a:ext>
          </a:extLst>
        </xdr:cNvPr>
        <xdr:cNvSpPr txBox="1"/>
      </xdr:nvSpPr>
      <xdr:spPr>
        <a:xfrm>
          <a:off x="6854971" y="726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55101</xdr:rowOff>
    </xdr:from>
    <xdr:ext cx="534377" cy="259045"/>
    <xdr:sp macro="" textlink="">
      <xdr:nvSpPr>
        <xdr:cNvPr id="147" name="n_4mainValue【道路】&#10;一人当たり延長">
          <a:extLst>
            <a:ext uri="{FF2B5EF4-FFF2-40B4-BE49-F238E27FC236}">
              <a16:creationId xmlns:a16="http://schemas.microsoft.com/office/drawing/2014/main" id="{C5ADC350-39B3-4A10-9AB0-7890A805FCC1}"/>
            </a:ext>
          </a:extLst>
        </xdr:cNvPr>
        <xdr:cNvSpPr txBox="1"/>
      </xdr:nvSpPr>
      <xdr:spPr>
        <a:xfrm>
          <a:off x="6038361" y="725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C6D66AD-5A11-4328-9604-B3D8A8EAD30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61DB459-62A5-4E85-9C77-9D13EBDA69D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2B507AB-69C3-43E4-A69D-4C35F102F57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FF18545-FB38-4F31-AE9C-E5C850B92F6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049FB2E-DC77-4B1D-8165-2F5A4316DD5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80A5B40-68BA-45D7-AAFA-3520D625EF4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7D1C507-628C-46A6-83E5-02244A8115F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B636435-9B38-4884-A696-7D6D6E0120F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B60E9C7-45AF-448E-BFEC-22031160254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466B0D2-B4B3-4FD1-8DF0-1C7C05567F8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44C0962-D0D6-4A37-920F-FB347EEDC9D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5B31030-DC50-42AD-A5EE-171EC196E88B}"/>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2027D6F-9BE5-4FD4-8FA7-0A1BF9C472B4}"/>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250A608-BDF8-4C25-82B5-4E7B33B331AF}"/>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69328A5A-B020-4FCB-B565-98192E754C15}"/>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34F106E-07B9-4D11-9E92-5691322D221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9418169-583B-448E-9703-A6593BDC6E18}"/>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96D035F-451C-4226-904B-7B512C62CF2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1B17370-7C6C-432B-ACA7-2FC08B7D67EA}"/>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118DDE7-B0AA-472D-A540-4BFE7C1A8208}"/>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E6E65D1-2F51-484C-8E50-4058252649E6}"/>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71DE03C-179D-484D-935D-376CEBBBE2B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3193422-83BB-47D2-A568-51443D2B6AE5}"/>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CCA7B5-CCFB-4531-8090-BB84426F7AB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7D5B3AC-A556-4986-9F41-5A495B3F95C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E05F4B70-28B3-44C2-BE27-591B0B6CF683}"/>
            </a:ext>
          </a:extLst>
        </xdr:cNvPr>
        <xdr:cNvCxnSpPr/>
      </xdr:nvCxnSpPr>
      <xdr:spPr>
        <a:xfrm flipV="1">
          <a:off x="4173855" y="9579973"/>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0F5DFF9-56EF-4BCB-809B-4D4C78244A9C}"/>
            </a:ext>
          </a:extLst>
        </xdr:cNvPr>
        <xdr:cNvSpPr txBox="1"/>
      </xdr:nvSpPr>
      <xdr:spPr>
        <a:xfrm>
          <a:off x="421259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4095A318-63A0-4DFB-91A8-C0810154AB38}"/>
            </a:ext>
          </a:extLst>
        </xdr:cNvPr>
        <xdr:cNvCxnSpPr/>
      </xdr:nvCxnSpPr>
      <xdr:spPr>
        <a:xfrm>
          <a:off x="4112260" y="11041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E3FDAD7-963D-472B-ABE1-29FDD0512C82}"/>
            </a:ext>
          </a:extLst>
        </xdr:cNvPr>
        <xdr:cNvSpPr txBox="1"/>
      </xdr:nvSpPr>
      <xdr:spPr>
        <a:xfrm>
          <a:off x="4212590" y="9351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55B5BA50-F38A-4AC9-9417-555E1CAF29F9}"/>
            </a:ext>
          </a:extLst>
        </xdr:cNvPr>
        <xdr:cNvCxnSpPr/>
      </xdr:nvCxnSpPr>
      <xdr:spPr>
        <a:xfrm>
          <a:off x="4112260" y="9579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92173E5-079B-43BF-8DF3-E1A5E47D7CD2}"/>
            </a:ext>
          </a:extLst>
        </xdr:cNvPr>
        <xdr:cNvSpPr txBox="1"/>
      </xdr:nvSpPr>
      <xdr:spPr>
        <a:xfrm>
          <a:off x="4212590" y="10250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DE177853-BF07-4B49-AC18-BAADB909F262}"/>
            </a:ext>
          </a:extLst>
        </xdr:cNvPr>
        <xdr:cNvSpPr/>
      </xdr:nvSpPr>
      <xdr:spPr>
        <a:xfrm>
          <a:off x="4131310" y="104027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408A9F3B-3F09-41B4-8FBE-FCDC912C9680}"/>
            </a:ext>
          </a:extLst>
        </xdr:cNvPr>
        <xdr:cNvSpPr/>
      </xdr:nvSpPr>
      <xdr:spPr>
        <a:xfrm>
          <a:off x="3388360" y="103858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3AF99318-80AF-45BC-BC43-0C3DDAE7F7D9}"/>
            </a:ext>
          </a:extLst>
        </xdr:cNvPr>
        <xdr:cNvSpPr/>
      </xdr:nvSpPr>
      <xdr:spPr>
        <a:xfrm>
          <a:off x="2571750" y="103826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B40AE308-71DA-47F4-88F1-3AF14CEA9B27}"/>
            </a:ext>
          </a:extLst>
        </xdr:cNvPr>
        <xdr:cNvSpPr/>
      </xdr:nvSpPr>
      <xdr:spPr>
        <a:xfrm>
          <a:off x="1774190" y="103978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29553458-E79D-4D1E-8821-4D610A7F32E0}"/>
            </a:ext>
          </a:extLst>
        </xdr:cNvPr>
        <xdr:cNvSpPr/>
      </xdr:nvSpPr>
      <xdr:spPr>
        <a:xfrm>
          <a:off x="988060" y="103567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73BA2DD-9269-4517-A0FF-43260FC3BEE0}"/>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BD5D40-1664-441C-84DB-78A2D86B3DE9}"/>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407E6A-4A2D-4AC4-BF84-1C7AB581E36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8E71D1-AE63-40A5-B18D-D6BC4B810FB7}"/>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E046BD3-2084-424B-AF9C-5713B52BACA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9" name="楕円 188">
          <a:extLst>
            <a:ext uri="{FF2B5EF4-FFF2-40B4-BE49-F238E27FC236}">
              <a16:creationId xmlns:a16="http://schemas.microsoft.com/office/drawing/2014/main" id="{29668FEC-D554-416A-9C8A-0A4F6A2CED56}"/>
            </a:ext>
          </a:extLst>
        </xdr:cNvPr>
        <xdr:cNvSpPr/>
      </xdr:nvSpPr>
      <xdr:spPr>
        <a:xfrm>
          <a:off x="4131310" y="10409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C247864-A5BE-4F80-8F44-6A8F130B47F4}"/>
            </a:ext>
          </a:extLst>
        </xdr:cNvPr>
        <xdr:cNvSpPr txBox="1"/>
      </xdr:nvSpPr>
      <xdr:spPr>
        <a:xfrm>
          <a:off x="4212590"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96157</xdr:rowOff>
    </xdr:from>
    <xdr:to>
      <xdr:col>20</xdr:col>
      <xdr:colOff>38100</xdr:colOff>
      <xdr:row>61</xdr:row>
      <xdr:rowOff>26307</xdr:rowOff>
    </xdr:to>
    <xdr:sp macro="" textlink="">
      <xdr:nvSpPr>
        <xdr:cNvPr id="191" name="楕円 190">
          <a:extLst>
            <a:ext uri="{FF2B5EF4-FFF2-40B4-BE49-F238E27FC236}">
              <a16:creationId xmlns:a16="http://schemas.microsoft.com/office/drawing/2014/main" id="{1FE747FE-FA0C-46E8-B89D-A824578B35F6}"/>
            </a:ext>
          </a:extLst>
        </xdr:cNvPr>
        <xdr:cNvSpPr/>
      </xdr:nvSpPr>
      <xdr:spPr>
        <a:xfrm>
          <a:off x="3388360" y="10379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146957</xdr:rowOff>
    </xdr:from>
    <xdr:to>
      <xdr:col>24</xdr:col>
      <xdr:colOff>63500</xdr:colOff>
      <xdr:row>61</xdr:row>
      <xdr:rowOff>0</xdr:rowOff>
    </xdr:to>
    <xdr:cxnSp macro="">
      <xdr:nvCxnSpPr>
        <xdr:cNvPr id="192" name="直線コネクタ 191">
          <a:extLst>
            <a:ext uri="{FF2B5EF4-FFF2-40B4-BE49-F238E27FC236}">
              <a16:creationId xmlns:a16="http://schemas.microsoft.com/office/drawing/2014/main" id="{59618CAC-A348-4067-98CE-E3BAECFFBC7F}"/>
            </a:ext>
          </a:extLst>
        </xdr:cNvPr>
        <xdr:cNvCxnSpPr/>
      </xdr:nvCxnSpPr>
      <xdr:spPr>
        <a:xfrm>
          <a:off x="3431540" y="10432052"/>
          <a:ext cx="74295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193" name="楕円 192">
          <a:extLst>
            <a:ext uri="{FF2B5EF4-FFF2-40B4-BE49-F238E27FC236}">
              <a16:creationId xmlns:a16="http://schemas.microsoft.com/office/drawing/2014/main" id="{AA98CFA3-CE85-4AC5-B78A-2124A2FA6481}"/>
            </a:ext>
          </a:extLst>
        </xdr:cNvPr>
        <xdr:cNvSpPr/>
      </xdr:nvSpPr>
      <xdr:spPr>
        <a:xfrm>
          <a:off x="2571750" y="103551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146957</xdr:rowOff>
    </xdr:to>
    <xdr:cxnSp macro="">
      <xdr:nvCxnSpPr>
        <xdr:cNvPr id="194" name="直線コネクタ 193">
          <a:extLst>
            <a:ext uri="{FF2B5EF4-FFF2-40B4-BE49-F238E27FC236}">
              <a16:creationId xmlns:a16="http://schemas.microsoft.com/office/drawing/2014/main" id="{9290B128-9097-4FBF-8FCF-B1E36B9258A0}"/>
            </a:ext>
          </a:extLst>
        </xdr:cNvPr>
        <xdr:cNvCxnSpPr/>
      </xdr:nvCxnSpPr>
      <xdr:spPr>
        <a:xfrm>
          <a:off x="2626360" y="10409736"/>
          <a:ext cx="80518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95" name="楕円 194">
          <a:extLst>
            <a:ext uri="{FF2B5EF4-FFF2-40B4-BE49-F238E27FC236}">
              <a16:creationId xmlns:a16="http://schemas.microsoft.com/office/drawing/2014/main" id="{46B463B9-62A5-4055-94CD-1A9061A88A38}"/>
            </a:ext>
          </a:extLst>
        </xdr:cNvPr>
        <xdr:cNvSpPr/>
      </xdr:nvSpPr>
      <xdr:spPr>
        <a:xfrm>
          <a:off x="1774190" y="103328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94706</xdr:rowOff>
    </xdr:from>
    <xdr:to>
      <xdr:col>15</xdr:col>
      <xdr:colOff>50800</xdr:colOff>
      <xdr:row>60</xdr:row>
      <xdr:rowOff>120831</xdr:rowOff>
    </xdr:to>
    <xdr:cxnSp macro="">
      <xdr:nvCxnSpPr>
        <xdr:cNvPr id="196" name="直線コネクタ 195">
          <a:extLst>
            <a:ext uri="{FF2B5EF4-FFF2-40B4-BE49-F238E27FC236}">
              <a16:creationId xmlns:a16="http://schemas.microsoft.com/office/drawing/2014/main" id="{F757BDAF-6626-4B79-9ABD-C49D760E310E}"/>
            </a:ext>
          </a:extLst>
        </xdr:cNvPr>
        <xdr:cNvCxnSpPr/>
      </xdr:nvCxnSpPr>
      <xdr:spPr>
        <a:xfrm>
          <a:off x="1828800" y="10385516"/>
          <a:ext cx="797560" cy="2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136978</xdr:rowOff>
    </xdr:from>
    <xdr:to>
      <xdr:col>6</xdr:col>
      <xdr:colOff>38100</xdr:colOff>
      <xdr:row>60</xdr:row>
      <xdr:rowOff>67128</xdr:rowOff>
    </xdr:to>
    <xdr:sp macro="" textlink="">
      <xdr:nvSpPr>
        <xdr:cNvPr id="197" name="楕円 196">
          <a:extLst>
            <a:ext uri="{FF2B5EF4-FFF2-40B4-BE49-F238E27FC236}">
              <a16:creationId xmlns:a16="http://schemas.microsoft.com/office/drawing/2014/main" id="{D8231F45-C3DB-443B-87F0-1A06C6C30897}"/>
            </a:ext>
          </a:extLst>
        </xdr:cNvPr>
        <xdr:cNvSpPr/>
      </xdr:nvSpPr>
      <xdr:spPr>
        <a:xfrm>
          <a:off x="988060" y="102487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xdr:rowOff>
    </xdr:from>
    <xdr:to>
      <xdr:col>10</xdr:col>
      <xdr:colOff>114300</xdr:colOff>
      <xdr:row>60</xdr:row>
      <xdr:rowOff>94706</xdr:rowOff>
    </xdr:to>
    <xdr:cxnSp macro="">
      <xdr:nvCxnSpPr>
        <xdr:cNvPr id="198" name="直線コネクタ 197">
          <a:extLst>
            <a:ext uri="{FF2B5EF4-FFF2-40B4-BE49-F238E27FC236}">
              <a16:creationId xmlns:a16="http://schemas.microsoft.com/office/drawing/2014/main" id="{75EAB35B-0C5F-48D0-9D7E-98A035586F0A}"/>
            </a:ext>
          </a:extLst>
        </xdr:cNvPr>
        <xdr:cNvCxnSpPr/>
      </xdr:nvCxnSpPr>
      <xdr:spPr>
        <a:xfrm>
          <a:off x="1031240" y="10307138"/>
          <a:ext cx="79756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04F734A-602F-495E-8718-F58EBE2B0EEA}"/>
            </a:ext>
          </a:extLst>
        </xdr:cNvPr>
        <xdr:cNvSpPr txBox="1"/>
      </xdr:nvSpPr>
      <xdr:spPr>
        <a:xfrm>
          <a:off x="3239144" y="1047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84F1211-E8AE-429B-98F1-35E14EC3F9D8}"/>
            </a:ext>
          </a:extLst>
        </xdr:cNvPr>
        <xdr:cNvSpPr txBox="1"/>
      </xdr:nvSpPr>
      <xdr:spPr>
        <a:xfrm>
          <a:off x="2439044" y="1047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963539F-A258-4E09-93C7-BBA535109AB4}"/>
            </a:ext>
          </a:extLst>
        </xdr:cNvPr>
        <xdr:cNvSpPr txBox="1"/>
      </xdr:nvSpPr>
      <xdr:spPr>
        <a:xfrm>
          <a:off x="1641484" y="104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7128890-42B9-4C34-B202-1A2555845EA1}"/>
            </a:ext>
          </a:extLst>
        </xdr:cNvPr>
        <xdr:cNvSpPr txBox="1"/>
      </xdr:nvSpPr>
      <xdr:spPr>
        <a:xfrm>
          <a:off x="855354" y="104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42834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2503640-906F-4373-95BD-4F4C246EC398}"/>
            </a:ext>
          </a:extLst>
        </xdr:cNvPr>
        <xdr:cNvSpPr txBox="1"/>
      </xdr:nvSpPr>
      <xdr:spPr>
        <a:xfrm>
          <a:off x="3239144" y="1016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485F1CD-AB82-47A1-8232-5897B48AB477}"/>
            </a:ext>
          </a:extLst>
        </xdr:cNvPr>
        <xdr:cNvSpPr txBox="1"/>
      </xdr:nvSpPr>
      <xdr:spPr>
        <a:xfrm>
          <a:off x="2439044" y="10136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F952A21-F350-4A33-9305-5016895E4FEE}"/>
            </a:ext>
          </a:extLst>
        </xdr:cNvPr>
        <xdr:cNvSpPr txBox="1"/>
      </xdr:nvSpPr>
      <xdr:spPr>
        <a:xfrm>
          <a:off x="1641484" y="1010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321C76A-30CC-4CFC-8D83-9518E4B0686C}"/>
            </a:ext>
          </a:extLst>
        </xdr:cNvPr>
        <xdr:cNvSpPr txBox="1"/>
      </xdr:nvSpPr>
      <xdr:spPr>
        <a:xfrm>
          <a:off x="855354" y="10029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AA669AE-371C-4F9E-B568-77924DAE4B2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094358B-5CC2-4C1F-9A59-F36879C77E1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A538C2E-00A4-4B77-A657-E8877D6C28A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C9C42D8-FDBF-4081-AC9B-E9749FE2CD0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913B118-F595-45CC-BFFA-044848D1ECF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036DEFE-A48C-4D0F-B35B-F7E6A35CC422}"/>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00E7131-0477-486E-B8CF-139A1233FA2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0E7B34B-05A3-4E72-84B4-ED02A084ED9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510D0A7-1BAE-4708-8853-9995806366E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B88ADB9-2C15-46D6-8FD5-A2C5B45A8821}"/>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B831992-E2C3-4EA0-8853-28B3715113C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CA88EA7-267F-4D43-9233-0E4C2C475BC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60171B1-F7E9-481C-8E6F-D6B61F16660A}"/>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7348A35-1C20-4012-A065-34A9C3CEAEC5}"/>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269FB08-A7A8-4B45-A93E-23494989321D}"/>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38CDF4D-547A-4A65-AA55-7D8B6167A0E5}"/>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8ED7A16-1D79-45C9-A4EC-1DA40E5A26D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C3765C8-9759-4C45-AD45-0AF63C5B2A15}"/>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60667EB-ED38-45AA-9BC3-A4F844DCC51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E6F30AC-27D5-492E-ACC4-B91D29BF1F5C}"/>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4432552-B550-40E5-B471-8840F58E195C}"/>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CF4893A-BB60-4C70-A7BB-D19423C3B615}"/>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6501B5B-E62C-4EDC-9D42-C81D9DAFDC4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F1F49E90-4ECD-4507-A4FD-BF15A5837BF7}"/>
            </a:ext>
          </a:extLst>
        </xdr:cNvPr>
        <xdr:cNvCxnSpPr/>
      </xdr:nvCxnSpPr>
      <xdr:spPr>
        <a:xfrm flipV="1">
          <a:off x="9429115" y="9744331"/>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141ACDE-2FCB-4FB8-9101-5025D6933243}"/>
            </a:ext>
          </a:extLst>
        </xdr:cNvPr>
        <xdr:cNvSpPr txBox="1"/>
      </xdr:nvSpPr>
      <xdr:spPr>
        <a:xfrm>
          <a:off x="9467850" y="1104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C71C5271-AABD-489A-86FA-AF5E3E6DA664}"/>
            </a:ext>
          </a:extLst>
        </xdr:cNvPr>
        <xdr:cNvCxnSpPr/>
      </xdr:nvCxnSpPr>
      <xdr:spPr>
        <a:xfrm>
          <a:off x="9356090" y="110377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C833A2A-EEBE-4291-9CBB-F94476CAED02}"/>
            </a:ext>
          </a:extLst>
        </xdr:cNvPr>
        <xdr:cNvSpPr txBox="1"/>
      </xdr:nvSpPr>
      <xdr:spPr>
        <a:xfrm>
          <a:off x="9467850" y="9525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3CB3D0CA-421D-4968-A485-6FD9AD091946}"/>
            </a:ext>
          </a:extLst>
        </xdr:cNvPr>
        <xdr:cNvCxnSpPr/>
      </xdr:nvCxnSpPr>
      <xdr:spPr>
        <a:xfrm>
          <a:off x="9356090" y="974433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B44707D-819D-429F-AD32-E1E0A4FA0F56}"/>
            </a:ext>
          </a:extLst>
        </xdr:cNvPr>
        <xdr:cNvSpPr txBox="1"/>
      </xdr:nvSpPr>
      <xdr:spPr>
        <a:xfrm>
          <a:off x="9467850" y="10514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42818E2B-6B00-45E2-812E-23D7F5CA4196}"/>
            </a:ext>
          </a:extLst>
        </xdr:cNvPr>
        <xdr:cNvSpPr/>
      </xdr:nvSpPr>
      <xdr:spPr>
        <a:xfrm>
          <a:off x="9394190" y="1066669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F2DC9C44-FC1F-49C5-A6D1-B0E6CAE29B31}"/>
            </a:ext>
          </a:extLst>
        </xdr:cNvPr>
        <xdr:cNvSpPr/>
      </xdr:nvSpPr>
      <xdr:spPr>
        <a:xfrm>
          <a:off x="8632190" y="1068086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17547A6A-5BD9-4939-B4E0-2E4417C783F2}"/>
            </a:ext>
          </a:extLst>
        </xdr:cNvPr>
        <xdr:cNvSpPr/>
      </xdr:nvSpPr>
      <xdr:spPr>
        <a:xfrm>
          <a:off x="7846060" y="1068647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B389C4FF-E3A9-4D00-84FC-F940C869E01C}"/>
            </a:ext>
          </a:extLst>
        </xdr:cNvPr>
        <xdr:cNvSpPr/>
      </xdr:nvSpPr>
      <xdr:spPr>
        <a:xfrm>
          <a:off x="7029450" y="1068097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33BF4049-6179-41D1-906B-071459B26ACB}"/>
            </a:ext>
          </a:extLst>
        </xdr:cNvPr>
        <xdr:cNvSpPr/>
      </xdr:nvSpPr>
      <xdr:spPr>
        <a:xfrm>
          <a:off x="6231890" y="106403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6A72A8-DF03-49BA-9779-C4A8F966580B}"/>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E3621E-844E-46F0-B56B-B0624033872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597A7C-3BEB-4B26-8F4F-D0D10D275D3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EA26272-D782-4211-A205-6EA12B55C12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97D551-5CE2-4952-8E41-9F6E88192E0D}"/>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55137</xdr:rowOff>
    </xdr:from>
    <xdr:to>
      <xdr:col>55</xdr:col>
      <xdr:colOff>50800</xdr:colOff>
      <xdr:row>63</xdr:row>
      <xdr:rowOff>156737</xdr:rowOff>
    </xdr:to>
    <xdr:sp macro="" textlink="">
      <xdr:nvSpPr>
        <xdr:cNvPr id="246" name="楕円 245">
          <a:extLst>
            <a:ext uri="{FF2B5EF4-FFF2-40B4-BE49-F238E27FC236}">
              <a16:creationId xmlns:a16="http://schemas.microsoft.com/office/drawing/2014/main" id="{1968EA04-6A68-443F-BBD8-BD1DC555FBE3}"/>
            </a:ext>
          </a:extLst>
        </xdr:cNvPr>
        <xdr:cNvSpPr/>
      </xdr:nvSpPr>
      <xdr:spPr>
        <a:xfrm>
          <a:off x="9394190" y="10860297"/>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33564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4905216-0910-4F77-9C84-C2AA8793875A}"/>
            </a:ext>
          </a:extLst>
        </xdr:cNvPr>
        <xdr:cNvSpPr txBox="1"/>
      </xdr:nvSpPr>
      <xdr:spPr>
        <a:xfrm>
          <a:off x="9467850" y="1083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56489</xdr:rowOff>
    </xdr:from>
    <xdr:to>
      <xdr:col>50</xdr:col>
      <xdr:colOff>165100</xdr:colOff>
      <xdr:row>63</xdr:row>
      <xdr:rowOff>158089</xdr:rowOff>
    </xdr:to>
    <xdr:sp macro="" textlink="">
      <xdr:nvSpPr>
        <xdr:cNvPr id="248" name="楕円 247">
          <a:extLst>
            <a:ext uri="{FF2B5EF4-FFF2-40B4-BE49-F238E27FC236}">
              <a16:creationId xmlns:a16="http://schemas.microsoft.com/office/drawing/2014/main" id="{AB3F3A55-6A0C-45D9-B534-DBC917BC27FC}"/>
            </a:ext>
          </a:extLst>
        </xdr:cNvPr>
        <xdr:cNvSpPr/>
      </xdr:nvSpPr>
      <xdr:spPr>
        <a:xfrm>
          <a:off x="8632190" y="1086164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105937</xdr:rowOff>
    </xdr:from>
    <xdr:to>
      <xdr:col>55</xdr:col>
      <xdr:colOff>0</xdr:colOff>
      <xdr:row>63</xdr:row>
      <xdr:rowOff>107289</xdr:rowOff>
    </xdr:to>
    <xdr:cxnSp macro="">
      <xdr:nvCxnSpPr>
        <xdr:cNvPr id="249" name="直線コネクタ 248">
          <a:extLst>
            <a:ext uri="{FF2B5EF4-FFF2-40B4-BE49-F238E27FC236}">
              <a16:creationId xmlns:a16="http://schemas.microsoft.com/office/drawing/2014/main" id="{ED1F1781-1079-4EB5-B60C-D541879B3106}"/>
            </a:ext>
          </a:extLst>
        </xdr:cNvPr>
        <xdr:cNvCxnSpPr/>
      </xdr:nvCxnSpPr>
      <xdr:spPr>
        <a:xfrm flipV="1">
          <a:off x="8686800" y="10905382"/>
          <a:ext cx="74295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55545</xdr:rowOff>
    </xdr:from>
    <xdr:to>
      <xdr:col>46</xdr:col>
      <xdr:colOff>38100</xdr:colOff>
      <xdr:row>63</xdr:row>
      <xdr:rowOff>157145</xdr:rowOff>
    </xdr:to>
    <xdr:sp macro="" textlink="">
      <xdr:nvSpPr>
        <xdr:cNvPr id="250" name="楕円 249">
          <a:extLst>
            <a:ext uri="{FF2B5EF4-FFF2-40B4-BE49-F238E27FC236}">
              <a16:creationId xmlns:a16="http://schemas.microsoft.com/office/drawing/2014/main" id="{8D3EB073-0C55-4D72-BDE6-134AF18FAF9A}"/>
            </a:ext>
          </a:extLst>
        </xdr:cNvPr>
        <xdr:cNvSpPr/>
      </xdr:nvSpPr>
      <xdr:spPr>
        <a:xfrm>
          <a:off x="7846060" y="1086070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106345</xdr:rowOff>
    </xdr:from>
    <xdr:to>
      <xdr:col>50</xdr:col>
      <xdr:colOff>114300</xdr:colOff>
      <xdr:row>63</xdr:row>
      <xdr:rowOff>107289</xdr:rowOff>
    </xdr:to>
    <xdr:cxnSp macro="">
      <xdr:nvCxnSpPr>
        <xdr:cNvPr id="251" name="直線コネクタ 250">
          <a:extLst>
            <a:ext uri="{FF2B5EF4-FFF2-40B4-BE49-F238E27FC236}">
              <a16:creationId xmlns:a16="http://schemas.microsoft.com/office/drawing/2014/main" id="{6B5980D5-D0C2-4A42-A5B3-8173A8152EE5}"/>
            </a:ext>
          </a:extLst>
        </xdr:cNvPr>
        <xdr:cNvCxnSpPr/>
      </xdr:nvCxnSpPr>
      <xdr:spPr>
        <a:xfrm>
          <a:off x="7889240" y="10905790"/>
          <a:ext cx="79756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56676</xdr:rowOff>
    </xdr:from>
    <xdr:to>
      <xdr:col>41</xdr:col>
      <xdr:colOff>101600</xdr:colOff>
      <xdr:row>63</xdr:row>
      <xdr:rowOff>158276</xdr:rowOff>
    </xdr:to>
    <xdr:sp macro="" textlink="">
      <xdr:nvSpPr>
        <xdr:cNvPr id="252" name="楕円 251">
          <a:extLst>
            <a:ext uri="{FF2B5EF4-FFF2-40B4-BE49-F238E27FC236}">
              <a16:creationId xmlns:a16="http://schemas.microsoft.com/office/drawing/2014/main" id="{20D57856-C28E-4BE8-9A6D-C79935D2ADB2}"/>
            </a:ext>
          </a:extLst>
        </xdr:cNvPr>
        <xdr:cNvSpPr/>
      </xdr:nvSpPr>
      <xdr:spPr>
        <a:xfrm>
          <a:off x="7029450" y="1086183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106345</xdr:rowOff>
    </xdr:from>
    <xdr:to>
      <xdr:col>45</xdr:col>
      <xdr:colOff>177800</xdr:colOff>
      <xdr:row>63</xdr:row>
      <xdr:rowOff>107476</xdr:rowOff>
    </xdr:to>
    <xdr:cxnSp macro="">
      <xdr:nvCxnSpPr>
        <xdr:cNvPr id="253" name="直線コネクタ 252">
          <a:extLst>
            <a:ext uri="{FF2B5EF4-FFF2-40B4-BE49-F238E27FC236}">
              <a16:creationId xmlns:a16="http://schemas.microsoft.com/office/drawing/2014/main" id="{F7D9902F-E9AD-4259-AC10-1FC96D0CC254}"/>
            </a:ext>
          </a:extLst>
        </xdr:cNvPr>
        <xdr:cNvCxnSpPr/>
      </xdr:nvCxnSpPr>
      <xdr:spPr>
        <a:xfrm flipV="1">
          <a:off x="7084060" y="10905790"/>
          <a:ext cx="80518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45163</xdr:rowOff>
    </xdr:from>
    <xdr:to>
      <xdr:col>36</xdr:col>
      <xdr:colOff>165100</xdr:colOff>
      <xdr:row>63</xdr:row>
      <xdr:rowOff>146763</xdr:rowOff>
    </xdr:to>
    <xdr:sp macro="" textlink="">
      <xdr:nvSpPr>
        <xdr:cNvPr id="254" name="楕円 253">
          <a:extLst>
            <a:ext uri="{FF2B5EF4-FFF2-40B4-BE49-F238E27FC236}">
              <a16:creationId xmlns:a16="http://schemas.microsoft.com/office/drawing/2014/main" id="{D3CBFBDB-100B-427D-B1C5-30E407B2C59F}"/>
            </a:ext>
          </a:extLst>
        </xdr:cNvPr>
        <xdr:cNvSpPr/>
      </xdr:nvSpPr>
      <xdr:spPr>
        <a:xfrm>
          <a:off x="6231890" y="1084841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95963</xdr:rowOff>
    </xdr:from>
    <xdr:to>
      <xdr:col>41</xdr:col>
      <xdr:colOff>50800</xdr:colOff>
      <xdr:row>63</xdr:row>
      <xdr:rowOff>107476</xdr:rowOff>
    </xdr:to>
    <xdr:cxnSp macro="">
      <xdr:nvCxnSpPr>
        <xdr:cNvPr id="255" name="直線コネクタ 254">
          <a:extLst>
            <a:ext uri="{FF2B5EF4-FFF2-40B4-BE49-F238E27FC236}">
              <a16:creationId xmlns:a16="http://schemas.microsoft.com/office/drawing/2014/main" id="{47F155BA-011F-4F9C-A58E-409C3737B9B0}"/>
            </a:ext>
          </a:extLst>
        </xdr:cNvPr>
        <xdr:cNvCxnSpPr/>
      </xdr:nvCxnSpPr>
      <xdr:spPr>
        <a:xfrm>
          <a:off x="6286500" y="10893503"/>
          <a:ext cx="79756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3813565-ED72-4A0A-91F6-910217D9EC5D}"/>
            </a:ext>
          </a:extLst>
        </xdr:cNvPr>
        <xdr:cNvSpPr txBox="1"/>
      </xdr:nvSpPr>
      <xdr:spPr>
        <a:xfrm>
          <a:off x="8401265" y="1045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7A1E66C-71FD-4D78-8A8C-345A2684CB69}"/>
            </a:ext>
          </a:extLst>
        </xdr:cNvPr>
        <xdr:cNvSpPr txBox="1"/>
      </xdr:nvSpPr>
      <xdr:spPr>
        <a:xfrm>
          <a:off x="7610690" y="1046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7885356-E195-4FB0-B663-4CD61213EDD4}"/>
            </a:ext>
          </a:extLst>
        </xdr:cNvPr>
        <xdr:cNvSpPr txBox="1"/>
      </xdr:nvSpPr>
      <xdr:spPr>
        <a:xfrm>
          <a:off x="6822655" y="1045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BF84D8B-8BC4-41A6-8237-6324594C19AC}"/>
            </a:ext>
          </a:extLst>
        </xdr:cNvPr>
        <xdr:cNvSpPr txBox="1"/>
      </xdr:nvSpPr>
      <xdr:spPr>
        <a:xfrm>
          <a:off x="6007950" y="1041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149216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8093230-A100-4E36-89E1-BC94488C6093}"/>
            </a:ext>
          </a:extLst>
        </xdr:cNvPr>
        <xdr:cNvSpPr txBox="1"/>
      </xdr:nvSpPr>
      <xdr:spPr>
        <a:xfrm>
          <a:off x="8401265" y="109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148272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03D1E57-94F1-4481-91B1-ACD2A38D50D1}"/>
            </a:ext>
          </a:extLst>
        </xdr:cNvPr>
        <xdr:cNvSpPr txBox="1"/>
      </xdr:nvSpPr>
      <xdr:spPr>
        <a:xfrm>
          <a:off x="7610690" y="1094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149403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A6A953F-287E-4C2A-8FD6-A901E0AF4774}"/>
            </a:ext>
          </a:extLst>
        </xdr:cNvPr>
        <xdr:cNvSpPr txBox="1"/>
      </xdr:nvSpPr>
      <xdr:spPr>
        <a:xfrm>
          <a:off x="6822655" y="10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137890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FFC4935-5C70-4884-BE68-AD49766FDB42}"/>
            </a:ext>
          </a:extLst>
        </xdr:cNvPr>
        <xdr:cNvSpPr txBox="1"/>
      </xdr:nvSpPr>
      <xdr:spPr>
        <a:xfrm>
          <a:off x="6007950" y="1093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D0AA2F1-0093-4937-AD1F-157ACD3743FD}"/>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85E27FF-DA73-440A-A818-673D1CF884D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A957725-8CA6-43F4-A3FE-F2BF92F27FE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273FA3A-9576-4488-9B58-1B196E5E079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2D45672-304D-4E22-8392-D877FC50BDE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9BFC2AB-8613-4E0C-AEC7-B48051490CC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2163EEB-4C16-4928-B2C2-FC5ECB420B6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764C50F-9EF0-41C1-A450-82540EE6478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E5676A7-0EDE-4DED-8E94-7C5AEA341A0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C137063-09FE-4149-95DE-8E8CAA621E7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76FF904-496E-4193-BE40-48DC9DB37B3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2891A8D-6C78-4C9B-9820-52F7CAE8C66F}"/>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A3B1679-53D8-4DFE-AFC8-6AF12F9FB563}"/>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1F2CA3A-E775-4FE2-A89C-7605E361384A}"/>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C90AF91-6D2C-49B0-89E3-B8FCBCCE847A}"/>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CCBE7E2-40D7-468B-A500-4198E51C3B7F}"/>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AF31C29-9857-43BE-BDCB-624E136F07EC}"/>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6A453E1-8931-4CFB-A0E0-B2775DFC674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08A68CC-6A4E-4BD9-A2F7-5239BAC36100}"/>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A67D85E-3BC4-42C5-849F-58A2DD44CBC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E0E978E-B2D1-4DDA-A227-2D3BE578448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FA90C8A-8AF4-45E5-BC5B-87782817E38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9A6B051-ED3E-485F-80EB-2EF50766A077}"/>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3F0A534-9DC0-417D-BC74-D3FED8E6100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A04B772-81A7-4B41-ABFB-67C1CC3B6DF7}"/>
            </a:ext>
          </a:extLst>
        </xdr:cNvPr>
        <xdr:cNvCxnSpPr/>
      </xdr:nvCxnSpPr>
      <xdr:spPr>
        <a:xfrm flipV="1">
          <a:off x="417385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26C556F-BC30-4A96-8864-6853AFC16C7F}"/>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1768D45-BCF4-4CA4-9BC4-40FE0EF9409B}"/>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6AAE6BF-D134-46F8-B72E-DEE47A48B0B1}"/>
            </a:ext>
          </a:extLst>
        </xdr:cNvPr>
        <xdr:cNvSpPr txBox="1"/>
      </xdr:nvSpPr>
      <xdr:spPr>
        <a:xfrm>
          <a:off x="421259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10F98F1-8027-4E69-8990-874247F7C57D}"/>
            </a:ext>
          </a:extLst>
        </xdr:cNvPr>
        <xdr:cNvCxnSpPr/>
      </xdr:nvCxnSpPr>
      <xdr:spPr>
        <a:xfrm>
          <a:off x="4112260" y="13409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0311FF8-6418-412D-91E8-B32C442C1FA9}"/>
            </a:ext>
          </a:extLst>
        </xdr:cNvPr>
        <xdr:cNvSpPr txBox="1"/>
      </xdr:nvSpPr>
      <xdr:spPr>
        <a:xfrm>
          <a:off x="421259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8752B79B-C084-4C71-8632-7DE0D896701F}"/>
            </a:ext>
          </a:extLst>
        </xdr:cNvPr>
        <xdr:cNvSpPr/>
      </xdr:nvSpPr>
      <xdr:spPr>
        <a:xfrm>
          <a:off x="4131310" y="141890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ED4C6738-1D1D-4626-B6D5-9EA3B68758E1}"/>
            </a:ext>
          </a:extLst>
        </xdr:cNvPr>
        <xdr:cNvSpPr/>
      </xdr:nvSpPr>
      <xdr:spPr>
        <a:xfrm>
          <a:off x="3388360" y="1418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586EEC78-A6E3-4F0F-9BCC-08BF02856CF9}"/>
            </a:ext>
          </a:extLst>
        </xdr:cNvPr>
        <xdr:cNvSpPr/>
      </xdr:nvSpPr>
      <xdr:spPr>
        <a:xfrm>
          <a:off x="2571750" y="14164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9EA7BA07-7A34-4ECC-A36F-17CD9E3DFF2F}"/>
            </a:ext>
          </a:extLst>
        </xdr:cNvPr>
        <xdr:cNvSpPr/>
      </xdr:nvSpPr>
      <xdr:spPr>
        <a:xfrm>
          <a:off x="1774190" y="141357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D8B93A54-16A2-4FE5-A6A9-F935D020BEDA}"/>
            </a:ext>
          </a:extLst>
        </xdr:cNvPr>
        <xdr:cNvSpPr/>
      </xdr:nvSpPr>
      <xdr:spPr>
        <a:xfrm>
          <a:off x="988060" y="14131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FFFDDB5-3F3E-4279-A263-88D94947752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ACC678C-EB51-4719-A3B7-54100CE6E94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6D06CF-4D56-4E24-B85B-75425ECF004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B6E2D10-0863-4E94-B5F6-0B5FC95496EC}"/>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522B5F5-6016-47E8-A52F-D89F9C8C4FEB}"/>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304" name="楕円 303">
          <a:extLst>
            <a:ext uri="{FF2B5EF4-FFF2-40B4-BE49-F238E27FC236}">
              <a16:creationId xmlns:a16="http://schemas.microsoft.com/office/drawing/2014/main" id="{EAA09B54-BD29-48EB-AC63-541D03E379EE}"/>
            </a:ext>
          </a:extLst>
        </xdr:cNvPr>
        <xdr:cNvSpPr/>
      </xdr:nvSpPr>
      <xdr:spPr>
        <a:xfrm>
          <a:off x="4131310" y="140214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160672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3B3A551-29DA-41A5-A010-EEE042F97EB3}"/>
            </a:ext>
          </a:extLst>
        </xdr:cNvPr>
        <xdr:cNvSpPr txBox="1"/>
      </xdr:nvSpPr>
      <xdr:spPr>
        <a:xfrm>
          <a:off x="421259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06" name="楕円 305">
          <a:extLst>
            <a:ext uri="{FF2B5EF4-FFF2-40B4-BE49-F238E27FC236}">
              <a16:creationId xmlns:a16="http://schemas.microsoft.com/office/drawing/2014/main" id="{824827D1-5E70-45E9-BDF0-2BDA9BBA7DC4}"/>
            </a:ext>
          </a:extLst>
        </xdr:cNvPr>
        <xdr:cNvSpPr/>
      </xdr:nvSpPr>
      <xdr:spPr>
        <a:xfrm>
          <a:off x="3388360" y="140004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17145</xdr:rowOff>
    </xdr:to>
    <xdr:cxnSp macro="">
      <xdr:nvCxnSpPr>
        <xdr:cNvPr id="307" name="直線コネクタ 306">
          <a:extLst>
            <a:ext uri="{FF2B5EF4-FFF2-40B4-BE49-F238E27FC236}">
              <a16:creationId xmlns:a16="http://schemas.microsoft.com/office/drawing/2014/main" id="{B2933BA7-7755-46EE-AC3C-7F624AD540A4}"/>
            </a:ext>
          </a:extLst>
        </xdr:cNvPr>
        <xdr:cNvCxnSpPr/>
      </xdr:nvCxnSpPr>
      <xdr:spPr>
        <a:xfrm>
          <a:off x="3431540" y="14055090"/>
          <a:ext cx="7429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95886</xdr:rowOff>
    </xdr:from>
    <xdr:to>
      <xdr:col>15</xdr:col>
      <xdr:colOff>101600</xdr:colOff>
      <xdr:row>82</xdr:row>
      <xdr:rowOff>26036</xdr:rowOff>
    </xdr:to>
    <xdr:sp macro="" textlink="">
      <xdr:nvSpPr>
        <xdr:cNvPr id="308" name="楕円 307">
          <a:extLst>
            <a:ext uri="{FF2B5EF4-FFF2-40B4-BE49-F238E27FC236}">
              <a16:creationId xmlns:a16="http://schemas.microsoft.com/office/drawing/2014/main" id="{BDCCE177-DEB2-4990-99DA-C71FDB9B9AE5}"/>
            </a:ext>
          </a:extLst>
        </xdr:cNvPr>
        <xdr:cNvSpPr/>
      </xdr:nvSpPr>
      <xdr:spPr>
        <a:xfrm>
          <a:off x="2571750" y="139795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146686</xdr:rowOff>
    </xdr:from>
    <xdr:to>
      <xdr:col>19</xdr:col>
      <xdr:colOff>177800</xdr:colOff>
      <xdr:row>81</xdr:row>
      <xdr:rowOff>163830</xdr:rowOff>
    </xdr:to>
    <xdr:cxnSp macro="">
      <xdr:nvCxnSpPr>
        <xdr:cNvPr id="309" name="直線コネクタ 308">
          <a:extLst>
            <a:ext uri="{FF2B5EF4-FFF2-40B4-BE49-F238E27FC236}">
              <a16:creationId xmlns:a16="http://schemas.microsoft.com/office/drawing/2014/main" id="{BB6E3783-DBCB-4A10-827F-B9208F65C2F1}"/>
            </a:ext>
          </a:extLst>
        </xdr:cNvPr>
        <xdr:cNvCxnSpPr/>
      </xdr:nvCxnSpPr>
      <xdr:spPr>
        <a:xfrm>
          <a:off x="2626360" y="14032231"/>
          <a:ext cx="80518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310" name="楕円 309">
          <a:extLst>
            <a:ext uri="{FF2B5EF4-FFF2-40B4-BE49-F238E27FC236}">
              <a16:creationId xmlns:a16="http://schemas.microsoft.com/office/drawing/2014/main" id="{4BB9CA4C-58A3-4810-AD7E-0042A4CD16B4}"/>
            </a:ext>
          </a:extLst>
        </xdr:cNvPr>
        <xdr:cNvSpPr/>
      </xdr:nvSpPr>
      <xdr:spPr>
        <a:xfrm>
          <a:off x="1774190" y="1436052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146686</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33A6577A-628A-488F-89CB-7F0C7E5B5BCB}"/>
            </a:ext>
          </a:extLst>
        </xdr:cNvPr>
        <xdr:cNvCxnSpPr/>
      </xdr:nvCxnSpPr>
      <xdr:spPr>
        <a:xfrm flipV="1">
          <a:off x="1828800" y="14032231"/>
          <a:ext cx="79756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2" name="楕円 311">
          <a:extLst>
            <a:ext uri="{FF2B5EF4-FFF2-40B4-BE49-F238E27FC236}">
              <a16:creationId xmlns:a16="http://schemas.microsoft.com/office/drawing/2014/main" id="{73DBE7B9-95B1-41F3-B3E0-C955A23485FB}"/>
            </a:ext>
          </a:extLst>
        </xdr:cNvPr>
        <xdr:cNvSpPr/>
      </xdr:nvSpPr>
      <xdr:spPr>
        <a:xfrm>
          <a:off x="988060" y="14391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13336</xdr:rowOff>
    </xdr:from>
    <xdr:to>
      <xdr:col>10</xdr:col>
      <xdr:colOff>114300</xdr:colOff>
      <xdr:row>84</xdr:row>
      <xdr:rowOff>38100</xdr:rowOff>
    </xdr:to>
    <xdr:cxnSp macro="">
      <xdr:nvCxnSpPr>
        <xdr:cNvPr id="313" name="直線コネクタ 312">
          <a:extLst>
            <a:ext uri="{FF2B5EF4-FFF2-40B4-BE49-F238E27FC236}">
              <a16:creationId xmlns:a16="http://schemas.microsoft.com/office/drawing/2014/main" id="{54130010-987A-4C18-8B99-F74D748FDD8D}"/>
            </a:ext>
          </a:extLst>
        </xdr:cNvPr>
        <xdr:cNvCxnSpPr/>
      </xdr:nvCxnSpPr>
      <xdr:spPr>
        <a:xfrm flipV="1">
          <a:off x="1031240" y="14418946"/>
          <a:ext cx="7975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FB44C94-F4A7-49CE-96A0-7B1B21B5692B}"/>
            </a:ext>
          </a:extLst>
        </xdr:cNvPr>
        <xdr:cNvSpPr txBox="1"/>
      </xdr:nvSpPr>
      <xdr:spPr>
        <a:xfrm>
          <a:off x="3239144" y="142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CF689D8F-2DC2-4F68-BAD9-C81D4CFB274B}"/>
            </a:ext>
          </a:extLst>
        </xdr:cNvPr>
        <xdr:cNvSpPr txBox="1"/>
      </xdr:nvSpPr>
      <xdr:spPr>
        <a:xfrm>
          <a:off x="2439044" y="1425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F5A74E27-BF0C-45EE-85DA-5F4A31F4041D}"/>
            </a:ext>
          </a:extLst>
        </xdr:cNvPr>
        <xdr:cNvSpPr txBox="1"/>
      </xdr:nvSpPr>
      <xdr:spPr>
        <a:xfrm>
          <a:off x="1641484" y="1390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442DFFDB-090E-4B32-A31D-BDBCA71B39C8}"/>
            </a:ext>
          </a:extLst>
        </xdr:cNvPr>
        <xdr:cNvSpPr txBox="1"/>
      </xdr:nvSpPr>
      <xdr:spPr>
        <a:xfrm>
          <a:off x="85535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934BE12D-C0A2-4068-9A87-906B9762E86F}"/>
            </a:ext>
          </a:extLst>
        </xdr:cNvPr>
        <xdr:cNvSpPr txBox="1"/>
      </xdr:nvSpPr>
      <xdr:spPr>
        <a:xfrm>
          <a:off x="32391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9" name="n_2mainValue【公営住宅】&#10;有形固定資産減価償却率">
          <a:extLst>
            <a:ext uri="{FF2B5EF4-FFF2-40B4-BE49-F238E27FC236}">
              <a16:creationId xmlns:a16="http://schemas.microsoft.com/office/drawing/2014/main" id="{97190F4A-F8B1-43CB-B4F9-65C7B7C8528E}"/>
            </a:ext>
          </a:extLst>
        </xdr:cNvPr>
        <xdr:cNvSpPr txBox="1"/>
      </xdr:nvSpPr>
      <xdr:spPr>
        <a:xfrm>
          <a:off x="243904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320" name="n_3mainValue【公営住宅】&#10;有形固定資産減価償却率">
          <a:extLst>
            <a:ext uri="{FF2B5EF4-FFF2-40B4-BE49-F238E27FC236}">
              <a16:creationId xmlns:a16="http://schemas.microsoft.com/office/drawing/2014/main" id="{81180807-759A-43BC-89CD-E4DCC0D582B7}"/>
            </a:ext>
          </a:extLst>
        </xdr:cNvPr>
        <xdr:cNvSpPr txBox="1"/>
      </xdr:nvSpPr>
      <xdr:spPr>
        <a:xfrm>
          <a:off x="1641484" y="1446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1" name="n_4mainValue【公営住宅】&#10;有形固定資産減価償却率">
          <a:extLst>
            <a:ext uri="{FF2B5EF4-FFF2-40B4-BE49-F238E27FC236}">
              <a16:creationId xmlns:a16="http://schemas.microsoft.com/office/drawing/2014/main" id="{91B01903-714E-4A5F-8CA9-607B33E0D847}"/>
            </a:ext>
          </a:extLst>
        </xdr:cNvPr>
        <xdr:cNvSpPr txBox="1"/>
      </xdr:nvSpPr>
      <xdr:spPr>
        <a:xfrm>
          <a:off x="85535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6EBC5B1-152F-4CC0-BDE4-6BB329A3FD1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F6D798-DDBA-45A8-985D-69AABB795C3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D11CDD2-60FD-4E8B-853A-E329A4DD0A78}"/>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159A9BF-391E-4557-89CD-E70E00CBB4C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4C097A-074A-40BE-BDC9-5C0787EEF52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582D8C7-F45F-4FF2-AE5E-91D71059540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ACE8DF7-8A95-4AEE-94A8-C95CA0DA33D3}"/>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B03B789-F857-4E9A-8A28-02577BC81275}"/>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1C992E0-918F-496A-B727-29B7FADA00A3}"/>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0C042D2-F936-4E60-B454-67F911B171E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7105BF9-25C0-420D-B0BD-5C91EC72BBB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1172E4B-6BDD-4766-B177-7E3B0B120A5A}"/>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068A6C4-E3AE-4230-8294-D79EF4BECD26}"/>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A39BA8A-F10E-4697-B5FA-5861E0EF3DD1}"/>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A407556-09AE-41CA-B69E-D14F088F45F2}"/>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AFC5489-7670-40E0-9685-77D388AAB960}"/>
            </a:ext>
          </a:extLst>
        </xdr:cNvPr>
        <xdr:cNvSpPr txBox="1"/>
      </xdr:nvSpPr>
      <xdr:spPr>
        <a:xfrm>
          <a:off x="5485961" y="1395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7C02A0B-B4E0-4DA1-991E-D64B1EE2691C}"/>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1830430F-5EE6-4F8C-955B-9E90DAEE6D18}"/>
            </a:ext>
          </a:extLst>
        </xdr:cNvPr>
        <xdr:cNvSpPr txBox="1"/>
      </xdr:nvSpPr>
      <xdr:spPr>
        <a:xfrm>
          <a:off x="5485961" y="1357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07407E9-0208-49E4-B5A4-A517452F9DD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3E535F22-5385-4F28-AB0F-1A9FCB1F045D}"/>
            </a:ext>
          </a:extLst>
        </xdr:cNvPr>
        <xdr:cNvSpPr txBox="1"/>
      </xdr:nvSpPr>
      <xdr:spPr>
        <a:xfrm>
          <a:off x="5485961" y="1319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22D7740-A3A8-4C04-B001-F78367B3DA6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2EB3CB4-000D-4EAB-BA96-17142D0A887B}"/>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48A0227-ACE0-4E2A-969A-6FDD2B5DCEF7}"/>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4FB64AD9-B302-4F30-A27C-F85AE3EAC5C7}"/>
            </a:ext>
          </a:extLst>
        </xdr:cNvPr>
        <xdr:cNvCxnSpPr/>
      </xdr:nvCxnSpPr>
      <xdr:spPr>
        <a:xfrm flipV="1">
          <a:off x="9429115" y="1339283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892F3499-01B9-46BD-B498-93C8442E7CD0}"/>
            </a:ext>
          </a:extLst>
        </xdr:cNvPr>
        <xdr:cNvSpPr txBox="1"/>
      </xdr:nvSpPr>
      <xdr:spPr>
        <a:xfrm>
          <a:off x="9467850" y="1484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BD97B205-5A67-4C77-A77B-8C08D4BEABE7}"/>
            </a:ext>
          </a:extLst>
        </xdr:cNvPr>
        <xdr:cNvCxnSpPr/>
      </xdr:nvCxnSpPr>
      <xdr:spPr>
        <a:xfrm>
          <a:off x="9356090" y="148431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B4BE118D-E972-41C1-93A3-76D2BCE5B950}"/>
            </a:ext>
          </a:extLst>
        </xdr:cNvPr>
        <xdr:cNvSpPr txBox="1"/>
      </xdr:nvSpPr>
      <xdr:spPr>
        <a:xfrm>
          <a:off x="9467850" y="1316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37EF01D1-7985-4EA9-A1E9-55EB187A2CE3}"/>
            </a:ext>
          </a:extLst>
        </xdr:cNvPr>
        <xdr:cNvCxnSpPr/>
      </xdr:nvCxnSpPr>
      <xdr:spPr>
        <a:xfrm>
          <a:off x="9356090" y="133928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16B2819-A8EA-47BB-8852-0418C6C828BA}"/>
            </a:ext>
          </a:extLst>
        </xdr:cNvPr>
        <xdr:cNvSpPr txBox="1"/>
      </xdr:nvSpPr>
      <xdr:spPr>
        <a:xfrm>
          <a:off x="946785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EC9925CD-4333-4A97-AD0D-C193093955E1}"/>
            </a:ext>
          </a:extLst>
        </xdr:cNvPr>
        <xdr:cNvSpPr/>
      </xdr:nvSpPr>
      <xdr:spPr>
        <a:xfrm>
          <a:off x="9394190" y="1455186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BA52D9B3-3DAA-4DA4-B817-E4C5924E6A91}"/>
            </a:ext>
          </a:extLst>
        </xdr:cNvPr>
        <xdr:cNvSpPr/>
      </xdr:nvSpPr>
      <xdr:spPr>
        <a:xfrm>
          <a:off x="8632190" y="145674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4C63F5B8-6D28-48B9-A771-C064141D89AB}"/>
            </a:ext>
          </a:extLst>
        </xdr:cNvPr>
        <xdr:cNvSpPr/>
      </xdr:nvSpPr>
      <xdr:spPr>
        <a:xfrm>
          <a:off x="7846060" y="14582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A413BC6-5745-41D8-87D2-22CD5B7A1971}"/>
            </a:ext>
          </a:extLst>
        </xdr:cNvPr>
        <xdr:cNvSpPr/>
      </xdr:nvSpPr>
      <xdr:spPr>
        <a:xfrm>
          <a:off x="7029450" y="1459164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5B9634E3-A25E-4C68-B973-0E56B68485FD}"/>
            </a:ext>
          </a:extLst>
        </xdr:cNvPr>
        <xdr:cNvSpPr/>
      </xdr:nvSpPr>
      <xdr:spPr>
        <a:xfrm>
          <a:off x="6231890" y="1459148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4D213FD-54D6-4187-89CF-D06578BC832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67F97E-5944-4F3C-B461-E161BD928D9F}"/>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B4E594C-B8DF-48FC-8694-BF5627DE3CD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7C3D5B6-E7AF-4B2B-8F21-1D50E8436C1C}"/>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7EA8F0D-8397-48E9-A14C-C4B7602BA390}"/>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90703</xdr:rowOff>
    </xdr:from>
    <xdr:to>
      <xdr:col>55</xdr:col>
      <xdr:colOff>50800</xdr:colOff>
      <xdr:row>86</xdr:row>
      <xdr:rowOff>20853</xdr:rowOff>
    </xdr:to>
    <xdr:sp macro="" textlink="">
      <xdr:nvSpPr>
        <xdr:cNvPr id="361" name="楕円 360">
          <a:extLst>
            <a:ext uri="{FF2B5EF4-FFF2-40B4-BE49-F238E27FC236}">
              <a16:creationId xmlns:a16="http://schemas.microsoft.com/office/drawing/2014/main" id="{7DFD524D-5285-461E-8FB0-FF7219E1185D}"/>
            </a:ext>
          </a:extLst>
        </xdr:cNvPr>
        <xdr:cNvSpPr/>
      </xdr:nvSpPr>
      <xdr:spPr>
        <a:xfrm>
          <a:off x="9394190" y="14667763"/>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69130</xdr:rowOff>
    </xdr:from>
    <xdr:ext cx="469744" cy="259045"/>
    <xdr:sp macro="" textlink="">
      <xdr:nvSpPr>
        <xdr:cNvPr id="362" name="【公営住宅】&#10;一人当たり面積該当値テキスト">
          <a:extLst>
            <a:ext uri="{FF2B5EF4-FFF2-40B4-BE49-F238E27FC236}">
              <a16:creationId xmlns:a16="http://schemas.microsoft.com/office/drawing/2014/main" id="{BCC339FE-B661-43B4-A70A-A1FE69557A00}"/>
            </a:ext>
          </a:extLst>
        </xdr:cNvPr>
        <xdr:cNvSpPr txBox="1"/>
      </xdr:nvSpPr>
      <xdr:spPr>
        <a:xfrm>
          <a:off x="9467850" y="1464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93218</xdr:rowOff>
    </xdr:from>
    <xdr:to>
      <xdr:col>50</xdr:col>
      <xdr:colOff>165100</xdr:colOff>
      <xdr:row>86</xdr:row>
      <xdr:rowOff>23368</xdr:rowOff>
    </xdr:to>
    <xdr:sp macro="" textlink="">
      <xdr:nvSpPr>
        <xdr:cNvPr id="363" name="楕円 362">
          <a:extLst>
            <a:ext uri="{FF2B5EF4-FFF2-40B4-BE49-F238E27FC236}">
              <a16:creationId xmlns:a16="http://schemas.microsoft.com/office/drawing/2014/main" id="{7E6FBFA3-98F5-4EF3-8DB0-EADFB10E2973}"/>
            </a:ext>
          </a:extLst>
        </xdr:cNvPr>
        <xdr:cNvSpPr/>
      </xdr:nvSpPr>
      <xdr:spPr>
        <a:xfrm>
          <a:off x="8632190" y="14670278"/>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141503</xdr:rowOff>
    </xdr:from>
    <xdr:to>
      <xdr:col>55</xdr:col>
      <xdr:colOff>0</xdr:colOff>
      <xdr:row>85</xdr:row>
      <xdr:rowOff>144018</xdr:rowOff>
    </xdr:to>
    <xdr:cxnSp macro="">
      <xdr:nvCxnSpPr>
        <xdr:cNvPr id="364" name="直線コネクタ 363">
          <a:extLst>
            <a:ext uri="{FF2B5EF4-FFF2-40B4-BE49-F238E27FC236}">
              <a16:creationId xmlns:a16="http://schemas.microsoft.com/office/drawing/2014/main" id="{7E6BCD7B-3447-408C-9ED8-5F420D076E4F}"/>
            </a:ext>
          </a:extLst>
        </xdr:cNvPr>
        <xdr:cNvCxnSpPr/>
      </xdr:nvCxnSpPr>
      <xdr:spPr>
        <a:xfrm flipV="1">
          <a:off x="8686800" y="14712848"/>
          <a:ext cx="74295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92532</xdr:rowOff>
    </xdr:from>
    <xdr:to>
      <xdr:col>46</xdr:col>
      <xdr:colOff>38100</xdr:colOff>
      <xdr:row>86</xdr:row>
      <xdr:rowOff>22682</xdr:rowOff>
    </xdr:to>
    <xdr:sp macro="" textlink="">
      <xdr:nvSpPr>
        <xdr:cNvPr id="365" name="楕円 364">
          <a:extLst>
            <a:ext uri="{FF2B5EF4-FFF2-40B4-BE49-F238E27FC236}">
              <a16:creationId xmlns:a16="http://schemas.microsoft.com/office/drawing/2014/main" id="{88C95A38-140B-473D-A832-441FDBD48EA3}"/>
            </a:ext>
          </a:extLst>
        </xdr:cNvPr>
        <xdr:cNvSpPr/>
      </xdr:nvSpPr>
      <xdr:spPr>
        <a:xfrm>
          <a:off x="7846060" y="1466959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143332</xdr:rowOff>
    </xdr:from>
    <xdr:to>
      <xdr:col>50</xdr:col>
      <xdr:colOff>114300</xdr:colOff>
      <xdr:row>85</xdr:row>
      <xdr:rowOff>144018</xdr:rowOff>
    </xdr:to>
    <xdr:cxnSp macro="">
      <xdr:nvCxnSpPr>
        <xdr:cNvPr id="366" name="直線コネクタ 365">
          <a:extLst>
            <a:ext uri="{FF2B5EF4-FFF2-40B4-BE49-F238E27FC236}">
              <a16:creationId xmlns:a16="http://schemas.microsoft.com/office/drawing/2014/main" id="{23D5B477-BEB5-4A37-8C45-15C16A04FE7B}"/>
            </a:ext>
          </a:extLst>
        </xdr:cNvPr>
        <xdr:cNvCxnSpPr/>
      </xdr:nvCxnSpPr>
      <xdr:spPr>
        <a:xfrm>
          <a:off x="7889240" y="14714677"/>
          <a:ext cx="79756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126288</xdr:rowOff>
    </xdr:from>
    <xdr:to>
      <xdr:col>41</xdr:col>
      <xdr:colOff>101600</xdr:colOff>
      <xdr:row>86</xdr:row>
      <xdr:rowOff>56438</xdr:rowOff>
    </xdr:to>
    <xdr:sp macro="" textlink="">
      <xdr:nvSpPr>
        <xdr:cNvPr id="367" name="楕円 366">
          <a:extLst>
            <a:ext uri="{FF2B5EF4-FFF2-40B4-BE49-F238E27FC236}">
              <a16:creationId xmlns:a16="http://schemas.microsoft.com/office/drawing/2014/main" id="{1C0773B9-3DE4-43F2-9A69-C7FE92DDD03C}"/>
            </a:ext>
          </a:extLst>
        </xdr:cNvPr>
        <xdr:cNvSpPr/>
      </xdr:nvSpPr>
      <xdr:spPr>
        <a:xfrm>
          <a:off x="7029450" y="1470334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143332</xdr:rowOff>
    </xdr:from>
    <xdr:to>
      <xdr:col>45</xdr:col>
      <xdr:colOff>177800</xdr:colOff>
      <xdr:row>86</xdr:row>
      <xdr:rowOff>5638</xdr:rowOff>
    </xdr:to>
    <xdr:cxnSp macro="">
      <xdr:nvCxnSpPr>
        <xdr:cNvPr id="368" name="直線コネクタ 367">
          <a:extLst>
            <a:ext uri="{FF2B5EF4-FFF2-40B4-BE49-F238E27FC236}">
              <a16:creationId xmlns:a16="http://schemas.microsoft.com/office/drawing/2014/main" id="{9FB297BB-32A0-45A2-B448-CA0C7EDDAB11}"/>
            </a:ext>
          </a:extLst>
        </xdr:cNvPr>
        <xdr:cNvCxnSpPr/>
      </xdr:nvCxnSpPr>
      <xdr:spPr>
        <a:xfrm flipV="1">
          <a:off x="7084060" y="14714677"/>
          <a:ext cx="80518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127127</xdr:rowOff>
    </xdr:from>
    <xdr:to>
      <xdr:col>36</xdr:col>
      <xdr:colOff>165100</xdr:colOff>
      <xdr:row>86</xdr:row>
      <xdr:rowOff>57277</xdr:rowOff>
    </xdr:to>
    <xdr:sp macro="" textlink="">
      <xdr:nvSpPr>
        <xdr:cNvPr id="369" name="楕円 368">
          <a:extLst>
            <a:ext uri="{FF2B5EF4-FFF2-40B4-BE49-F238E27FC236}">
              <a16:creationId xmlns:a16="http://schemas.microsoft.com/office/drawing/2014/main" id="{D1CFFB20-371A-47BF-AD58-2D9E19511237}"/>
            </a:ext>
          </a:extLst>
        </xdr:cNvPr>
        <xdr:cNvSpPr/>
      </xdr:nvSpPr>
      <xdr:spPr>
        <a:xfrm>
          <a:off x="6231890" y="1470418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5638</xdr:rowOff>
    </xdr:from>
    <xdr:to>
      <xdr:col>41</xdr:col>
      <xdr:colOff>50800</xdr:colOff>
      <xdr:row>86</xdr:row>
      <xdr:rowOff>6477</xdr:rowOff>
    </xdr:to>
    <xdr:cxnSp macro="">
      <xdr:nvCxnSpPr>
        <xdr:cNvPr id="370" name="直線コネクタ 369">
          <a:extLst>
            <a:ext uri="{FF2B5EF4-FFF2-40B4-BE49-F238E27FC236}">
              <a16:creationId xmlns:a16="http://schemas.microsoft.com/office/drawing/2014/main" id="{95A5AA09-F3CC-4034-A834-F6C9BF10F3B0}"/>
            </a:ext>
          </a:extLst>
        </xdr:cNvPr>
        <xdr:cNvCxnSpPr/>
      </xdr:nvCxnSpPr>
      <xdr:spPr>
        <a:xfrm flipV="1">
          <a:off x="6286500" y="14752243"/>
          <a:ext cx="79756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6DC4DBB0-DCAA-4CC1-A13E-4E9D271D3D3B}"/>
            </a:ext>
          </a:extLst>
        </xdr:cNvPr>
        <xdr:cNvSpPr txBox="1"/>
      </xdr:nvSpPr>
      <xdr:spPr>
        <a:xfrm>
          <a:off x="8454467" y="1433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91A63D6D-0CA8-4BE7-8046-39EBF4C1DE76}"/>
            </a:ext>
          </a:extLst>
        </xdr:cNvPr>
        <xdr:cNvSpPr txBox="1"/>
      </xdr:nvSpPr>
      <xdr:spPr>
        <a:xfrm>
          <a:off x="7673417" y="143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6D0D2605-3D78-404D-846D-5B5AEAD609B7}"/>
            </a:ext>
          </a:extLst>
        </xdr:cNvPr>
        <xdr:cNvSpPr txBox="1"/>
      </xdr:nvSpPr>
      <xdr:spPr>
        <a:xfrm>
          <a:off x="6866332" y="143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4F1A1F2E-724C-420D-9820-ECA6C830EE0F}"/>
            </a:ext>
          </a:extLst>
        </xdr:cNvPr>
        <xdr:cNvSpPr txBox="1"/>
      </xdr:nvSpPr>
      <xdr:spPr>
        <a:xfrm>
          <a:off x="6068772" y="1436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14495</xdr:rowOff>
    </xdr:from>
    <xdr:ext cx="469744" cy="259045"/>
    <xdr:sp macro="" textlink="">
      <xdr:nvSpPr>
        <xdr:cNvPr id="375" name="n_1mainValue【公営住宅】&#10;一人当たり面積">
          <a:extLst>
            <a:ext uri="{FF2B5EF4-FFF2-40B4-BE49-F238E27FC236}">
              <a16:creationId xmlns:a16="http://schemas.microsoft.com/office/drawing/2014/main" id="{FA8F6CB4-7D11-446C-AAD5-178A45A1ED11}"/>
            </a:ext>
          </a:extLst>
        </xdr:cNvPr>
        <xdr:cNvSpPr txBox="1"/>
      </xdr:nvSpPr>
      <xdr:spPr>
        <a:xfrm>
          <a:off x="845446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13809</xdr:rowOff>
    </xdr:from>
    <xdr:ext cx="469744" cy="259045"/>
    <xdr:sp macro="" textlink="">
      <xdr:nvSpPr>
        <xdr:cNvPr id="376" name="n_2mainValue【公営住宅】&#10;一人当たり面積">
          <a:extLst>
            <a:ext uri="{FF2B5EF4-FFF2-40B4-BE49-F238E27FC236}">
              <a16:creationId xmlns:a16="http://schemas.microsoft.com/office/drawing/2014/main" id="{C8EBF2D4-FD67-421E-A5EB-5EE5E56E4098}"/>
            </a:ext>
          </a:extLst>
        </xdr:cNvPr>
        <xdr:cNvSpPr txBox="1"/>
      </xdr:nvSpPr>
      <xdr:spPr>
        <a:xfrm>
          <a:off x="7673417" y="1476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47565</xdr:rowOff>
    </xdr:from>
    <xdr:ext cx="469744" cy="259045"/>
    <xdr:sp macro="" textlink="">
      <xdr:nvSpPr>
        <xdr:cNvPr id="377" name="n_3mainValue【公営住宅】&#10;一人当たり面積">
          <a:extLst>
            <a:ext uri="{FF2B5EF4-FFF2-40B4-BE49-F238E27FC236}">
              <a16:creationId xmlns:a16="http://schemas.microsoft.com/office/drawing/2014/main" id="{1C8FE43D-BB4F-46A4-9432-AF6A55858305}"/>
            </a:ext>
          </a:extLst>
        </xdr:cNvPr>
        <xdr:cNvSpPr txBox="1"/>
      </xdr:nvSpPr>
      <xdr:spPr>
        <a:xfrm>
          <a:off x="6866332" y="1479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48404</xdr:rowOff>
    </xdr:from>
    <xdr:ext cx="469744" cy="259045"/>
    <xdr:sp macro="" textlink="">
      <xdr:nvSpPr>
        <xdr:cNvPr id="378" name="n_4mainValue【公営住宅】&#10;一人当たり面積">
          <a:extLst>
            <a:ext uri="{FF2B5EF4-FFF2-40B4-BE49-F238E27FC236}">
              <a16:creationId xmlns:a16="http://schemas.microsoft.com/office/drawing/2014/main" id="{76E2226D-E1B1-4D40-9FD3-517E2B323A80}"/>
            </a:ext>
          </a:extLst>
        </xdr:cNvPr>
        <xdr:cNvSpPr txBox="1"/>
      </xdr:nvSpPr>
      <xdr:spPr>
        <a:xfrm>
          <a:off x="6068772"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38D27F0-AB5D-407B-9DCA-BB50AB3F52A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C09282A-79DE-470C-925B-470183DD6371}"/>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90518BF-D93B-4DE5-8614-6AFE2B44CF4F}"/>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8296CD1-4820-4ED6-9AD7-CDF833B8920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F23134D-D414-4A27-8921-8FFBA87FFE8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5D9EF2D-2BFA-4E56-B749-0F0C3112786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3C05AA5-AF36-4D74-BC13-9FDE45A4839A}"/>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3EDB2E7-2FB5-4247-94E5-14604F8307F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F2F8F96-2C3D-4EEB-819B-A3BFDE02B5B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DA37805B-8864-44DE-BC19-852AD01A33D0}"/>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34FA743-5B4E-4856-A0B9-114B70DFEE6E}"/>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A40FCD3D-134B-489B-97EA-04CB36E0FAB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5870EE9-21AB-4792-AA6C-BC24B5D0D0F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05D4F93-EFFD-4CAA-8608-5E36C8DD57E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3F3DF56-100A-4C34-BB13-5DB6EABFF87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556B400-C2A1-4BC0-8A7F-7B256BEDED5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7F49B11-302D-4C7F-8492-81F3C55659C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FEBC36E-4236-4AF8-ADCB-86689520DD8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7967ECF-977B-4BB0-8849-9C7EE5DBB54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E8F6AB9-00E3-4F61-8165-02C1324FEAD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1F977BD-69CC-4B3E-A7DB-F827158D201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65C1A5E-D777-4CF4-9289-C25398E4018A}"/>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70D3F91-F195-4464-9036-A874946E779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07E27B9-828B-4DEB-97B1-442D3B427508}"/>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919B35F1-447D-4534-AF92-B8B3BC6C951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AB1FA6FA-BB8A-46F0-A2A0-A07C064BEB6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607935D5-C804-4920-B6BD-6C6564FC81F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1973579C-3DF4-45C2-87D2-85B27695F69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316948E3-CD4E-4C7B-AE87-054EFAF3774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27EE38E1-0BA6-466D-9B7A-7DA45CF0153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936B1559-EEEF-434E-AE2D-25732E0DB97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682A86CD-85D7-4624-B782-98F5325C7167}"/>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8A40E9F2-777A-49E5-9247-5057085FB219}"/>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9A48C0E3-4883-4459-844D-6FA98A4658E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598B1AFB-075F-4C15-ADCE-C99DBA1245E7}"/>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4D079608-8789-4EE2-929D-E93A48C918B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96947CAC-9A9D-4ADA-A77C-DF9350A5780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E6C3238C-8065-4176-93F7-F328819A80F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8FFF9612-1357-45BE-9428-1C97C7A3231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A200157F-3DA7-49A4-8FEB-E4F97A0DC40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FB086C53-CB38-4723-B509-9362AC21E6C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CB2B0295-E070-480D-AC59-96092C48623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D55B036A-B347-403F-8169-1CFF3A4B3E5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79217DE8-B043-4DBE-856A-A1BBFDA8DAC4}"/>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D2B784CF-3059-4D2E-BD54-235F5BE34A2C}"/>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88221C89-77A5-4D69-82FC-99D9A9EFFF53}"/>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DA2179A6-8473-472A-A532-75E996F73B33}"/>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D3F0CADD-674F-46B7-B149-16A1B626A2E1}"/>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B9DEE8A3-2D8E-4596-B6E6-59623B544E93}"/>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114AF339-57E9-4750-A250-D4E72B6B99B8}"/>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AD79A52C-808D-481D-912B-A1F32D6518C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4613E2AD-DD09-48BA-B724-06A501E77045}"/>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939856CA-8606-4C56-9533-34E2F1B4396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2425FA85-2C27-4A64-841D-903F9844366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D447A5DD-181A-4885-940B-C18A23FE5295}"/>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2542C525-E914-4374-A59A-672F8513E273}"/>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435" name="直線コネクタ 434">
          <a:extLst>
            <a:ext uri="{FF2B5EF4-FFF2-40B4-BE49-F238E27FC236}">
              <a16:creationId xmlns:a16="http://schemas.microsoft.com/office/drawing/2014/main" id="{89B78CFC-C153-4A29-B301-92F5403E1E9C}"/>
            </a:ext>
          </a:extLst>
        </xdr:cNvPr>
        <xdr:cNvCxnSpPr/>
      </xdr:nvCxnSpPr>
      <xdr:spPr>
        <a:xfrm flipV="1">
          <a:off x="14703424" y="946404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20B9E71A-C470-4413-90B5-B5EF5DDC98E8}"/>
            </a:ext>
          </a:extLst>
        </xdr:cNvPr>
        <xdr:cNvSpPr txBox="1"/>
      </xdr:nvSpPr>
      <xdr:spPr>
        <a:xfrm>
          <a:off x="147421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7" name="直線コネクタ 436">
          <a:extLst>
            <a:ext uri="{FF2B5EF4-FFF2-40B4-BE49-F238E27FC236}">
              <a16:creationId xmlns:a16="http://schemas.microsoft.com/office/drawing/2014/main" id="{D71E705C-A3E9-4B36-8878-EFEBEE184327}"/>
            </a:ext>
          </a:extLst>
        </xdr:cNvPr>
        <xdr:cNvCxnSpPr/>
      </xdr:nvCxnSpPr>
      <xdr:spPr>
        <a:xfrm>
          <a:off x="1461135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C3C99937-BEA4-4EA9-8CA1-0A526CF357E7}"/>
            </a:ext>
          </a:extLst>
        </xdr:cNvPr>
        <xdr:cNvSpPr txBox="1"/>
      </xdr:nvSpPr>
      <xdr:spPr>
        <a:xfrm>
          <a:off x="1474216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39" name="直線コネクタ 438">
          <a:extLst>
            <a:ext uri="{FF2B5EF4-FFF2-40B4-BE49-F238E27FC236}">
              <a16:creationId xmlns:a16="http://schemas.microsoft.com/office/drawing/2014/main" id="{A8BD0A14-4B3F-4406-AD8D-36FA46C1B468}"/>
            </a:ext>
          </a:extLst>
        </xdr:cNvPr>
        <xdr:cNvCxnSpPr/>
      </xdr:nvCxnSpPr>
      <xdr:spPr>
        <a:xfrm>
          <a:off x="1461135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FB762609-5961-43EA-836A-A2E031660A07}"/>
            </a:ext>
          </a:extLst>
        </xdr:cNvPr>
        <xdr:cNvSpPr txBox="1"/>
      </xdr:nvSpPr>
      <xdr:spPr>
        <a:xfrm>
          <a:off x="1474216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41" name="フローチャート: 判断 440">
          <a:extLst>
            <a:ext uri="{FF2B5EF4-FFF2-40B4-BE49-F238E27FC236}">
              <a16:creationId xmlns:a16="http://schemas.microsoft.com/office/drawing/2014/main" id="{A218A357-D4AA-4DD1-BC22-A768D3B321A2}"/>
            </a:ext>
          </a:extLst>
        </xdr:cNvPr>
        <xdr:cNvSpPr/>
      </xdr:nvSpPr>
      <xdr:spPr>
        <a:xfrm>
          <a:off x="14649450" y="103028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2" name="フローチャート: 判断 441">
          <a:extLst>
            <a:ext uri="{FF2B5EF4-FFF2-40B4-BE49-F238E27FC236}">
              <a16:creationId xmlns:a16="http://schemas.microsoft.com/office/drawing/2014/main" id="{808DBA55-BE60-4AFA-9004-5BA04AD73AE6}"/>
            </a:ext>
          </a:extLst>
        </xdr:cNvPr>
        <xdr:cNvSpPr/>
      </xdr:nvSpPr>
      <xdr:spPr>
        <a:xfrm>
          <a:off x="1388745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3" name="フローチャート: 判断 442">
          <a:extLst>
            <a:ext uri="{FF2B5EF4-FFF2-40B4-BE49-F238E27FC236}">
              <a16:creationId xmlns:a16="http://schemas.microsoft.com/office/drawing/2014/main" id="{DE1DD850-FB38-452B-A08F-D2478C1BCA6E}"/>
            </a:ext>
          </a:extLst>
        </xdr:cNvPr>
        <xdr:cNvSpPr/>
      </xdr:nvSpPr>
      <xdr:spPr>
        <a:xfrm>
          <a:off x="13089890" y="10289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4" name="フローチャート: 判断 443">
          <a:extLst>
            <a:ext uri="{FF2B5EF4-FFF2-40B4-BE49-F238E27FC236}">
              <a16:creationId xmlns:a16="http://schemas.microsoft.com/office/drawing/2014/main" id="{2794BD53-C19E-4270-8146-728BCFE68447}"/>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26971219-C2D8-48D3-BC8C-1DFAA8D63721}"/>
            </a:ext>
          </a:extLst>
        </xdr:cNvPr>
        <xdr:cNvSpPr/>
      </xdr:nvSpPr>
      <xdr:spPr>
        <a:xfrm>
          <a:off x="11487150" y="10236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54CEAFE-5769-4D71-9388-D41F5CE8146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3AE4786-EFB1-46B7-9FB1-085C67B2D02D}"/>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5A50A1F-6710-46C8-A701-A3D65C280F3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05CC812-BEED-4169-8D03-6400E802BBE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5D9C06C-037B-426B-9D0D-C8F0A5AC6981}"/>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105410</xdr:rowOff>
    </xdr:from>
    <xdr:to>
      <xdr:col>85</xdr:col>
      <xdr:colOff>177800</xdr:colOff>
      <xdr:row>63</xdr:row>
      <xdr:rowOff>35560</xdr:rowOff>
    </xdr:to>
    <xdr:sp macro="" textlink="">
      <xdr:nvSpPr>
        <xdr:cNvPr id="451" name="楕円 450">
          <a:extLst>
            <a:ext uri="{FF2B5EF4-FFF2-40B4-BE49-F238E27FC236}">
              <a16:creationId xmlns:a16="http://schemas.microsoft.com/office/drawing/2014/main" id="{D4DEFA56-C031-4CAE-9391-D431113A7C42}"/>
            </a:ext>
          </a:extLst>
        </xdr:cNvPr>
        <xdr:cNvSpPr/>
      </xdr:nvSpPr>
      <xdr:spPr>
        <a:xfrm>
          <a:off x="14649450" y="107334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20337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87164B9A-A199-4BD0-BFB3-49A7B7E00742}"/>
            </a:ext>
          </a:extLst>
        </xdr:cNvPr>
        <xdr:cNvSpPr txBox="1"/>
      </xdr:nvSpPr>
      <xdr:spPr>
        <a:xfrm>
          <a:off x="14742160" y="1064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453" name="楕円 452">
          <a:extLst>
            <a:ext uri="{FF2B5EF4-FFF2-40B4-BE49-F238E27FC236}">
              <a16:creationId xmlns:a16="http://schemas.microsoft.com/office/drawing/2014/main" id="{1E1EEA57-2FD1-41B8-A72F-B2E5AABAB21E}"/>
            </a:ext>
          </a:extLst>
        </xdr:cNvPr>
        <xdr:cNvSpPr/>
      </xdr:nvSpPr>
      <xdr:spPr>
        <a:xfrm>
          <a:off x="13887450" y="107181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137160</xdr:rowOff>
    </xdr:from>
    <xdr:to>
      <xdr:col>85</xdr:col>
      <xdr:colOff>127000</xdr:colOff>
      <xdr:row>62</xdr:row>
      <xdr:rowOff>156210</xdr:rowOff>
    </xdr:to>
    <xdr:cxnSp macro="">
      <xdr:nvCxnSpPr>
        <xdr:cNvPr id="454" name="直線コネクタ 453">
          <a:extLst>
            <a:ext uri="{FF2B5EF4-FFF2-40B4-BE49-F238E27FC236}">
              <a16:creationId xmlns:a16="http://schemas.microsoft.com/office/drawing/2014/main" id="{3094A05A-C97F-4FC6-914E-72AA926EEFD2}"/>
            </a:ext>
          </a:extLst>
        </xdr:cNvPr>
        <xdr:cNvCxnSpPr/>
      </xdr:nvCxnSpPr>
      <xdr:spPr>
        <a:xfrm>
          <a:off x="13942060" y="1076325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65405</xdr:rowOff>
    </xdr:from>
    <xdr:to>
      <xdr:col>76</xdr:col>
      <xdr:colOff>165100</xdr:colOff>
      <xdr:row>62</xdr:row>
      <xdr:rowOff>167005</xdr:rowOff>
    </xdr:to>
    <xdr:sp macro="" textlink="">
      <xdr:nvSpPr>
        <xdr:cNvPr id="455" name="楕円 454">
          <a:extLst>
            <a:ext uri="{FF2B5EF4-FFF2-40B4-BE49-F238E27FC236}">
              <a16:creationId xmlns:a16="http://schemas.microsoft.com/office/drawing/2014/main" id="{653AC17D-A309-454F-A9E7-10DA1FF46C85}"/>
            </a:ext>
          </a:extLst>
        </xdr:cNvPr>
        <xdr:cNvSpPr/>
      </xdr:nvSpPr>
      <xdr:spPr>
        <a:xfrm>
          <a:off x="13089890" y="106934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116205</xdr:rowOff>
    </xdr:from>
    <xdr:to>
      <xdr:col>81</xdr:col>
      <xdr:colOff>50800</xdr:colOff>
      <xdr:row>62</xdr:row>
      <xdr:rowOff>137160</xdr:rowOff>
    </xdr:to>
    <xdr:cxnSp macro="">
      <xdr:nvCxnSpPr>
        <xdr:cNvPr id="456" name="直線コネクタ 455">
          <a:extLst>
            <a:ext uri="{FF2B5EF4-FFF2-40B4-BE49-F238E27FC236}">
              <a16:creationId xmlns:a16="http://schemas.microsoft.com/office/drawing/2014/main" id="{8B22993C-EE5F-434B-8E1B-1BAAA95D9060}"/>
            </a:ext>
          </a:extLst>
        </xdr:cNvPr>
        <xdr:cNvCxnSpPr/>
      </xdr:nvCxnSpPr>
      <xdr:spPr>
        <a:xfrm>
          <a:off x="13144500" y="10746105"/>
          <a:ext cx="7975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457" name="楕円 456">
          <a:extLst>
            <a:ext uri="{FF2B5EF4-FFF2-40B4-BE49-F238E27FC236}">
              <a16:creationId xmlns:a16="http://schemas.microsoft.com/office/drawing/2014/main" id="{50FF3800-45F3-48AB-B8A2-7DDF9BAE1F5E}"/>
            </a:ext>
          </a:extLst>
        </xdr:cNvPr>
        <xdr:cNvSpPr/>
      </xdr:nvSpPr>
      <xdr:spPr>
        <a:xfrm>
          <a:off x="12303760" y="1051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62</xdr:row>
      <xdr:rowOff>116205</xdr:rowOff>
    </xdr:to>
    <xdr:cxnSp macro="">
      <xdr:nvCxnSpPr>
        <xdr:cNvPr id="458" name="直線コネクタ 457">
          <a:extLst>
            <a:ext uri="{FF2B5EF4-FFF2-40B4-BE49-F238E27FC236}">
              <a16:creationId xmlns:a16="http://schemas.microsoft.com/office/drawing/2014/main" id="{079983E6-65B3-492F-A6C9-C0447A9AB37B}"/>
            </a:ext>
          </a:extLst>
        </xdr:cNvPr>
        <xdr:cNvCxnSpPr/>
      </xdr:nvCxnSpPr>
      <xdr:spPr>
        <a:xfrm>
          <a:off x="12346940" y="10559415"/>
          <a:ext cx="79756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xdr:rowOff>
    </xdr:from>
    <xdr:to>
      <xdr:col>67</xdr:col>
      <xdr:colOff>101600</xdr:colOff>
      <xdr:row>62</xdr:row>
      <xdr:rowOff>102235</xdr:rowOff>
    </xdr:to>
    <xdr:sp macro="" textlink="">
      <xdr:nvSpPr>
        <xdr:cNvPr id="459" name="楕円 458">
          <a:extLst>
            <a:ext uri="{FF2B5EF4-FFF2-40B4-BE49-F238E27FC236}">
              <a16:creationId xmlns:a16="http://schemas.microsoft.com/office/drawing/2014/main" id="{34123DE9-D21C-4F2A-A58D-B7014FAC8094}"/>
            </a:ext>
          </a:extLst>
        </xdr:cNvPr>
        <xdr:cNvSpPr/>
      </xdr:nvSpPr>
      <xdr:spPr>
        <a:xfrm>
          <a:off x="11487150" y="106305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62</xdr:row>
      <xdr:rowOff>51435</xdr:rowOff>
    </xdr:to>
    <xdr:cxnSp macro="">
      <xdr:nvCxnSpPr>
        <xdr:cNvPr id="460" name="直線コネクタ 459">
          <a:extLst>
            <a:ext uri="{FF2B5EF4-FFF2-40B4-BE49-F238E27FC236}">
              <a16:creationId xmlns:a16="http://schemas.microsoft.com/office/drawing/2014/main" id="{CD9FCFAC-FB00-4BBC-A02B-1ED4F35E7E5C}"/>
            </a:ext>
          </a:extLst>
        </xdr:cNvPr>
        <xdr:cNvCxnSpPr/>
      </xdr:nvCxnSpPr>
      <xdr:spPr>
        <a:xfrm flipV="1">
          <a:off x="11541760" y="10559415"/>
          <a:ext cx="80518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1" name="n_1aveValue【学校施設】&#10;有形固定資産減価償却率">
          <a:extLst>
            <a:ext uri="{FF2B5EF4-FFF2-40B4-BE49-F238E27FC236}">
              <a16:creationId xmlns:a16="http://schemas.microsoft.com/office/drawing/2014/main" id="{92989723-A39D-4105-8AA4-1911D7C8339E}"/>
            </a:ext>
          </a:extLst>
        </xdr:cNvPr>
        <xdr:cNvSpPr txBox="1"/>
      </xdr:nvSpPr>
      <xdr:spPr>
        <a:xfrm>
          <a:off x="1373823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2" name="n_2aveValue【学校施設】&#10;有形固定資産減価償却率">
          <a:extLst>
            <a:ext uri="{FF2B5EF4-FFF2-40B4-BE49-F238E27FC236}">
              <a16:creationId xmlns:a16="http://schemas.microsoft.com/office/drawing/2014/main" id="{E1C2F348-941F-4519-9A5D-4E1F78F4108A}"/>
            </a:ext>
          </a:extLst>
        </xdr:cNvPr>
        <xdr:cNvSpPr txBox="1"/>
      </xdr:nvSpPr>
      <xdr:spPr>
        <a:xfrm>
          <a:off x="1295718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3" name="n_3aveValue【学校施設】&#10;有形固定資産減価償却率">
          <a:extLst>
            <a:ext uri="{FF2B5EF4-FFF2-40B4-BE49-F238E27FC236}">
              <a16:creationId xmlns:a16="http://schemas.microsoft.com/office/drawing/2014/main" id="{5588A2A5-197A-4EB5-A91E-CDDA4C9B1FFB}"/>
            </a:ext>
          </a:extLst>
        </xdr:cNvPr>
        <xdr:cNvSpPr txBox="1"/>
      </xdr:nvSpPr>
      <xdr:spPr>
        <a:xfrm>
          <a:off x="1217105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4" name="n_4aveValue【学校施設】&#10;有形固定資産減価償却率">
          <a:extLst>
            <a:ext uri="{FF2B5EF4-FFF2-40B4-BE49-F238E27FC236}">
              <a16:creationId xmlns:a16="http://schemas.microsoft.com/office/drawing/2014/main" id="{47DC8B72-4E60-4E0C-B230-CCE4BD2C9DFB}"/>
            </a:ext>
          </a:extLst>
        </xdr:cNvPr>
        <xdr:cNvSpPr txBox="1"/>
      </xdr:nvSpPr>
      <xdr:spPr>
        <a:xfrm>
          <a:off x="113544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465" name="n_1mainValue【学校施設】&#10;有形固定資産減価償却率">
          <a:extLst>
            <a:ext uri="{FF2B5EF4-FFF2-40B4-BE49-F238E27FC236}">
              <a16:creationId xmlns:a16="http://schemas.microsoft.com/office/drawing/2014/main" id="{B35BEA6A-222B-4A05-8C16-625BACA06651}"/>
            </a:ext>
          </a:extLst>
        </xdr:cNvPr>
        <xdr:cNvSpPr txBox="1"/>
      </xdr:nvSpPr>
      <xdr:spPr>
        <a:xfrm>
          <a:off x="1373823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158132</xdr:rowOff>
    </xdr:from>
    <xdr:ext cx="405111" cy="259045"/>
    <xdr:sp macro="" textlink="">
      <xdr:nvSpPr>
        <xdr:cNvPr id="466" name="n_2mainValue【学校施設】&#10;有形固定資産減価償却率">
          <a:extLst>
            <a:ext uri="{FF2B5EF4-FFF2-40B4-BE49-F238E27FC236}">
              <a16:creationId xmlns:a16="http://schemas.microsoft.com/office/drawing/2014/main" id="{AA9E7628-050C-4728-B3AF-E0DFB61C357F}"/>
            </a:ext>
          </a:extLst>
        </xdr:cNvPr>
        <xdr:cNvSpPr txBox="1"/>
      </xdr:nvSpPr>
      <xdr:spPr>
        <a:xfrm>
          <a:off x="1295718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467" name="n_3mainValue【学校施設】&#10;有形固定資産減価償却率">
          <a:extLst>
            <a:ext uri="{FF2B5EF4-FFF2-40B4-BE49-F238E27FC236}">
              <a16:creationId xmlns:a16="http://schemas.microsoft.com/office/drawing/2014/main" id="{F08DDFEE-B969-431B-9A6A-60D2305FA2CC}"/>
            </a:ext>
          </a:extLst>
        </xdr:cNvPr>
        <xdr:cNvSpPr txBox="1"/>
      </xdr:nvSpPr>
      <xdr:spPr>
        <a:xfrm>
          <a:off x="1217105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93362</xdr:rowOff>
    </xdr:from>
    <xdr:ext cx="405111" cy="259045"/>
    <xdr:sp macro="" textlink="">
      <xdr:nvSpPr>
        <xdr:cNvPr id="468" name="n_4mainValue【学校施設】&#10;有形固定資産減価償却率">
          <a:extLst>
            <a:ext uri="{FF2B5EF4-FFF2-40B4-BE49-F238E27FC236}">
              <a16:creationId xmlns:a16="http://schemas.microsoft.com/office/drawing/2014/main" id="{298245BD-165D-4BFF-9B1A-38519BD2B3D5}"/>
            </a:ext>
          </a:extLst>
        </xdr:cNvPr>
        <xdr:cNvSpPr txBox="1"/>
      </xdr:nvSpPr>
      <xdr:spPr>
        <a:xfrm>
          <a:off x="113544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79400A05-0106-45A9-9892-A795092AE1B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553DD206-940B-41C5-A408-79F63B6AF5A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651E1E4-AE8E-44FA-B89F-1FB0161964F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D3B2D95E-BC3D-42FE-AEAA-E481ABC1604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82C1A8D7-776E-4C23-995F-66A49418E77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E7A612E5-C0D7-4700-9572-A8C3CC7BC095}"/>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F992BDAE-8D4D-461E-ACC7-04F0054D5D0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9B95A27C-7123-4CF7-8CED-1265F23884A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489FB49F-ED13-40BB-81EF-D84BF76BFBB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B975A5A3-D1D8-4BFC-952A-396BB015EB9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2608E06D-CDCD-4FDB-85A7-E6C76DE17262}"/>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EC398E41-E064-42CC-A2D0-A14A540A758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3FF37C2-FE2F-47E9-9DEE-2007BFA9DA1C}"/>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A5782BFA-C959-483F-B3D5-95A7345EFA4F}"/>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4C376EF-357F-4388-B25E-611C835535FE}"/>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4" name="テキスト ボックス 483">
          <a:extLst>
            <a:ext uri="{FF2B5EF4-FFF2-40B4-BE49-F238E27FC236}">
              <a16:creationId xmlns:a16="http://schemas.microsoft.com/office/drawing/2014/main" id="{F3038202-FEB2-4F88-81A7-55DF53786B5C}"/>
            </a:ext>
          </a:extLst>
        </xdr:cNvPr>
        <xdr:cNvSpPr txBox="1"/>
      </xdr:nvSpPr>
      <xdr:spPr>
        <a:xfrm>
          <a:off x="15985051" y="1014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523500ED-2800-4E7D-ADA7-981B33969A5D}"/>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6" name="テキスト ボックス 485">
          <a:extLst>
            <a:ext uri="{FF2B5EF4-FFF2-40B4-BE49-F238E27FC236}">
              <a16:creationId xmlns:a16="http://schemas.microsoft.com/office/drawing/2014/main" id="{F2FE168E-3DCB-46F2-B814-7D2E5DE3A976}"/>
            </a:ext>
          </a:extLst>
        </xdr:cNvPr>
        <xdr:cNvSpPr txBox="1"/>
      </xdr:nvSpPr>
      <xdr:spPr>
        <a:xfrm>
          <a:off x="15985051" y="976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894E1F4A-F1CD-4217-B06E-F755AA5CD3B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8" name="テキスト ボックス 487">
          <a:extLst>
            <a:ext uri="{FF2B5EF4-FFF2-40B4-BE49-F238E27FC236}">
              <a16:creationId xmlns:a16="http://schemas.microsoft.com/office/drawing/2014/main" id="{103A638B-7D2A-4257-8666-CCADF77AD3A0}"/>
            </a:ext>
          </a:extLst>
        </xdr:cNvPr>
        <xdr:cNvSpPr txBox="1"/>
      </xdr:nvSpPr>
      <xdr:spPr>
        <a:xfrm>
          <a:off x="15985051" y="938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467B2F63-9ABB-4739-9247-3869F01F176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2B3B257A-7E74-4DDE-8D92-4DADCDA3A2A9}"/>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D4E6D032-ED9E-4791-8915-7FA94A17CC6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492" name="直線コネクタ 491">
          <a:extLst>
            <a:ext uri="{FF2B5EF4-FFF2-40B4-BE49-F238E27FC236}">
              <a16:creationId xmlns:a16="http://schemas.microsoft.com/office/drawing/2014/main" id="{31861501-70EF-454F-A7D3-43BDFB01A6F8}"/>
            </a:ext>
          </a:extLst>
        </xdr:cNvPr>
        <xdr:cNvCxnSpPr/>
      </xdr:nvCxnSpPr>
      <xdr:spPr>
        <a:xfrm flipV="1">
          <a:off x="19947254" y="9592742"/>
          <a:ext cx="0" cy="134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493" name="【学校施設】&#10;一人当たり面積最小値テキスト">
          <a:extLst>
            <a:ext uri="{FF2B5EF4-FFF2-40B4-BE49-F238E27FC236}">
              <a16:creationId xmlns:a16="http://schemas.microsoft.com/office/drawing/2014/main" id="{681332DF-B6F5-4BE5-86C8-A9D94FFEFDB2}"/>
            </a:ext>
          </a:extLst>
        </xdr:cNvPr>
        <xdr:cNvSpPr txBox="1"/>
      </xdr:nvSpPr>
      <xdr:spPr>
        <a:xfrm>
          <a:off x="19985990" y="10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494" name="直線コネクタ 493">
          <a:extLst>
            <a:ext uri="{FF2B5EF4-FFF2-40B4-BE49-F238E27FC236}">
              <a16:creationId xmlns:a16="http://schemas.microsoft.com/office/drawing/2014/main" id="{6AF49C4A-3E73-4449-BF26-497F548CD1DB}"/>
            </a:ext>
          </a:extLst>
        </xdr:cNvPr>
        <xdr:cNvCxnSpPr/>
      </xdr:nvCxnSpPr>
      <xdr:spPr>
        <a:xfrm>
          <a:off x="19885660" y="10934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495" name="【学校施設】&#10;一人当たり面積最大値テキスト">
          <a:extLst>
            <a:ext uri="{FF2B5EF4-FFF2-40B4-BE49-F238E27FC236}">
              <a16:creationId xmlns:a16="http://schemas.microsoft.com/office/drawing/2014/main" id="{2B9AFAFC-5AA7-4EFD-90F2-5D3153A215E0}"/>
            </a:ext>
          </a:extLst>
        </xdr:cNvPr>
        <xdr:cNvSpPr txBox="1"/>
      </xdr:nvSpPr>
      <xdr:spPr>
        <a:xfrm>
          <a:off x="19985990" y="93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496" name="直線コネクタ 495">
          <a:extLst>
            <a:ext uri="{FF2B5EF4-FFF2-40B4-BE49-F238E27FC236}">
              <a16:creationId xmlns:a16="http://schemas.microsoft.com/office/drawing/2014/main" id="{0450F377-AF95-4925-B24E-4D8EC517FEC5}"/>
            </a:ext>
          </a:extLst>
        </xdr:cNvPr>
        <xdr:cNvCxnSpPr/>
      </xdr:nvCxnSpPr>
      <xdr:spPr>
        <a:xfrm>
          <a:off x="19885660" y="9592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497" name="【学校施設】&#10;一人当たり面積平均値テキスト">
          <a:extLst>
            <a:ext uri="{FF2B5EF4-FFF2-40B4-BE49-F238E27FC236}">
              <a16:creationId xmlns:a16="http://schemas.microsoft.com/office/drawing/2014/main" id="{E67428A6-800B-4138-A618-1C17E5A2F9AB}"/>
            </a:ext>
          </a:extLst>
        </xdr:cNvPr>
        <xdr:cNvSpPr txBox="1"/>
      </xdr:nvSpPr>
      <xdr:spPr>
        <a:xfrm>
          <a:off x="1998599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498" name="フローチャート: 判断 497">
          <a:extLst>
            <a:ext uri="{FF2B5EF4-FFF2-40B4-BE49-F238E27FC236}">
              <a16:creationId xmlns:a16="http://schemas.microsoft.com/office/drawing/2014/main" id="{EF581698-EF97-42EC-BFF5-6B0D02DB2B53}"/>
            </a:ext>
          </a:extLst>
        </xdr:cNvPr>
        <xdr:cNvSpPr/>
      </xdr:nvSpPr>
      <xdr:spPr>
        <a:xfrm>
          <a:off x="19904710" y="1072670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499" name="フローチャート: 判断 498">
          <a:extLst>
            <a:ext uri="{FF2B5EF4-FFF2-40B4-BE49-F238E27FC236}">
              <a16:creationId xmlns:a16="http://schemas.microsoft.com/office/drawing/2014/main" id="{08623F2C-CF63-4328-907D-DF54DCDCD807}"/>
            </a:ext>
          </a:extLst>
        </xdr:cNvPr>
        <xdr:cNvSpPr/>
      </xdr:nvSpPr>
      <xdr:spPr>
        <a:xfrm>
          <a:off x="19161760" y="1073294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00" name="フローチャート: 判断 499">
          <a:extLst>
            <a:ext uri="{FF2B5EF4-FFF2-40B4-BE49-F238E27FC236}">
              <a16:creationId xmlns:a16="http://schemas.microsoft.com/office/drawing/2014/main" id="{A6DD15BB-B6D9-4E9C-850F-CF235C8606AF}"/>
            </a:ext>
          </a:extLst>
        </xdr:cNvPr>
        <xdr:cNvSpPr/>
      </xdr:nvSpPr>
      <xdr:spPr>
        <a:xfrm>
          <a:off x="18345150" y="107433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01" name="フローチャート: 判断 500">
          <a:extLst>
            <a:ext uri="{FF2B5EF4-FFF2-40B4-BE49-F238E27FC236}">
              <a16:creationId xmlns:a16="http://schemas.microsoft.com/office/drawing/2014/main" id="{02E1763E-CFC0-4784-9991-E15C8D636D55}"/>
            </a:ext>
          </a:extLst>
        </xdr:cNvPr>
        <xdr:cNvSpPr/>
      </xdr:nvSpPr>
      <xdr:spPr>
        <a:xfrm>
          <a:off x="17547590" y="107512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02" name="フローチャート: 判断 501">
          <a:extLst>
            <a:ext uri="{FF2B5EF4-FFF2-40B4-BE49-F238E27FC236}">
              <a16:creationId xmlns:a16="http://schemas.microsoft.com/office/drawing/2014/main" id="{9457ECC8-A024-44C0-BAE0-877F2AE8B741}"/>
            </a:ext>
          </a:extLst>
        </xdr:cNvPr>
        <xdr:cNvSpPr/>
      </xdr:nvSpPr>
      <xdr:spPr>
        <a:xfrm>
          <a:off x="16761460" y="107359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B9648FA-B2DC-4BCD-A807-6466530334A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CEA93A8-1688-4F64-A3DA-99C257251CCD}"/>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506A28A-84B7-4CD9-913A-2DBA5CA547C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C0CE382-0354-4FB7-BBF9-5C3EAAF2B9B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43BD778-4DEA-4FC8-B89B-01C3749D0E7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508" name="楕円 507">
          <a:extLst>
            <a:ext uri="{FF2B5EF4-FFF2-40B4-BE49-F238E27FC236}">
              <a16:creationId xmlns:a16="http://schemas.microsoft.com/office/drawing/2014/main" id="{8C1D3E94-5BF9-45DA-9C9C-5C09B6D3DF36}"/>
            </a:ext>
          </a:extLst>
        </xdr:cNvPr>
        <xdr:cNvSpPr/>
      </xdr:nvSpPr>
      <xdr:spPr>
        <a:xfrm>
          <a:off x="19904710" y="1082179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110634</xdr:rowOff>
    </xdr:from>
    <xdr:ext cx="469744" cy="259045"/>
    <xdr:sp macro="" textlink="">
      <xdr:nvSpPr>
        <xdr:cNvPr id="509" name="【学校施設】&#10;一人当たり面積該当値テキスト">
          <a:extLst>
            <a:ext uri="{FF2B5EF4-FFF2-40B4-BE49-F238E27FC236}">
              <a16:creationId xmlns:a16="http://schemas.microsoft.com/office/drawing/2014/main" id="{E81213C9-B714-4C36-A58D-EE78F493FD5E}"/>
            </a:ext>
          </a:extLst>
        </xdr:cNvPr>
        <xdr:cNvSpPr txBox="1"/>
      </xdr:nvSpPr>
      <xdr:spPr>
        <a:xfrm>
          <a:off x="19985990" y="1074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25933</xdr:rowOff>
    </xdr:from>
    <xdr:to>
      <xdr:col>112</xdr:col>
      <xdr:colOff>38100</xdr:colOff>
      <xdr:row>63</xdr:row>
      <xdr:rowOff>127533</xdr:rowOff>
    </xdr:to>
    <xdr:sp macro="" textlink="">
      <xdr:nvSpPr>
        <xdr:cNvPr id="510" name="楕円 509">
          <a:extLst>
            <a:ext uri="{FF2B5EF4-FFF2-40B4-BE49-F238E27FC236}">
              <a16:creationId xmlns:a16="http://schemas.microsoft.com/office/drawing/2014/main" id="{A33744EE-A3F3-4256-B2BD-A23EB6E08299}"/>
            </a:ext>
          </a:extLst>
        </xdr:cNvPr>
        <xdr:cNvSpPr/>
      </xdr:nvSpPr>
      <xdr:spPr>
        <a:xfrm>
          <a:off x="19161760" y="1082347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75057</xdr:rowOff>
    </xdr:from>
    <xdr:to>
      <xdr:col>116</xdr:col>
      <xdr:colOff>63500</xdr:colOff>
      <xdr:row>63</xdr:row>
      <xdr:rowOff>76733</xdr:rowOff>
    </xdr:to>
    <xdr:cxnSp macro="">
      <xdr:nvCxnSpPr>
        <xdr:cNvPr id="511" name="直線コネクタ 510">
          <a:extLst>
            <a:ext uri="{FF2B5EF4-FFF2-40B4-BE49-F238E27FC236}">
              <a16:creationId xmlns:a16="http://schemas.microsoft.com/office/drawing/2014/main" id="{E0114E3E-106E-450E-A4B4-530DD5446D32}"/>
            </a:ext>
          </a:extLst>
        </xdr:cNvPr>
        <xdr:cNvCxnSpPr/>
      </xdr:nvCxnSpPr>
      <xdr:spPr>
        <a:xfrm flipV="1">
          <a:off x="19204940" y="10876407"/>
          <a:ext cx="74295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24714</xdr:rowOff>
    </xdr:from>
    <xdr:to>
      <xdr:col>107</xdr:col>
      <xdr:colOff>101600</xdr:colOff>
      <xdr:row>63</xdr:row>
      <xdr:rowOff>126314</xdr:rowOff>
    </xdr:to>
    <xdr:sp macro="" textlink="">
      <xdr:nvSpPr>
        <xdr:cNvPr id="512" name="楕円 511">
          <a:extLst>
            <a:ext uri="{FF2B5EF4-FFF2-40B4-BE49-F238E27FC236}">
              <a16:creationId xmlns:a16="http://schemas.microsoft.com/office/drawing/2014/main" id="{B9C384C9-8725-46E3-8A16-C90342C5F74C}"/>
            </a:ext>
          </a:extLst>
        </xdr:cNvPr>
        <xdr:cNvSpPr/>
      </xdr:nvSpPr>
      <xdr:spPr>
        <a:xfrm>
          <a:off x="18345150" y="1082225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75514</xdr:rowOff>
    </xdr:from>
    <xdr:to>
      <xdr:col>111</xdr:col>
      <xdr:colOff>177800</xdr:colOff>
      <xdr:row>63</xdr:row>
      <xdr:rowOff>76733</xdr:rowOff>
    </xdr:to>
    <xdr:cxnSp macro="">
      <xdr:nvCxnSpPr>
        <xdr:cNvPr id="513" name="直線コネクタ 512">
          <a:extLst>
            <a:ext uri="{FF2B5EF4-FFF2-40B4-BE49-F238E27FC236}">
              <a16:creationId xmlns:a16="http://schemas.microsoft.com/office/drawing/2014/main" id="{78551F9E-F91D-4FAB-9EF6-654CEEE67D5D}"/>
            </a:ext>
          </a:extLst>
        </xdr:cNvPr>
        <xdr:cNvCxnSpPr/>
      </xdr:nvCxnSpPr>
      <xdr:spPr>
        <a:xfrm>
          <a:off x="18399760" y="10876864"/>
          <a:ext cx="80518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26086</xdr:rowOff>
    </xdr:from>
    <xdr:to>
      <xdr:col>102</xdr:col>
      <xdr:colOff>165100</xdr:colOff>
      <xdr:row>63</xdr:row>
      <xdr:rowOff>127686</xdr:rowOff>
    </xdr:to>
    <xdr:sp macro="" textlink="">
      <xdr:nvSpPr>
        <xdr:cNvPr id="514" name="楕円 513">
          <a:extLst>
            <a:ext uri="{FF2B5EF4-FFF2-40B4-BE49-F238E27FC236}">
              <a16:creationId xmlns:a16="http://schemas.microsoft.com/office/drawing/2014/main" id="{614479C2-7219-4D3F-8904-3239ACFCFF36}"/>
            </a:ext>
          </a:extLst>
        </xdr:cNvPr>
        <xdr:cNvSpPr/>
      </xdr:nvSpPr>
      <xdr:spPr>
        <a:xfrm>
          <a:off x="17547590" y="10823626"/>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75514</xdr:rowOff>
    </xdr:from>
    <xdr:to>
      <xdr:col>107</xdr:col>
      <xdr:colOff>50800</xdr:colOff>
      <xdr:row>63</xdr:row>
      <xdr:rowOff>76886</xdr:rowOff>
    </xdr:to>
    <xdr:cxnSp macro="">
      <xdr:nvCxnSpPr>
        <xdr:cNvPr id="515" name="直線コネクタ 514">
          <a:extLst>
            <a:ext uri="{FF2B5EF4-FFF2-40B4-BE49-F238E27FC236}">
              <a16:creationId xmlns:a16="http://schemas.microsoft.com/office/drawing/2014/main" id="{A6FD5AB6-EB6E-4BA4-A8EB-99502A46EB12}"/>
            </a:ext>
          </a:extLst>
        </xdr:cNvPr>
        <xdr:cNvCxnSpPr/>
      </xdr:nvCxnSpPr>
      <xdr:spPr>
        <a:xfrm flipV="1">
          <a:off x="17602200" y="10876864"/>
          <a:ext cx="79756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64262</xdr:rowOff>
    </xdr:from>
    <xdr:to>
      <xdr:col>98</xdr:col>
      <xdr:colOff>38100</xdr:colOff>
      <xdr:row>63</xdr:row>
      <xdr:rowOff>165862</xdr:rowOff>
    </xdr:to>
    <xdr:sp macro="" textlink="">
      <xdr:nvSpPr>
        <xdr:cNvPr id="516" name="楕円 515">
          <a:extLst>
            <a:ext uri="{FF2B5EF4-FFF2-40B4-BE49-F238E27FC236}">
              <a16:creationId xmlns:a16="http://schemas.microsoft.com/office/drawing/2014/main" id="{BD103B22-E26F-44F6-A6FF-93FE00927424}"/>
            </a:ext>
          </a:extLst>
        </xdr:cNvPr>
        <xdr:cNvSpPr/>
      </xdr:nvSpPr>
      <xdr:spPr>
        <a:xfrm>
          <a:off x="16761460" y="1086180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76886</xdr:rowOff>
    </xdr:from>
    <xdr:to>
      <xdr:col>102</xdr:col>
      <xdr:colOff>114300</xdr:colOff>
      <xdr:row>63</xdr:row>
      <xdr:rowOff>115062</xdr:rowOff>
    </xdr:to>
    <xdr:cxnSp macro="">
      <xdr:nvCxnSpPr>
        <xdr:cNvPr id="517" name="直線コネクタ 516">
          <a:extLst>
            <a:ext uri="{FF2B5EF4-FFF2-40B4-BE49-F238E27FC236}">
              <a16:creationId xmlns:a16="http://schemas.microsoft.com/office/drawing/2014/main" id="{DBCDA6A5-35DF-4C62-8C63-946BE8A3B919}"/>
            </a:ext>
          </a:extLst>
        </xdr:cNvPr>
        <xdr:cNvCxnSpPr/>
      </xdr:nvCxnSpPr>
      <xdr:spPr>
        <a:xfrm flipV="1">
          <a:off x="16804640" y="10878236"/>
          <a:ext cx="79756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18" name="n_1aveValue【学校施設】&#10;一人当たり面積">
          <a:extLst>
            <a:ext uri="{FF2B5EF4-FFF2-40B4-BE49-F238E27FC236}">
              <a16:creationId xmlns:a16="http://schemas.microsoft.com/office/drawing/2014/main" id="{32895A9E-2094-445F-B494-BD257637DAA4}"/>
            </a:ext>
          </a:extLst>
        </xdr:cNvPr>
        <xdr:cNvSpPr txBox="1"/>
      </xdr:nvSpPr>
      <xdr:spPr>
        <a:xfrm>
          <a:off x="18982132" y="105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19" name="n_2aveValue【学校施設】&#10;一人当たり面積">
          <a:extLst>
            <a:ext uri="{FF2B5EF4-FFF2-40B4-BE49-F238E27FC236}">
              <a16:creationId xmlns:a16="http://schemas.microsoft.com/office/drawing/2014/main" id="{9D1530F8-985C-4AF2-B8C1-8B24F567EC56}"/>
            </a:ext>
          </a:extLst>
        </xdr:cNvPr>
        <xdr:cNvSpPr txBox="1"/>
      </xdr:nvSpPr>
      <xdr:spPr>
        <a:xfrm>
          <a:off x="18182032" y="105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20" name="n_3aveValue【学校施設】&#10;一人当たり面積">
          <a:extLst>
            <a:ext uri="{FF2B5EF4-FFF2-40B4-BE49-F238E27FC236}">
              <a16:creationId xmlns:a16="http://schemas.microsoft.com/office/drawing/2014/main" id="{8CF95906-79EF-49DC-BA53-4771CDD03A88}"/>
            </a:ext>
          </a:extLst>
        </xdr:cNvPr>
        <xdr:cNvSpPr txBox="1"/>
      </xdr:nvSpPr>
      <xdr:spPr>
        <a:xfrm>
          <a:off x="17384472" y="105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21" name="n_4aveValue【学校施設】&#10;一人当たり面積">
          <a:extLst>
            <a:ext uri="{FF2B5EF4-FFF2-40B4-BE49-F238E27FC236}">
              <a16:creationId xmlns:a16="http://schemas.microsoft.com/office/drawing/2014/main" id="{E982685B-55A9-42B9-84B1-BE5357495EA9}"/>
            </a:ext>
          </a:extLst>
        </xdr:cNvPr>
        <xdr:cNvSpPr txBox="1"/>
      </xdr:nvSpPr>
      <xdr:spPr>
        <a:xfrm>
          <a:off x="16588817" y="1051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118660</xdr:rowOff>
    </xdr:from>
    <xdr:ext cx="469744" cy="259045"/>
    <xdr:sp macro="" textlink="">
      <xdr:nvSpPr>
        <xdr:cNvPr id="522" name="n_1mainValue【学校施設】&#10;一人当たり面積">
          <a:extLst>
            <a:ext uri="{FF2B5EF4-FFF2-40B4-BE49-F238E27FC236}">
              <a16:creationId xmlns:a16="http://schemas.microsoft.com/office/drawing/2014/main" id="{69E0BA87-1FBA-4FA8-AB36-78D739BDCD81}"/>
            </a:ext>
          </a:extLst>
        </xdr:cNvPr>
        <xdr:cNvSpPr txBox="1"/>
      </xdr:nvSpPr>
      <xdr:spPr>
        <a:xfrm>
          <a:off x="18982132" y="1092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117441</xdr:rowOff>
    </xdr:from>
    <xdr:ext cx="469744" cy="259045"/>
    <xdr:sp macro="" textlink="">
      <xdr:nvSpPr>
        <xdr:cNvPr id="523" name="n_2mainValue【学校施設】&#10;一人当たり面積">
          <a:extLst>
            <a:ext uri="{FF2B5EF4-FFF2-40B4-BE49-F238E27FC236}">
              <a16:creationId xmlns:a16="http://schemas.microsoft.com/office/drawing/2014/main" id="{5E8C3B5D-8CB5-4B4D-B5C2-074B1E35F2BD}"/>
            </a:ext>
          </a:extLst>
        </xdr:cNvPr>
        <xdr:cNvSpPr txBox="1"/>
      </xdr:nvSpPr>
      <xdr:spPr>
        <a:xfrm>
          <a:off x="18182032" y="109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118813</xdr:rowOff>
    </xdr:from>
    <xdr:ext cx="469744" cy="259045"/>
    <xdr:sp macro="" textlink="">
      <xdr:nvSpPr>
        <xdr:cNvPr id="524" name="n_3mainValue【学校施設】&#10;一人当たり面積">
          <a:extLst>
            <a:ext uri="{FF2B5EF4-FFF2-40B4-BE49-F238E27FC236}">
              <a16:creationId xmlns:a16="http://schemas.microsoft.com/office/drawing/2014/main" id="{51B9CC88-70C9-418B-BC00-F890FA6329BC}"/>
            </a:ext>
          </a:extLst>
        </xdr:cNvPr>
        <xdr:cNvSpPr txBox="1"/>
      </xdr:nvSpPr>
      <xdr:spPr>
        <a:xfrm>
          <a:off x="17384472" y="1092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156989</xdr:rowOff>
    </xdr:from>
    <xdr:ext cx="469744" cy="259045"/>
    <xdr:sp macro="" textlink="">
      <xdr:nvSpPr>
        <xdr:cNvPr id="525" name="n_4mainValue【学校施設】&#10;一人当たり面積">
          <a:extLst>
            <a:ext uri="{FF2B5EF4-FFF2-40B4-BE49-F238E27FC236}">
              <a16:creationId xmlns:a16="http://schemas.microsoft.com/office/drawing/2014/main" id="{4F073950-5001-435B-9A30-7948E479995D}"/>
            </a:ext>
          </a:extLst>
        </xdr:cNvPr>
        <xdr:cNvSpPr txBox="1"/>
      </xdr:nvSpPr>
      <xdr:spPr>
        <a:xfrm>
          <a:off x="16588817"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AAB8217A-26CE-4AD0-AF5C-49999E76F45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3D863A95-C7A5-4BF7-90F7-57DA0E9BA73B}"/>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735BE37-59B5-4FC7-8A3C-EEE08CB8CBD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8213AC2E-4565-4E53-A93A-28B72C36555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876A436-E457-4861-BEEF-ED998839E7D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D5EC0DFB-6C1D-4F00-BC65-7E2496ED3731}"/>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418F366-6244-416E-A814-0DE51944C0C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322F6F8E-41ED-443A-9959-EBAE1F810AEA}"/>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F5877DFF-ED83-499C-B69B-A096B6E25BD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E124C49C-1643-4313-AA8D-88363B45C3E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EB8A45DC-A322-46EB-BA39-19C3B6D6C5B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8B0A22C2-B6A5-4376-9B1F-DCE2A928CA1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778D8641-87E2-427B-8B12-C8B1DEE5D3D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225BC2CE-544B-4775-9143-6E372A2BF80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D1312B64-3387-4164-8EE4-D31040F55CC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73F7D922-8704-4107-B1BA-CBCFD6772FC3}"/>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B3EE6E3A-17C2-4471-A5BD-B2BF6177656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71FAF873-286E-4A56-B831-A5FC0AAF818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62F0F064-2478-492A-8014-B647F2B6DF07}"/>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91EE25E6-01F1-4189-8E13-9283A07A30D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C13E7F3-90A9-4A08-A054-C73C50F57AE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B77653E7-3B6F-4530-BCDC-D5B1524F799B}"/>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F11DD3B6-92EB-4086-952C-079A95F9D674}"/>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BC9ABA0E-A59F-4C87-8B0A-24937A7FB1B1}"/>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322B376E-ABBC-45C3-BEC4-A46C828C21D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B5FC0CA6-568F-4951-A510-717F2671894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6BC7C87-859D-4557-93A0-B582A3558014}"/>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7405B188-0F67-4E11-8FB4-D61FDB33F9B8}"/>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10E8B59D-1621-4A99-A0EF-5A61727FA7CE}"/>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8DBCE6E3-9DEB-4F45-9D9A-B8D4433CA12C}"/>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C257951F-8BF0-4324-84D5-3BD2F1A28CB6}"/>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A4B4C858-63C8-4840-BB54-7B04CF53318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8A5ECA89-D65E-4C3E-9DDC-AC11C6698423}"/>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D5B3EBE9-0ED1-4980-9A52-BDBAC05685F6}"/>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3EBD367-218A-488C-951B-978A94477F4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3675C121-8473-4F73-9419-80E7495DEF92}"/>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33EA836-3FBF-4890-AB91-6487428213B8}"/>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44BF71BF-E21D-4E6C-A4D2-BB1AEAC7BC5F}"/>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6A42D0AF-951B-434C-A57A-3802A48F4BB2}"/>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73CCED84-E138-4E70-88B9-0D387032CE0A}"/>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FAA99498-F06A-492F-99C9-47846DF607A7}"/>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6448F987-7FBD-4AA2-90A4-32E6C08BE6E9}"/>
            </a:ext>
          </a:extLst>
        </xdr:cNvPr>
        <xdr:cNvCxnSpPr/>
      </xdr:nvCxnSpPr>
      <xdr:spPr>
        <a:xfrm flipV="1">
          <a:off x="1470342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2737C4C6-3DF1-43E0-8A6E-B995CEBFC950}"/>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C97EDD88-18FB-4D52-9675-EF27C8AD7848}"/>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570" name="【公民館】&#10;有形固定資産減価償却率最大値テキスト">
          <a:extLst>
            <a:ext uri="{FF2B5EF4-FFF2-40B4-BE49-F238E27FC236}">
              <a16:creationId xmlns:a16="http://schemas.microsoft.com/office/drawing/2014/main" id="{A0A3F43F-A5E7-4A05-B283-24545E63CC6D}"/>
            </a:ext>
          </a:extLst>
        </xdr:cNvPr>
        <xdr:cNvSpPr txBox="1"/>
      </xdr:nvSpPr>
      <xdr:spPr>
        <a:xfrm>
          <a:off x="14742160" y="1703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571" name="直線コネクタ 570">
          <a:extLst>
            <a:ext uri="{FF2B5EF4-FFF2-40B4-BE49-F238E27FC236}">
              <a16:creationId xmlns:a16="http://schemas.microsoft.com/office/drawing/2014/main" id="{0C45E076-F164-47F7-8736-A8D2B45D9617}"/>
            </a:ext>
          </a:extLst>
        </xdr:cNvPr>
        <xdr:cNvCxnSpPr/>
      </xdr:nvCxnSpPr>
      <xdr:spPr>
        <a:xfrm>
          <a:off x="14611350" y="1726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72" name="【公民館】&#10;有形固定資産減価償却率平均値テキスト">
          <a:extLst>
            <a:ext uri="{FF2B5EF4-FFF2-40B4-BE49-F238E27FC236}">
              <a16:creationId xmlns:a16="http://schemas.microsoft.com/office/drawing/2014/main" id="{B5038C90-D870-4132-B75D-51DCFB20C182}"/>
            </a:ext>
          </a:extLst>
        </xdr:cNvPr>
        <xdr:cNvSpPr txBox="1"/>
      </xdr:nvSpPr>
      <xdr:spPr>
        <a:xfrm>
          <a:off x="1474216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73" name="フローチャート: 判断 572">
          <a:extLst>
            <a:ext uri="{FF2B5EF4-FFF2-40B4-BE49-F238E27FC236}">
              <a16:creationId xmlns:a16="http://schemas.microsoft.com/office/drawing/2014/main" id="{39641FC8-48DE-4353-A236-5A565A8653B5}"/>
            </a:ext>
          </a:extLst>
        </xdr:cNvPr>
        <xdr:cNvSpPr/>
      </xdr:nvSpPr>
      <xdr:spPr>
        <a:xfrm>
          <a:off x="14649450" y="182323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574" name="フローチャート: 判断 573">
          <a:extLst>
            <a:ext uri="{FF2B5EF4-FFF2-40B4-BE49-F238E27FC236}">
              <a16:creationId xmlns:a16="http://schemas.microsoft.com/office/drawing/2014/main" id="{B2985CBF-1942-4EF6-AE90-7F93A7036D04}"/>
            </a:ext>
          </a:extLst>
        </xdr:cNvPr>
        <xdr:cNvSpPr/>
      </xdr:nvSpPr>
      <xdr:spPr>
        <a:xfrm>
          <a:off x="13887450" y="182004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5" name="フローチャート: 判断 574">
          <a:extLst>
            <a:ext uri="{FF2B5EF4-FFF2-40B4-BE49-F238E27FC236}">
              <a16:creationId xmlns:a16="http://schemas.microsoft.com/office/drawing/2014/main" id="{3CC96BD7-E8D1-4C0E-B4CC-18D50EECD8B5}"/>
            </a:ext>
          </a:extLst>
        </xdr:cNvPr>
        <xdr:cNvSpPr/>
      </xdr:nvSpPr>
      <xdr:spPr>
        <a:xfrm>
          <a:off x="13089890" y="181433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576" name="フローチャート: 判断 575">
          <a:extLst>
            <a:ext uri="{FF2B5EF4-FFF2-40B4-BE49-F238E27FC236}">
              <a16:creationId xmlns:a16="http://schemas.microsoft.com/office/drawing/2014/main" id="{E3F2D81E-3CFC-4761-8F1D-EF28F6E1DC8D}"/>
            </a:ext>
          </a:extLst>
        </xdr:cNvPr>
        <xdr:cNvSpPr/>
      </xdr:nvSpPr>
      <xdr:spPr>
        <a:xfrm>
          <a:off x="12303760" y="181174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577" name="フローチャート: 判断 576">
          <a:extLst>
            <a:ext uri="{FF2B5EF4-FFF2-40B4-BE49-F238E27FC236}">
              <a16:creationId xmlns:a16="http://schemas.microsoft.com/office/drawing/2014/main" id="{3EAC3589-27D5-4E30-A19B-AF15AF4DE0A6}"/>
            </a:ext>
          </a:extLst>
        </xdr:cNvPr>
        <xdr:cNvSpPr/>
      </xdr:nvSpPr>
      <xdr:spPr>
        <a:xfrm>
          <a:off x="11487150" y="181275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2A0A9EA-010C-48D4-83F0-871C5AA1390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9D12867-B47F-4949-A59C-8EEECC864C2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BB995D36-7A01-49FE-A507-F83746629E7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A69CE18-B813-41D0-A6A3-8E73ABAD04A4}"/>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AA87E4B-0CBE-47AD-AE58-13E3A5F1BC86}"/>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583" name="楕円 582">
          <a:extLst>
            <a:ext uri="{FF2B5EF4-FFF2-40B4-BE49-F238E27FC236}">
              <a16:creationId xmlns:a16="http://schemas.microsoft.com/office/drawing/2014/main" id="{62496C1F-5ECF-412E-907C-A6546B90A00F}"/>
            </a:ext>
          </a:extLst>
        </xdr:cNvPr>
        <xdr:cNvSpPr/>
      </xdr:nvSpPr>
      <xdr:spPr>
        <a:xfrm>
          <a:off x="14649450" y="185381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3827</xdr:rowOff>
    </xdr:from>
    <xdr:ext cx="405111" cy="259045"/>
    <xdr:sp macro="" textlink="">
      <xdr:nvSpPr>
        <xdr:cNvPr id="584" name="【公民館】&#10;有形固定資産減価償却率該当値テキスト">
          <a:extLst>
            <a:ext uri="{FF2B5EF4-FFF2-40B4-BE49-F238E27FC236}">
              <a16:creationId xmlns:a16="http://schemas.microsoft.com/office/drawing/2014/main" id="{B897F07C-CA80-43D8-AFF7-7CF0102E6E1C}"/>
            </a:ext>
          </a:extLst>
        </xdr:cNvPr>
        <xdr:cNvSpPr txBox="1"/>
      </xdr:nvSpPr>
      <xdr:spPr>
        <a:xfrm>
          <a:off x="14742160"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164193</xdr:rowOff>
    </xdr:from>
    <xdr:to>
      <xdr:col>81</xdr:col>
      <xdr:colOff>101600</xdr:colOff>
      <xdr:row>108</xdr:row>
      <xdr:rowOff>94343</xdr:rowOff>
    </xdr:to>
    <xdr:sp macro="" textlink="">
      <xdr:nvSpPr>
        <xdr:cNvPr id="585" name="楕円 584">
          <a:extLst>
            <a:ext uri="{FF2B5EF4-FFF2-40B4-BE49-F238E27FC236}">
              <a16:creationId xmlns:a16="http://schemas.microsoft.com/office/drawing/2014/main" id="{7D1ABE35-C99E-42F1-A95B-27BDD2F3E115}"/>
            </a:ext>
          </a:extLst>
        </xdr:cNvPr>
        <xdr:cNvSpPr/>
      </xdr:nvSpPr>
      <xdr:spPr>
        <a:xfrm>
          <a:off x="13887450" y="185131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43543</xdr:rowOff>
    </xdr:from>
    <xdr:to>
      <xdr:col>85</xdr:col>
      <xdr:colOff>127000</xdr:colOff>
      <xdr:row>108</xdr:row>
      <xdr:rowOff>76200</xdr:rowOff>
    </xdr:to>
    <xdr:cxnSp macro="">
      <xdr:nvCxnSpPr>
        <xdr:cNvPr id="586" name="直線コネクタ 585">
          <a:extLst>
            <a:ext uri="{FF2B5EF4-FFF2-40B4-BE49-F238E27FC236}">
              <a16:creationId xmlns:a16="http://schemas.microsoft.com/office/drawing/2014/main" id="{632451B1-0C8A-4E85-8CC9-3BEDF2CBE3D1}"/>
            </a:ext>
          </a:extLst>
        </xdr:cNvPr>
        <xdr:cNvCxnSpPr/>
      </xdr:nvCxnSpPr>
      <xdr:spPr>
        <a:xfrm>
          <a:off x="13942060" y="18562048"/>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129902</xdr:rowOff>
    </xdr:from>
    <xdr:to>
      <xdr:col>76</xdr:col>
      <xdr:colOff>165100</xdr:colOff>
      <xdr:row>108</xdr:row>
      <xdr:rowOff>60052</xdr:rowOff>
    </xdr:to>
    <xdr:sp macro="" textlink="">
      <xdr:nvSpPr>
        <xdr:cNvPr id="587" name="楕円 586">
          <a:extLst>
            <a:ext uri="{FF2B5EF4-FFF2-40B4-BE49-F238E27FC236}">
              <a16:creationId xmlns:a16="http://schemas.microsoft.com/office/drawing/2014/main" id="{F03E5BEE-9863-4E10-949F-CEE482219227}"/>
            </a:ext>
          </a:extLst>
        </xdr:cNvPr>
        <xdr:cNvSpPr/>
      </xdr:nvSpPr>
      <xdr:spPr>
        <a:xfrm>
          <a:off x="13089890" y="1847886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9252</xdr:rowOff>
    </xdr:from>
    <xdr:to>
      <xdr:col>81</xdr:col>
      <xdr:colOff>50800</xdr:colOff>
      <xdr:row>108</xdr:row>
      <xdr:rowOff>43543</xdr:rowOff>
    </xdr:to>
    <xdr:cxnSp macro="">
      <xdr:nvCxnSpPr>
        <xdr:cNvPr id="588" name="直線コネクタ 587">
          <a:extLst>
            <a:ext uri="{FF2B5EF4-FFF2-40B4-BE49-F238E27FC236}">
              <a16:creationId xmlns:a16="http://schemas.microsoft.com/office/drawing/2014/main" id="{52DC670D-FE1A-40BA-8FD6-7058925D0EA9}"/>
            </a:ext>
          </a:extLst>
        </xdr:cNvPr>
        <xdr:cNvCxnSpPr/>
      </xdr:nvCxnSpPr>
      <xdr:spPr>
        <a:xfrm>
          <a:off x="13144500" y="18527757"/>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589" name="楕円 588">
          <a:extLst>
            <a:ext uri="{FF2B5EF4-FFF2-40B4-BE49-F238E27FC236}">
              <a16:creationId xmlns:a16="http://schemas.microsoft.com/office/drawing/2014/main" id="{78F1FC04-0FB2-4F96-936E-60FD6CFB25F1}"/>
            </a:ext>
          </a:extLst>
        </xdr:cNvPr>
        <xdr:cNvSpPr/>
      </xdr:nvSpPr>
      <xdr:spPr>
        <a:xfrm>
          <a:off x="12303760" y="183095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108</xdr:row>
      <xdr:rowOff>9252</xdr:rowOff>
    </xdr:to>
    <xdr:cxnSp macro="">
      <xdr:nvCxnSpPr>
        <xdr:cNvPr id="590" name="直線コネクタ 589">
          <a:extLst>
            <a:ext uri="{FF2B5EF4-FFF2-40B4-BE49-F238E27FC236}">
              <a16:creationId xmlns:a16="http://schemas.microsoft.com/office/drawing/2014/main" id="{1F997B33-42E1-4666-BD89-99D391B18D81}"/>
            </a:ext>
          </a:extLst>
        </xdr:cNvPr>
        <xdr:cNvCxnSpPr/>
      </xdr:nvCxnSpPr>
      <xdr:spPr>
        <a:xfrm>
          <a:off x="12346940" y="18360390"/>
          <a:ext cx="797560" cy="16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152763</xdr:rowOff>
    </xdr:from>
    <xdr:to>
      <xdr:col>67</xdr:col>
      <xdr:colOff>101600</xdr:colOff>
      <xdr:row>107</xdr:row>
      <xdr:rowOff>82913</xdr:rowOff>
    </xdr:to>
    <xdr:sp macro="" textlink="">
      <xdr:nvSpPr>
        <xdr:cNvPr id="591" name="楕円 590">
          <a:extLst>
            <a:ext uri="{FF2B5EF4-FFF2-40B4-BE49-F238E27FC236}">
              <a16:creationId xmlns:a16="http://schemas.microsoft.com/office/drawing/2014/main" id="{C44A674B-7E1B-4028-87D3-DC5CCE9D10F4}"/>
            </a:ext>
          </a:extLst>
        </xdr:cNvPr>
        <xdr:cNvSpPr/>
      </xdr:nvSpPr>
      <xdr:spPr>
        <a:xfrm>
          <a:off x="11487150" y="183264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32113</xdr:rowOff>
    </xdr:to>
    <xdr:cxnSp macro="">
      <xdr:nvCxnSpPr>
        <xdr:cNvPr id="592" name="直線コネクタ 591">
          <a:extLst>
            <a:ext uri="{FF2B5EF4-FFF2-40B4-BE49-F238E27FC236}">
              <a16:creationId xmlns:a16="http://schemas.microsoft.com/office/drawing/2014/main" id="{0CCD52FA-C15A-465D-AAB5-37A7AACCEFB7}"/>
            </a:ext>
          </a:extLst>
        </xdr:cNvPr>
        <xdr:cNvCxnSpPr/>
      </xdr:nvCxnSpPr>
      <xdr:spPr>
        <a:xfrm flipV="1">
          <a:off x="11541760" y="18360390"/>
          <a:ext cx="80518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593" name="n_1aveValue【公民館】&#10;有形固定資産減価償却率">
          <a:extLst>
            <a:ext uri="{FF2B5EF4-FFF2-40B4-BE49-F238E27FC236}">
              <a16:creationId xmlns:a16="http://schemas.microsoft.com/office/drawing/2014/main" id="{3E35F7AF-FABE-4A07-A2C6-8CBC5B4A29F9}"/>
            </a:ext>
          </a:extLst>
        </xdr:cNvPr>
        <xdr:cNvSpPr txBox="1"/>
      </xdr:nvSpPr>
      <xdr:spPr>
        <a:xfrm>
          <a:off x="13738234" y="1797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594" name="n_2aveValue【公民館】&#10;有形固定資産減価償却率">
          <a:extLst>
            <a:ext uri="{FF2B5EF4-FFF2-40B4-BE49-F238E27FC236}">
              <a16:creationId xmlns:a16="http://schemas.microsoft.com/office/drawing/2014/main" id="{1F3F520A-4325-421B-B180-63EC91B6C930}"/>
            </a:ext>
          </a:extLst>
        </xdr:cNvPr>
        <xdr:cNvSpPr txBox="1"/>
      </xdr:nvSpPr>
      <xdr:spPr>
        <a:xfrm>
          <a:off x="12957184" y="1792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595" name="n_3aveValue【公民館】&#10;有形固定資産減価償却率">
          <a:extLst>
            <a:ext uri="{FF2B5EF4-FFF2-40B4-BE49-F238E27FC236}">
              <a16:creationId xmlns:a16="http://schemas.microsoft.com/office/drawing/2014/main" id="{6D1527AC-9435-4E6B-8501-DAF22BB747EC}"/>
            </a:ext>
          </a:extLst>
        </xdr:cNvPr>
        <xdr:cNvSpPr txBox="1"/>
      </xdr:nvSpPr>
      <xdr:spPr>
        <a:xfrm>
          <a:off x="12171054" y="1788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596" name="n_4aveValue【公民館】&#10;有形固定資産減価償却率">
          <a:extLst>
            <a:ext uri="{FF2B5EF4-FFF2-40B4-BE49-F238E27FC236}">
              <a16:creationId xmlns:a16="http://schemas.microsoft.com/office/drawing/2014/main" id="{7286C7DC-27D9-450B-9B3C-9449F461B879}"/>
            </a:ext>
          </a:extLst>
        </xdr:cNvPr>
        <xdr:cNvSpPr txBox="1"/>
      </xdr:nvSpPr>
      <xdr:spPr>
        <a:xfrm>
          <a:off x="11354444" y="1789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85470</xdr:rowOff>
    </xdr:from>
    <xdr:ext cx="405111" cy="259045"/>
    <xdr:sp macro="" textlink="">
      <xdr:nvSpPr>
        <xdr:cNvPr id="597" name="n_1mainValue【公民館】&#10;有形固定資産減価償却率">
          <a:extLst>
            <a:ext uri="{FF2B5EF4-FFF2-40B4-BE49-F238E27FC236}">
              <a16:creationId xmlns:a16="http://schemas.microsoft.com/office/drawing/2014/main" id="{63163AE8-EE46-4DE8-8862-EAA523A8CC79}"/>
            </a:ext>
          </a:extLst>
        </xdr:cNvPr>
        <xdr:cNvSpPr txBox="1"/>
      </xdr:nvSpPr>
      <xdr:spPr>
        <a:xfrm>
          <a:off x="13738234" y="1860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51179</xdr:rowOff>
    </xdr:from>
    <xdr:ext cx="405111" cy="259045"/>
    <xdr:sp macro="" textlink="">
      <xdr:nvSpPr>
        <xdr:cNvPr id="598" name="n_2mainValue【公民館】&#10;有形固定資産減価償却率">
          <a:extLst>
            <a:ext uri="{FF2B5EF4-FFF2-40B4-BE49-F238E27FC236}">
              <a16:creationId xmlns:a16="http://schemas.microsoft.com/office/drawing/2014/main" id="{470552F7-1F12-4378-98E4-C194444F04AB}"/>
            </a:ext>
          </a:extLst>
        </xdr:cNvPr>
        <xdr:cNvSpPr txBox="1"/>
      </xdr:nvSpPr>
      <xdr:spPr>
        <a:xfrm>
          <a:off x="12957184" y="1857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599" name="n_3mainValue【公民館】&#10;有形固定資産減価償却率">
          <a:extLst>
            <a:ext uri="{FF2B5EF4-FFF2-40B4-BE49-F238E27FC236}">
              <a16:creationId xmlns:a16="http://schemas.microsoft.com/office/drawing/2014/main" id="{BF610889-09E2-4B90-B7FF-B1C0E2BC26E6}"/>
            </a:ext>
          </a:extLst>
        </xdr:cNvPr>
        <xdr:cNvSpPr txBox="1"/>
      </xdr:nvSpPr>
      <xdr:spPr>
        <a:xfrm>
          <a:off x="12171054" y="184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74040</xdr:rowOff>
    </xdr:from>
    <xdr:ext cx="405111" cy="259045"/>
    <xdr:sp macro="" textlink="">
      <xdr:nvSpPr>
        <xdr:cNvPr id="600" name="n_4mainValue【公民館】&#10;有形固定資産減価償却率">
          <a:extLst>
            <a:ext uri="{FF2B5EF4-FFF2-40B4-BE49-F238E27FC236}">
              <a16:creationId xmlns:a16="http://schemas.microsoft.com/office/drawing/2014/main" id="{BB0C15DB-D033-4D4E-A323-62B176A6BB9A}"/>
            </a:ext>
          </a:extLst>
        </xdr:cNvPr>
        <xdr:cNvSpPr txBox="1"/>
      </xdr:nvSpPr>
      <xdr:spPr>
        <a:xfrm>
          <a:off x="113544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BB31D22D-6AF9-4042-9426-4A23F743CC27}"/>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CCC95000-5B4A-4428-AE23-794576904FD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92D654D3-17DB-4CA2-98FA-7B7E759B873E}"/>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2E523F4A-8E7E-4EBD-9FD2-6915AA662B2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465F0F2B-1514-4ADE-A5E8-E4DC2A069D2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37BB9E7A-51A6-4549-844B-C61E780666B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18A5FA8B-B7DA-49B3-BB75-1720A5DFF333}"/>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4392688C-70AB-4550-BF08-491CECE0E2F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6E32DB7E-5D8B-47D7-9FB0-43586D3D149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CFDFF5CF-42EE-42AA-9F34-21A92FC8AC3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a16="http://schemas.microsoft.com/office/drawing/2014/main" id="{C3E6F2F2-45D4-4713-9641-8965F391148D}"/>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a16="http://schemas.microsoft.com/office/drawing/2014/main" id="{2C245D33-385F-43D0-AC9C-43C81AEC5540}"/>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D8E82177-4460-4CBA-8F8D-8EFF2A70287F}"/>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3DA8A319-218F-499F-BC99-20102F8F56DD}"/>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a16="http://schemas.microsoft.com/office/drawing/2014/main" id="{E2CAD967-8777-4D41-B0C7-BC1FDA1DFBE4}"/>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a16="http://schemas.microsoft.com/office/drawing/2014/main" id="{C943F94D-D36B-494E-84C8-10705743DACD}"/>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6AE6E1DD-6865-463E-89D5-02BD235889C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C03D0DAF-F8F1-43C2-A8CA-9C7784CE453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04F96C9F-5017-43F4-9264-282F2480B8D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20" name="直線コネクタ 619">
          <a:extLst>
            <a:ext uri="{FF2B5EF4-FFF2-40B4-BE49-F238E27FC236}">
              <a16:creationId xmlns:a16="http://schemas.microsoft.com/office/drawing/2014/main" id="{872249A3-02BD-4599-96EE-5D71CF514BEB}"/>
            </a:ext>
          </a:extLst>
        </xdr:cNvPr>
        <xdr:cNvCxnSpPr/>
      </xdr:nvCxnSpPr>
      <xdr:spPr>
        <a:xfrm flipV="1">
          <a:off x="19947254" y="17242536"/>
          <a:ext cx="0" cy="121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21" name="【公民館】&#10;一人当たり面積最小値テキスト">
          <a:extLst>
            <a:ext uri="{FF2B5EF4-FFF2-40B4-BE49-F238E27FC236}">
              <a16:creationId xmlns:a16="http://schemas.microsoft.com/office/drawing/2014/main" id="{60B12F2A-2CD1-4053-9703-3C18A25C5709}"/>
            </a:ext>
          </a:extLst>
        </xdr:cNvPr>
        <xdr:cNvSpPr txBox="1"/>
      </xdr:nvSpPr>
      <xdr:spPr>
        <a:xfrm>
          <a:off x="1998599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22" name="直線コネクタ 621">
          <a:extLst>
            <a:ext uri="{FF2B5EF4-FFF2-40B4-BE49-F238E27FC236}">
              <a16:creationId xmlns:a16="http://schemas.microsoft.com/office/drawing/2014/main" id="{5341477A-2519-4A5D-AC7D-90D63AE4594E}"/>
            </a:ext>
          </a:extLst>
        </xdr:cNvPr>
        <xdr:cNvCxnSpPr/>
      </xdr:nvCxnSpPr>
      <xdr:spPr>
        <a:xfrm>
          <a:off x="19885660" y="18453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23" name="【公民館】&#10;一人当たり面積最大値テキスト">
          <a:extLst>
            <a:ext uri="{FF2B5EF4-FFF2-40B4-BE49-F238E27FC236}">
              <a16:creationId xmlns:a16="http://schemas.microsoft.com/office/drawing/2014/main" id="{31E852C1-FE7E-43FB-AA1D-EB359BA32D42}"/>
            </a:ext>
          </a:extLst>
        </xdr:cNvPr>
        <xdr:cNvSpPr txBox="1"/>
      </xdr:nvSpPr>
      <xdr:spPr>
        <a:xfrm>
          <a:off x="19985990" y="170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24" name="直線コネクタ 623">
          <a:extLst>
            <a:ext uri="{FF2B5EF4-FFF2-40B4-BE49-F238E27FC236}">
              <a16:creationId xmlns:a16="http://schemas.microsoft.com/office/drawing/2014/main" id="{91A6F646-7B3D-4162-B7E7-A14F871AC674}"/>
            </a:ext>
          </a:extLst>
        </xdr:cNvPr>
        <xdr:cNvCxnSpPr/>
      </xdr:nvCxnSpPr>
      <xdr:spPr>
        <a:xfrm>
          <a:off x="19885660" y="17242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625" name="【公民館】&#10;一人当たり面積平均値テキスト">
          <a:extLst>
            <a:ext uri="{FF2B5EF4-FFF2-40B4-BE49-F238E27FC236}">
              <a16:creationId xmlns:a16="http://schemas.microsoft.com/office/drawing/2014/main" id="{5F83DE8E-1B16-4EF4-8FD8-E0DC7202D8D6}"/>
            </a:ext>
          </a:extLst>
        </xdr:cNvPr>
        <xdr:cNvSpPr txBox="1"/>
      </xdr:nvSpPr>
      <xdr:spPr>
        <a:xfrm>
          <a:off x="19985990" y="1799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26" name="フローチャート: 判断 625">
          <a:extLst>
            <a:ext uri="{FF2B5EF4-FFF2-40B4-BE49-F238E27FC236}">
              <a16:creationId xmlns:a16="http://schemas.microsoft.com/office/drawing/2014/main" id="{A76E6AD7-4929-4329-A455-595399CCC9EB}"/>
            </a:ext>
          </a:extLst>
        </xdr:cNvPr>
        <xdr:cNvSpPr/>
      </xdr:nvSpPr>
      <xdr:spPr>
        <a:xfrm>
          <a:off x="19904710" y="181392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27" name="フローチャート: 判断 626">
          <a:extLst>
            <a:ext uri="{FF2B5EF4-FFF2-40B4-BE49-F238E27FC236}">
              <a16:creationId xmlns:a16="http://schemas.microsoft.com/office/drawing/2014/main" id="{47EE3B49-69EB-420C-960A-9B244E18D856}"/>
            </a:ext>
          </a:extLst>
        </xdr:cNvPr>
        <xdr:cNvSpPr/>
      </xdr:nvSpPr>
      <xdr:spPr>
        <a:xfrm>
          <a:off x="19161760" y="1813871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28" name="フローチャート: 判断 627">
          <a:extLst>
            <a:ext uri="{FF2B5EF4-FFF2-40B4-BE49-F238E27FC236}">
              <a16:creationId xmlns:a16="http://schemas.microsoft.com/office/drawing/2014/main" id="{70E5CE88-ADAE-4861-A3AC-7491D8B0CB4E}"/>
            </a:ext>
          </a:extLst>
        </xdr:cNvPr>
        <xdr:cNvSpPr/>
      </xdr:nvSpPr>
      <xdr:spPr>
        <a:xfrm>
          <a:off x="18345150" y="181295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29" name="フローチャート: 判断 628">
          <a:extLst>
            <a:ext uri="{FF2B5EF4-FFF2-40B4-BE49-F238E27FC236}">
              <a16:creationId xmlns:a16="http://schemas.microsoft.com/office/drawing/2014/main" id="{0A257312-3352-4E2C-8076-027DA00D72F1}"/>
            </a:ext>
          </a:extLst>
        </xdr:cNvPr>
        <xdr:cNvSpPr/>
      </xdr:nvSpPr>
      <xdr:spPr>
        <a:xfrm>
          <a:off x="17547590" y="181347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30" name="フローチャート: 判断 629">
          <a:extLst>
            <a:ext uri="{FF2B5EF4-FFF2-40B4-BE49-F238E27FC236}">
              <a16:creationId xmlns:a16="http://schemas.microsoft.com/office/drawing/2014/main" id="{1D44D7D8-BEC5-4898-A07A-78065E9FEFA5}"/>
            </a:ext>
          </a:extLst>
        </xdr:cNvPr>
        <xdr:cNvSpPr/>
      </xdr:nvSpPr>
      <xdr:spPr>
        <a:xfrm>
          <a:off x="16761460" y="1813661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B86F610D-1CCC-429D-8FEF-FEEA3AA88C6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61E7F4D-9B27-481E-9FD9-CD0A2861CA8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355B331-AA75-4D4B-AF40-DA389762F98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24D8C33-FCA6-4A6F-A078-31AA672C7267}"/>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57884B1-0AEB-4D56-9DDA-A3F50CD59A3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86550</xdr:rowOff>
    </xdr:from>
    <xdr:to>
      <xdr:col>116</xdr:col>
      <xdr:colOff>114300</xdr:colOff>
      <xdr:row>107</xdr:row>
      <xdr:rowOff>16700</xdr:rowOff>
    </xdr:to>
    <xdr:sp macro="" textlink="">
      <xdr:nvSpPr>
        <xdr:cNvPr id="636" name="楕円 635">
          <a:extLst>
            <a:ext uri="{FF2B5EF4-FFF2-40B4-BE49-F238E27FC236}">
              <a16:creationId xmlns:a16="http://schemas.microsoft.com/office/drawing/2014/main" id="{49F5455C-44CD-4A19-8DD5-EC9AB55D77E6}"/>
            </a:ext>
          </a:extLst>
        </xdr:cNvPr>
        <xdr:cNvSpPr/>
      </xdr:nvSpPr>
      <xdr:spPr>
        <a:xfrm>
          <a:off x="19904710" y="182621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64977</xdr:rowOff>
    </xdr:from>
    <xdr:ext cx="469744" cy="259045"/>
    <xdr:sp macro="" textlink="">
      <xdr:nvSpPr>
        <xdr:cNvPr id="637" name="【公民館】&#10;一人当たり面積該当値テキスト">
          <a:extLst>
            <a:ext uri="{FF2B5EF4-FFF2-40B4-BE49-F238E27FC236}">
              <a16:creationId xmlns:a16="http://schemas.microsoft.com/office/drawing/2014/main" id="{032A41F7-A194-43BA-9802-D9FB4081A414}"/>
            </a:ext>
          </a:extLst>
        </xdr:cNvPr>
        <xdr:cNvSpPr txBox="1"/>
      </xdr:nvSpPr>
      <xdr:spPr>
        <a:xfrm>
          <a:off x="19985990" y="182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88264</xdr:rowOff>
    </xdr:from>
    <xdr:to>
      <xdr:col>112</xdr:col>
      <xdr:colOff>38100</xdr:colOff>
      <xdr:row>107</xdr:row>
      <xdr:rowOff>18414</xdr:rowOff>
    </xdr:to>
    <xdr:sp macro="" textlink="">
      <xdr:nvSpPr>
        <xdr:cNvPr id="638" name="楕円 637">
          <a:extLst>
            <a:ext uri="{FF2B5EF4-FFF2-40B4-BE49-F238E27FC236}">
              <a16:creationId xmlns:a16="http://schemas.microsoft.com/office/drawing/2014/main" id="{FD805E2F-AC16-4B02-B7F9-9DD26B37BE81}"/>
            </a:ext>
          </a:extLst>
        </xdr:cNvPr>
        <xdr:cNvSpPr/>
      </xdr:nvSpPr>
      <xdr:spPr>
        <a:xfrm>
          <a:off x="19161760" y="18265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137350</xdr:rowOff>
    </xdr:from>
    <xdr:to>
      <xdr:col>116</xdr:col>
      <xdr:colOff>63500</xdr:colOff>
      <xdr:row>106</xdr:row>
      <xdr:rowOff>139064</xdr:rowOff>
    </xdr:to>
    <xdr:cxnSp macro="">
      <xdr:nvCxnSpPr>
        <xdr:cNvPr id="639" name="直線コネクタ 638">
          <a:extLst>
            <a:ext uri="{FF2B5EF4-FFF2-40B4-BE49-F238E27FC236}">
              <a16:creationId xmlns:a16="http://schemas.microsoft.com/office/drawing/2014/main" id="{28CD055F-DC2D-46DF-9DBC-83B499A607F2}"/>
            </a:ext>
          </a:extLst>
        </xdr:cNvPr>
        <xdr:cNvCxnSpPr/>
      </xdr:nvCxnSpPr>
      <xdr:spPr>
        <a:xfrm flipV="1">
          <a:off x="19204940" y="18307240"/>
          <a:ext cx="74295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87122</xdr:rowOff>
    </xdr:from>
    <xdr:to>
      <xdr:col>107</xdr:col>
      <xdr:colOff>101600</xdr:colOff>
      <xdr:row>107</xdr:row>
      <xdr:rowOff>17272</xdr:rowOff>
    </xdr:to>
    <xdr:sp macro="" textlink="">
      <xdr:nvSpPr>
        <xdr:cNvPr id="640" name="楕円 639">
          <a:extLst>
            <a:ext uri="{FF2B5EF4-FFF2-40B4-BE49-F238E27FC236}">
              <a16:creationId xmlns:a16="http://schemas.microsoft.com/office/drawing/2014/main" id="{81A6D8B8-FF17-4928-9593-8E5B8F7F5B84}"/>
            </a:ext>
          </a:extLst>
        </xdr:cNvPr>
        <xdr:cNvSpPr/>
      </xdr:nvSpPr>
      <xdr:spPr>
        <a:xfrm>
          <a:off x="18345150" y="182627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137922</xdr:rowOff>
    </xdr:from>
    <xdr:to>
      <xdr:col>111</xdr:col>
      <xdr:colOff>177800</xdr:colOff>
      <xdr:row>106</xdr:row>
      <xdr:rowOff>139064</xdr:rowOff>
    </xdr:to>
    <xdr:cxnSp macro="">
      <xdr:nvCxnSpPr>
        <xdr:cNvPr id="641" name="直線コネクタ 640">
          <a:extLst>
            <a:ext uri="{FF2B5EF4-FFF2-40B4-BE49-F238E27FC236}">
              <a16:creationId xmlns:a16="http://schemas.microsoft.com/office/drawing/2014/main" id="{45CC946E-6023-4CA5-9F5C-7CD153A74DA4}"/>
            </a:ext>
          </a:extLst>
        </xdr:cNvPr>
        <xdr:cNvCxnSpPr/>
      </xdr:nvCxnSpPr>
      <xdr:spPr>
        <a:xfrm>
          <a:off x="18399760" y="18307812"/>
          <a:ext cx="80518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89979</xdr:rowOff>
    </xdr:from>
    <xdr:to>
      <xdr:col>102</xdr:col>
      <xdr:colOff>165100</xdr:colOff>
      <xdr:row>107</xdr:row>
      <xdr:rowOff>20129</xdr:rowOff>
    </xdr:to>
    <xdr:sp macro="" textlink="">
      <xdr:nvSpPr>
        <xdr:cNvPr id="642" name="楕円 641">
          <a:extLst>
            <a:ext uri="{FF2B5EF4-FFF2-40B4-BE49-F238E27FC236}">
              <a16:creationId xmlns:a16="http://schemas.microsoft.com/office/drawing/2014/main" id="{7BF3F369-EBC9-4344-A497-5996E751A6F2}"/>
            </a:ext>
          </a:extLst>
        </xdr:cNvPr>
        <xdr:cNvSpPr/>
      </xdr:nvSpPr>
      <xdr:spPr>
        <a:xfrm>
          <a:off x="17547590" y="1826748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137922</xdr:rowOff>
    </xdr:from>
    <xdr:to>
      <xdr:col>107</xdr:col>
      <xdr:colOff>50800</xdr:colOff>
      <xdr:row>106</xdr:row>
      <xdr:rowOff>140779</xdr:rowOff>
    </xdr:to>
    <xdr:cxnSp macro="">
      <xdr:nvCxnSpPr>
        <xdr:cNvPr id="643" name="直線コネクタ 642">
          <a:extLst>
            <a:ext uri="{FF2B5EF4-FFF2-40B4-BE49-F238E27FC236}">
              <a16:creationId xmlns:a16="http://schemas.microsoft.com/office/drawing/2014/main" id="{F7031D51-BDED-4C30-A600-83B1D7B67B76}"/>
            </a:ext>
          </a:extLst>
        </xdr:cNvPr>
        <xdr:cNvCxnSpPr/>
      </xdr:nvCxnSpPr>
      <xdr:spPr>
        <a:xfrm flipV="1">
          <a:off x="17602200" y="18307812"/>
          <a:ext cx="79756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79121</xdr:rowOff>
    </xdr:from>
    <xdr:to>
      <xdr:col>98</xdr:col>
      <xdr:colOff>38100</xdr:colOff>
      <xdr:row>106</xdr:row>
      <xdr:rowOff>9271</xdr:rowOff>
    </xdr:to>
    <xdr:sp macro="" textlink="">
      <xdr:nvSpPr>
        <xdr:cNvPr id="644" name="楕円 643">
          <a:extLst>
            <a:ext uri="{FF2B5EF4-FFF2-40B4-BE49-F238E27FC236}">
              <a16:creationId xmlns:a16="http://schemas.microsoft.com/office/drawing/2014/main" id="{DBADF62B-2A40-4120-BC40-0DA8A26F7276}"/>
            </a:ext>
          </a:extLst>
        </xdr:cNvPr>
        <xdr:cNvSpPr/>
      </xdr:nvSpPr>
      <xdr:spPr>
        <a:xfrm>
          <a:off x="16761460" y="180813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129921</xdr:rowOff>
    </xdr:from>
    <xdr:to>
      <xdr:col>102</xdr:col>
      <xdr:colOff>114300</xdr:colOff>
      <xdr:row>106</xdr:row>
      <xdr:rowOff>140779</xdr:rowOff>
    </xdr:to>
    <xdr:cxnSp macro="">
      <xdr:nvCxnSpPr>
        <xdr:cNvPr id="645" name="直線コネクタ 644">
          <a:extLst>
            <a:ext uri="{FF2B5EF4-FFF2-40B4-BE49-F238E27FC236}">
              <a16:creationId xmlns:a16="http://schemas.microsoft.com/office/drawing/2014/main" id="{6E6427E6-45E9-4C99-BC53-019D0C802031}"/>
            </a:ext>
          </a:extLst>
        </xdr:cNvPr>
        <xdr:cNvCxnSpPr/>
      </xdr:nvCxnSpPr>
      <xdr:spPr>
        <a:xfrm>
          <a:off x="16804640" y="18135981"/>
          <a:ext cx="797560" cy="1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646" name="n_1aveValue【公民館】&#10;一人当たり面積">
          <a:extLst>
            <a:ext uri="{FF2B5EF4-FFF2-40B4-BE49-F238E27FC236}">
              <a16:creationId xmlns:a16="http://schemas.microsoft.com/office/drawing/2014/main" id="{39EC88C9-D290-48E6-A3BC-D4C9B6E2EC7E}"/>
            </a:ext>
          </a:extLst>
        </xdr:cNvPr>
        <xdr:cNvSpPr txBox="1"/>
      </xdr:nvSpPr>
      <xdr:spPr>
        <a:xfrm>
          <a:off x="18982132" y="1791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647" name="n_2aveValue【公民館】&#10;一人当たり面積">
          <a:extLst>
            <a:ext uri="{FF2B5EF4-FFF2-40B4-BE49-F238E27FC236}">
              <a16:creationId xmlns:a16="http://schemas.microsoft.com/office/drawing/2014/main" id="{B6D30A47-7057-4F36-BEB5-22E5CA68E26C}"/>
            </a:ext>
          </a:extLst>
        </xdr:cNvPr>
        <xdr:cNvSpPr txBox="1"/>
      </xdr:nvSpPr>
      <xdr:spPr>
        <a:xfrm>
          <a:off x="18182032" y="1790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648" name="n_3aveValue【公民館】&#10;一人当たり面積">
          <a:extLst>
            <a:ext uri="{FF2B5EF4-FFF2-40B4-BE49-F238E27FC236}">
              <a16:creationId xmlns:a16="http://schemas.microsoft.com/office/drawing/2014/main" id="{1095DCA5-5123-41EC-857D-2199FBAEBD8C}"/>
            </a:ext>
          </a:extLst>
        </xdr:cNvPr>
        <xdr:cNvSpPr txBox="1"/>
      </xdr:nvSpPr>
      <xdr:spPr>
        <a:xfrm>
          <a:off x="17384472" y="179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649" name="n_4aveValue【公民館】&#10;一人当たり面積">
          <a:extLst>
            <a:ext uri="{FF2B5EF4-FFF2-40B4-BE49-F238E27FC236}">
              <a16:creationId xmlns:a16="http://schemas.microsoft.com/office/drawing/2014/main" id="{6BC9B7BD-6FC4-4A4B-B829-B02729587011}"/>
            </a:ext>
          </a:extLst>
        </xdr:cNvPr>
        <xdr:cNvSpPr txBox="1"/>
      </xdr:nvSpPr>
      <xdr:spPr>
        <a:xfrm>
          <a:off x="16588817" y="1822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9541</xdr:rowOff>
    </xdr:from>
    <xdr:ext cx="469744" cy="259045"/>
    <xdr:sp macro="" textlink="">
      <xdr:nvSpPr>
        <xdr:cNvPr id="650" name="n_1mainValue【公民館】&#10;一人当たり面積">
          <a:extLst>
            <a:ext uri="{FF2B5EF4-FFF2-40B4-BE49-F238E27FC236}">
              <a16:creationId xmlns:a16="http://schemas.microsoft.com/office/drawing/2014/main" id="{F1C56182-DE9C-40B6-8999-0B25FDA12FCB}"/>
            </a:ext>
          </a:extLst>
        </xdr:cNvPr>
        <xdr:cNvSpPr txBox="1"/>
      </xdr:nvSpPr>
      <xdr:spPr>
        <a:xfrm>
          <a:off x="18982132" y="1835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8399</xdr:rowOff>
    </xdr:from>
    <xdr:ext cx="469744" cy="259045"/>
    <xdr:sp macro="" textlink="">
      <xdr:nvSpPr>
        <xdr:cNvPr id="651" name="n_2mainValue【公民館】&#10;一人当たり面積">
          <a:extLst>
            <a:ext uri="{FF2B5EF4-FFF2-40B4-BE49-F238E27FC236}">
              <a16:creationId xmlns:a16="http://schemas.microsoft.com/office/drawing/2014/main" id="{ABD75029-9A17-4E17-AFEA-2D6D88984188}"/>
            </a:ext>
          </a:extLst>
        </xdr:cNvPr>
        <xdr:cNvSpPr txBox="1"/>
      </xdr:nvSpPr>
      <xdr:spPr>
        <a:xfrm>
          <a:off x="18182032" y="1835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11256</xdr:rowOff>
    </xdr:from>
    <xdr:ext cx="469744" cy="259045"/>
    <xdr:sp macro="" textlink="">
      <xdr:nvSpPr>
        <xdr:cNvPr id="652" name="n_3mainValue【公民館】&#10;一人当たり面積">
          <a:extLst>
            <a:ext uri="{FF2B5EF4-FFF2-40B4-BE49-F238E27FC236}">
              <a16:creationId xmlns:a16="http://schemas.microsoft.com/office/drawing/2014/main" id="{2DFDA3C3-BA28-466F-8C5D-110230F2CCA8}"/>
            </a:ext>
          </a:extLst>
        </xdr:cNvPr>
        <xdr:cNvSpPr txBox="1"/>
      </xdr:nvSpPr>
      <xdr:spPr>
        <a:xfrm>
          <a:off x="17384472" y="1835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25798</xdr:rowOff>
    </xdr:from>
    <xdr:ext cx="469744" cy="259045"/>
    <xdr:sp macro="" textlink="">
      <xdr:nvSpPr>
        <xdr:cNvPr id="653" name="n_4mainValue【公民館】&#10;一人当たり面積">
          <a:extLst>
            <a:ext uri="{FF2B5EF4-FFF2-40B4-BE49-F238E27FC236}">
              <a16:creationId xmlns:a16="http://schemas.microsoft.com/office/drawing/2014/main" id="{0EA84D9E-BC4B-4DEB-B39E-F36A8503CC21}"/>
            </a:ext>
          </a:extLst>
        </xdr:cNvPr>
        <xdr:cNvSpPr txBox="1"/>
      </xdr:nvSpPr>
      <xdr:spPr>
        <a:xfrm>
          <a:off x="16588817" y="178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741126A1-79E0-4917-8C6F-9E967713E88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A35AB58-E45D-4EFB-9EF3-818E4D79700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97BA92B2-187F-4C85-BDD0-82762891D38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類似団体と比較して特に有形固定資産減価償却率が高くなっている施設は、学校施設、公民館であり、特に低くなっている施設は、公営住宅である。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営住宅については、令和３年度に新しく町営住宅を建設したことが要因となっている。小学校については、今後統廃合を視野に入れた建て替えを検討する必要がある。公民館についても、今後の在り方を検討し適切に活用していくこと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185704-2922-4242-81EC-9746B1D1898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308326-5F6E-4DF4-A25B-C1E986C11B6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B183A3-0EC0-48AA-A518-C62FBD5F80F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00A52E6-E571-4ACF-B7EC-FE154E50325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B9C7AE-F620-4BD3-BD0A-14B4DA1B0EF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A9F01E-8C6D-4894-8C25-8D030D7C73A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79B035-6A47-4FF2-A7B9-FC3B6E1F8CA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D1B4F-E500-4775-A984-5F6CD464AE8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D6800B9-D55F-40EC-AED7-F2586BB4660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85230B-89CE-4F76-A011-DAB80A821A8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91D53E-1EF9-4DE2-A371-84D862EB6F6E}"/>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FF65E3-62D9-4FEF-8401-A981F54B3A5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8DC459-2CCB-44CA-AE13-E3156B49301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7BBC6C-D200-4613-A57F-57B02146EF4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8E696A-E7D5-4B31-9671-071A1A84266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F5BB0D-7442-4235-B4EA-F1768B3D32E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5046F8-79D5-4E52-A4E2-AAA07CDF7D58}"/>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A3F2E8-5C95-4689-809E-85745995326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14BBD5-40E0-4F0E-878C-A7DF8F574C6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6A48A8-EC6C-4665-AF15-B01B6ED3253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F0044A-2DAB-47FB-8A0A-5EA2C5D9F3F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F8FE7C-7DDD-422A-9AFA-72DEB3283E7D}"/>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12FE7CC-E759-4093-B320-39100BC257B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F6ED54-43AB-45EC-AF17-6280294576A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926595-B583-4751-802D-79AFC81ADD5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D7C1FAB-D753-46D0-90B7-8306B9E1DD6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AD1204-9434-4676-B16D-E137C849237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C22766-59A5-4CD6-93DF-3777B58FD08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8739AE-E5FE-4A24-B378-C5434B5D521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348E21-5F8D-4323-8FAE-4A62860C60D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FE5C65-8E9D-498A-8CAD-EDF8F04BE97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0025A6-9054-40CF-8322-D670AEE62AE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B0F424-42F6-434D-9492-2F533181728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9ED996-A979-4EF6-A3EF-7662EFDFFA47}"/>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A1C3526-4622-41E3-9D6F-F2F85F3F0588}"/>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9C65BDF-77B4-48B4-969C-E6F188F5FF61}"/>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F196BE-E9AB-44E7-9C1E-17322894D41D}"/>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D57423-440B-4B5F-8FF6-D7F4A331DF69}"/>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B3F4D7-4730-488A-B14F-3E0BF18813AB}"/>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CD9B0A0-77E6-4DFF-A216-0724B75FF45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FF4C8F8-8C9E-4CBB-A0F4-574BDE4150F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9103A42-BB1B-4493-8109-9562BAD824A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538C8EC-1C0C-474D-B753-D073E1B9889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C70FA75-C860-407F-AE71-CBC93E4830E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8E50D56-91B9-4E15-86C2-BBD857E85A6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108C747-5D99-4484-87F1-FCA721F1F37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4F99AB3-CCFB-4433-918E-5D41D1FEE357}"/>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7BEF4F9-53F7-4910-9B68-79352032915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20C7F9C-405A-439B-BD91-98DA373950A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1C1668D-D7D6-4A8E-9E5C-23BD72006C2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2A3F92B-A5F0-4928-B98B-2827B7A24CE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B7EEBF0-CA91-4CB4-AA42-F9DE1F991C0F}"/>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4BE76A2-F56D-4BEA-9B3F-FC85973D6EE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233D4C7-2779-49FF-ACFF-BE6441147DD4}"/>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94EA7C2-0DE3-465D-A7D2-939FF10CF07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D3EBFA2-EB51-4FB1-B5A5-008C7B21623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D36AF71-1438-4FD5-93F2-28E6F72C6CD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48BAAD0-3753-4B60-A10E-1248CB1C594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FAF1A65-1CD7-44DB-91D7-E7EDA075784F}"/>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4C9BC790-89D7-41D4-B670-6E42688DE67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613E036-314C-446A-BD88-771C3E242B5C}"/>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3F9A46E-79CA-4724-A1FD-73FC05AF912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8633663F-5DDD-4752-ABB8-62E53F03A27D}"/>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C385EC5-0697-45AF-BEBB-8E38C3E7683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A6A0166-85CC-4ED2-B29E-1E000BB7E7E8}"/>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13E4430-7002-4982-B9CD-5AB30F61D64E}"/>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4B13340-92AA-4EA2-93A7-C4F33C53E47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B213A9A-227B-4CF8-BB85-57DEDA3DE9E8}"/>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06532FA-0F29-4BFD-A4D4-CBB14DC9C4F7}"/>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12D8110-B448-4D30-9BED-5CC56B4A401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3B7CCCF-18AB-47C7-8B32-857C5780729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46BB8D2-530B-4927-98DF-98BBBAF817C7}"/>
            </a:ext>
          </a:extLst>
        </xdr:cNvPr>
        <xdr:cNvCxnSpPr/>
      </xdr:nvCxnSpPr>
      <xdr:spPr>
        <a:xfrm flipV="1">
          <a:off x="4173855" y="944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19FBB43B-5BE7-46DB-9790-9D1DA3231674}"/>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80C7098-2994-4161-8488-C43ACDBB21F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FFDD1A3-F2AB-4AC0-B7EA-18F5E8CD994A}"/>
            </a:ext>
          </a:extLst>
        </xdr:cNvPr>
        <xdr:cNvSpPr txBox="1"/>
      </xdr:nvSpPr>
      <xdr:spPr>
        <a:xfrm>
          <a:off x="421259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17263094-7946-485D-9CB1-49C39848DD92}"/>
            </a:ext>
          </a:extLst>
        </xdr:cNvPr>
        <xdr:cNvCxnSpPr/>
      </xdr:nvCxnSpPr>
      <xdr:spPr>
        <a:xfrm>
          <a:off x="411226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784CA23-A0BF-4B15-8E23-AD98130E5FFA}"/>
            </a:ext>
          </a:extLst>
        </xdr:cNvPr>
        <xdr:cNvSpPr txBox="1"/>
      </xdr:nvSpPr>
      <xdr:spPr>
        <a:xfrm>
          <a:off x="4212590" y="1024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335CF6F2-3C3D-4C8E-9007-FA6D0B652E5C}"/>
            </a:ext>
          </a:extLst>
        </xdr:cNvPr>
        <xdr:cNvSpPr/>
      </xdr:nvSpPr>
      <xdr:spPr>
        <a:xfrm>
          <a:off x="4131310" y="104019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B4957424-5D69-436B-9181-E2EB43C18577}"/>
            </a:ext>
          </a:extLst>
        </xdr:cNvPr>
        <xdr:cNvSpPr/>
      </xdr:nvSpPr>
      <xdr:spPr>
        <a:xfrm>
          <a:off x="3388360" y="104476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3D8EF97-CB90-4476-9CD1-5B2DFC0D8C35}"/>
            </a:ext>
          </a:extLst>
        </xdr:cNvPr>
        <xdr:cNvSpPr/>
      </xdr:nvSpPr>
      <xdr:spPr>
        <a:xfrm>
          <a:off x="257175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B2672740-4308-4BB9-AFE6-2BE3D36CFA80}"/>
            </a:ext>
          </a:extLst>
        </xdr:cNvPr>
        <xdr:cNvSpPr/>
      </xdr:nvSpPr>
      <xdr:spPr>
        <a:xfrm>
          <a:off x="1774190" y="103695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104A82DB-74D5-4F31-B230-B0CCB3E76DE3}"/>
            </a:ext>
          </a:extLst>
        </xdr:cNvPr>
        <xdr:cNvSpPr/>
      </xdr:nvSpPr>
      <xdr:spPr>
        <a:xfrm>
          <a:off x="988060" y="1029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849E970-57EA-4884-ACD6-C6BE3DB7687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A0DF1AD-F869-4949-99B5-2A91B500B6F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28B9038-26F9-4555-A65F-26537848B43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713078E-5EB0-43A7-9F53-791051562DB5}"/>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D5875F1-084F-44B4-89D0-5390E4EABB5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89" name="楕円 88">
          <a:extLst>
            <a:ext uri="{FF2B5EF4-FFF2-40B4-BE49-F238E27FC236}">
              <a16:creationId xmlns:a16="http://schemas.microsoft.com/office/drawing/2014/main" id="{7620B8A7-468C-48AB-BB83-165B1555BCCB}"/>
            </a:ext>
          </a:extLst>
        </xdr:cNvPr>
        <xdr:cNvSpPr/>
      </xdr:nvSpPr>
      <xdr:spPr>
        <a:xfrm>
          <a:off x="4131310" y="10678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DCD1125-6001-412B-A438-EC71398A06F0}"/>
            </a:ext>
          </a:extLst>
        </xdr:cNvPr>
        <xdr:cNvSpPr txBox="1"/>
      </xdr:nvSpPr>
      <xdr:spPr>
        <a:xfrm>
          <a:off x="421259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91" name="楕円 90">
          <a:extLst>
            <a:ext uri="{FF2B5EF4-FFF2-40B4-BE49-F238E27FC236}">
              <a16:creationId xmlns:a16="http://schemas.microsoft.com/office/drawing/2014/main" id="{6FBF16EC-D340-4A3C-9CC8-25D55DD86A73}"/>
            </a:ext>
          </a:extLst>
        </xdr:cNvPr>
        <xdr:cNvSpPr/>
      </xdr:nvSpPr>
      <xdr:spPr>
        <a:xfrm>
          <a:off x="338836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97155</xdr:rowOff>
    </xdr:to>
    <xdr:cxnSp macro="">
      <xdr:nvCxnSpPr>
        <xdr:cNvPr id="92" name="直線コネクタ 91">
          <a:extLst>
            <a:ext uri="{FF2B5EF4-FFF2-40B4-BE49-F238E27FC236}">
              <a16:creationId xmlns:a16="http://schemas.microsoft.com/office/drawing/2014/main" id="{720FDD97-46A2-486E-9D04-C979B2E77BED}"/>
            </a:ext>
          </a:extLst>
        </xdr:cNvPr>
        <xdr:cNvCxnSpPr/>
      </xdr:nvCxnSpPr>
      <xdr:spPr>
        <a:xfrm>
          <a:off x="3431540" y="10688955"/>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93" name="楕円 92">
          <a:extLst>
            <a:ext uri="{FF2B5EF4-FFF2-40B4-BE49-F238E27FC236}">
              <a16:creationId xmlns:a16="http://schemas.microsoft.com/office/drawing/2014/main" id="{D5D32EC7-F5D9-4892-9A86-CF3A558B0913}"/>
            </a:ext>
          </a:extLst>
        </xdr:cNvPr>
        <xdr:cNvSpPr/>
      </xdr:nvSpPr>
      <xdr:spPr>
        <a:xfrm>
          <a:off x="2571750" y="1059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55245</xdr:rowOff>
    </xdr:to>
    <xdr:cxnSp macro="">
      <xdr:nvCxnSpPr>
        <xdr:cNvPr id="94" name="直線コネクタ 93">
          <a:extLst>
            <a:ext uri="{FF2B5EF4-FFF2-40B4-BE49-F238E27FC236}">
              <a16:creationId xmlns:a16="http://schemas.microsoft.com/office/drawing/2014/main" id="{6BBA0883-7F27-4093-ABA3-FB31C7B68B56}"/>
            </a:ext>
          </a:extLst>
        </xdr:cNvPr>
        <xdr:cNvCxnSpPr/>
      </xdr:nvCxnSpPr>
      <xdr:spPr>
        <a:xfrm>
          <a:off x="2626360" y="10648950"/>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36830</xdr:rowOff>
    </xdr:from>
    <xdr:to>
      <xdr:col>10</xdr:col>
      <xdr:colOff>165100</xdr:colOff>
      <xdr:row>61</xdr:row>
      <xdr:rowOff>138430</xdr:rowOff>
    </xdr:to>
    <xdr:sp macro="" textlink="">
      <xdr:nvSpPr>
        <xdr:cNvPr id="95" name="楕円 94">
          <a:extLst>
            <a:ext uri="{FF2B5EF4-FFF2-40B4-BE49-F238E27FC236}">
              <a16:creationId xmlns:a16="http://schemas.microsoft.com/office/drawing/2014/main" id="{422DADB3-9637-4D4A-9119-41BDEF2BDBF8}"/>
            </a:ext>
          </a:extLst>
        </xdr:cNvPr>
        <xdr:cNvSpPr/>
      </xdr:nvSpPr>
      <xdr:spPr>
        <a:xfrm>
          <a:off x="1774190" y="104952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62</xdr:row>
      <xdr:rowOff>15240</xdr:rowOff>
    </xdr:to>
    <xdr:cxnSp macro="">
      <xdr:nvCxnSpPr>
        <xdr:cNvPr id="96" name="直線コネクタ 95">
          <a:extLst>
            <a:ext uri="{FF2B5EF4-FFF2-40B4-BE49-F238E27FC236}">
              <a16:creationId xmlns:a16="http://schemas.microsoft.com/office/drawing/2014/main" id="{98832868-C53C-408A-AB79-3D4D505C60A8}"/>
            </a:ext>
          </a:extLst>
        </xdr:cNvPr>
        <xdr:cNvCxnSpPr/>
      </xdr:nvCxnSpPr>
      <xdr:spPr>
        <a:xfrm>
          <a:off x="1828800" y="10549890"/>
          <a:ext cx="7975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macro="" textlink="">
      <xdr:nvSpPr>
        <xdr:cNvPr id="97" name="楕円 96">
          <a:extLst>
            <a:ext uri="{FF2B5EF4-FFF2-40B4-BE49-F238E27FC236}">
              <a16:creationId xmlns:a16="http://schemas.microsoft.com/office/drawing/2014/main" id="{50EFE0BE-6402-49FE-BC24-71581478EE91}"/>
            </a:ext>
          </a:extLst>
        </xdr:cNvPr>
        <xdr:cNvSpPr/>
      </xdr:nvSpPr>
      <xdr:spPr>
        <a:xfrm>
          <a:off x="988060" y="103371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61</xdr:row>
      <xdr:rowOff>87630</xdr:rowOff>
    </xdr:to>
    <xdr:cxnSp macro="">
      <xdr:nvCxnSpPr>
        <xdr:cNvPr id="98" name="直線コネクタ 97">
          <a:extLst>
            <a:ext uri="{FF2B5EF4-FFF2-40B4-BE49-F238E27FC236}">
              <a16:creationId xmlns:a16="http://schemas.microsoft.com/office/drawing/2014/main" id="{B7E1802F-63B3-4EF5-85C5-4A505D2F7549}"/>
            </a:ext>
          </a:extLst>
        </xdr:cNvPr>
        <xdr:cNvCxnSpPr/>
      </xdr:nvCxnSpPr>
      <xdr:spPr>
        <a:xfrm>
          <a:off x="1031240" y="10382250"/>
          <a:ext cx="79756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552FA903-6A13-4DF6-ABB0-22E789939209}"/>
            </a:ext>
          </a:extLst>
        </xdr:cNvPr>
        <xdr:cNvSpPr txBox="1"/>
      </xdr:nvSpPr>
      <xdr:spPr>
        <a:xfrm>
          <a:off x="32391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8D4DC205-E088-4F9B-931A-CD66E0875895}"/>
            </a:ext>
          </a:extLst>
        </xdr:cNvPr>
        <xdr:cNvSpPr txBox="1"/>
      </xdr:nvSpPr>
      <xdr:spPr>
        <a:xfrm>
          <a:off x="243904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7AF0F651-C779-41F3-80BF-24299ED4AE83}"/>
            </a:ext>
          </a:extLst>
        </xdr:cNvPr>
        <xdr:cNvSpPr txBox="1"/>
      </xdr:nvSpPr>
      <xdr:spPr>
        <a:xfrm>
          <a:off x="164148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143EDE35-870B-4B28-93E9-B0B3835363D4}"/>
            </a:ext>
          </a:extLst>
        </xdr:cNvPr>
        <xdr:cNvSpPr txBox="1"/>
      </xdr:nvSpPr>
      <xdr:spPr>
        <a:xfrm>
          <a:off x="85535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103" name="n_1mainValue【体育館・プール】&#10;有形固定資産減価償却率">
          <a:extLst>
            <a:ext uri="{FF2B5EF4-FFF2-40B4-BE49-F238E27FC236}">
              <a16:creationId xmlns:a16="http://schemas.microsoft.com/office/drawing/2014/main" id="{C0EAD41E-D46C-430F-B1A7-C19EC0B23A7B}"/>
            </a:ext>
          </a:extLst>
        </xdr:cNvPr>
        <xdr:cNvSpPr txBox="1"/>
      </xdr:nvSpPr>
      <xdr:spPr>
        <a:xfrm>
          <a:off x="32391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104" name="n_2mainValue【体育館・プール】&#10;有形固定資産減価償却率">
          <a:extLst>
            <a:ext uri="{FF2B5EF4-FFF2-40B4-BE49-F238E27FC236}">
              <a16:creationId xmlns:a16="http://schemas.microsoft.com/office/drawing/2014/main" id="{2727047E-4308-4EC8-8B3D-4FAA66D4FEFB}"/>
            </a:ext>
          </a:extLst>
        </xdr:cNvPr>
        <xdr:cNvSpPr txBox="1"/>
      </xdr:nvSpPr>
      <xdr:spPr>
        <a:xfrm>
          <a:off x="2439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129557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66B3DA-4DC3-46C1-B60E-101EE4D9C779}"/>
            </a:ext>
          </a:extLst>
        </xdr:cNvPr>
        <xdr:cNvSpPr txBox="1"/>
      </xdr:nvSpPr>
      <xdr:spPr>
        <a:xfrm>
          <a:off x="164148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macro="" textlink="">
      <xdr:nvSpPr>
        <xdr:cNvPr id="106" name="n_4mainValue【体育館・プール】&#10;有形固定資産減価償却率">
          <a:extLst>
            <a:ext uri="{FF2B5EF4-FFF2-40B4-BE49-F238E27FC236}">
              <a16:creationId xmlns:a16="http://schemas.microsoft.com/office/drawing/2014/main" id="{F8AE5B4E-41CB-4672-8556-2218E22A5A4B}"/>
            </a:ext>
          </a:extLst>
        </xdr:cNvPr>
        <xdr:cNvSpPr txBox="1"/>
      </xdr:nvSpPr>
      <xdr:spPr>
        <a:xfrm>
          <a:off x="85535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46F887A-1AB3-446D-9A52-BB6364C7275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2E42B2D-EFBA-4DCA-A078-B93BB97C359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1E7634D2-59DC-468A-A76E-B79DA0FC3E1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A5E5C08-F02A-4A11-ACEF-343BD707DF4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A57D2C0-1585-4867-BBAE-C42FDC9C04C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203223AB-2AC8-4D32-B123-8257C9650D1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CAAAF75-4341-4E36-965B-D0D3173B0ED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F706A13-7B07-4E32-B483-FCF08D80E121}"/>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2E09910-1B42-4BD7-97CE-C644E6CBEB1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3D8A51E7-4668-4DE3-A85D-6A63FDF93C0D}"/>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E012A70A-796A-4426-A316-DE8892089559}"/>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ECE0CBE5-28A6-4B32-9B7C-EDCA46F8523B}"/>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ACDD4EF9-D3DC-49C7-9476-A8067D9252C5}"/>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E9ED8A70-C71D-4F33-A739-E5FC8CB9DB57}"/>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B73AD00B-6B04-4FA0-A9BA-E310D541B89F}"/>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8A58A718-4B69-4543-8763-3A439A1BD026}"/>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53ABDA02-CD9C-4E7B-9115-0AE1B7AE3B48}"/>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A421C8F2-C75D-44B9-8F58-1EB8B974C017}"/>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98269BF8-CB5F-435D-836D-F4F562DC0525}"/>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A9E0099C-BC8E-4B72-96CF-959D1B6A8A3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E54F8C6D-DFE5-4DBF-B9D2-9345BF29F0F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87067D63-717E-4F88-A7A4-0ABFB88E4A9C}"/>
            </a:ext>
          </a:extLst>
        </xdr:cNvPr>
        <xdr:cNvCxnSpPr/>
      </xdr:nvCxnSpPr>
      <xdr:spPr>
        <a:xfrm flipV="1">
          <a:off x="9429115" y="9552356"/>
          <a:ext cx="0" cy="1416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35CC52E9-5998-484B-887F-78DE3E8A5FF7}"/>
            </a:ext>
          </a:extLst>
        </xdr:cNvPr>
        <xdr:cNvSpPr txBox="1"/>
      </xdr:nvSpPr>
      <xdr:spPr>
        <a:xfrm>
          <a:off x="9467850" y="109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2A9020B0-7FD4-43C4-B257-2FA31B91199A}"/>
            </a:ext>
          </a:extLst>
        </xdr:cNvPr>
        <xdr:cNvCxnSpPr/>
      </xdr:nvCxnSpPr>
      <xdr:spPr>
        <a:xfrm>
          <a:off x="9356090" y="109692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8043A781-8974-46BC-8660-CA6457D17BAE}"/>
            </a:ext>
          </a:extLst>
        </xdr:cNvPr>
        <xdr:cNvSpPr txBox="1"/>
      </xdr:nvSpPr>
      <xdr:spPr>
        <a:xfrm>
          <a:off x="9467850" y="932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A51E0D94-3D1E-460E-A32C-49E6D1BFADDC}"/>
            </a:ext>
          </a:extLst>
        </xdr:cNvPr>
        <xdr:cNvCxnSpPr/>
      </xdr:nvCxnSpPr>
      <xdr:spPr>
        <a:xfrm>
          <a:off x="9356090" y="95523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40594BC0-0DC0-41B8-BE7D-5E3E5426C5F6}"/>
            </a:ext>
          </a:extLst>
        </xdr:cNvPr>
        <xdr:cNvSpPr txBox="1"/>
      </xdr:nvSpPr>
      <xdr:spPr>
        <a:xfrm>
          <a:off x="946785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6275517C-17FE-45BC-9DC8-2B5BAD3A42A6}"/>
            </a:ext>
          </a:extLst>
        </xdr:cNvPr>
        <xdr:cNvSpPr/>
      </xdr:nvSpPr>
      <xdr:spPr>
        <a:xfrm>
          <a:off x="9394190" y="1055456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591797AB-DA78-403E-B211-6386BCC0756A}"/>
            </a:ext>
          </a:extLst>
        </xdr:cNvPr>
        <xdr:cNvSpPr/>
      </xdr:nvSpPr>
      <xdr:spPr>
        <a:xfrm>
          <a:off x="8632190" y="105787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CA1E9FB0-C63E-4BBE-A917-E799D8745B9A}"/>
            </a:ext>
          </a:extLst>
        </xdr:cNvPr>
        <xdr:cNvSpPr/>
      </xdr:nvSpPr>
      <xdr:spPr>
        <a:xfrm>
          <a:off x="7846060" y="1059525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A18A3719-ADA0-474A-ABD3-0E890673D80F}"/>
            </a:ext>
          </a:extLst>
        </xdr:cNvPr>
        <xdr:cNvSpPr/>
      </xdr:nvSpPr>
      <xdr:spPr>
        <a:xfrm>
          <a:off x="7029450" y="1058931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BCF9EED5-3AA4-4DE4-9383-BB184F9264E6}"/>
            </a:ext>
          </a:extLst>
        </xdr:cNvPr>
        <xdr:cNvSpPr/>
      </xdr:nvSpPr>
      <xdr:spPr>
        <a:xfrm>
          <a:off x="6231890" y="1057087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DAB7C4C-1A81-43C7-8AD8-E41958443E6F}"/>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43970188-4B64-4A43-B877-CB9E7BD3830D}"/>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BCEDC55-73A3-44D5-8BF2-8D9CDB428F63}"/>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12983D5-3B66-4C09-B22C-32A7FCD2AD8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00ECA87-9E1F-4C1D-A88A-1E873C1A484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36982</xdr:rowOff>
    </xdr:from>
    <xdr:to>
      <xdr:col>55</xdr:col>
      <xdr:colOff>50800</xdr:colOff>
      <xdr:row>62</xdr:row>
      <xdr:rowOff>138582</xdr:rowOff>
    </xdr:to>
    <xdr:sp macro="" textlink="">
      <xdr:nvSpPr>
        <xdr:cNvPr id="144" name="楕円 143">
          <a:extLst>
            <a:ext uri="{FF2B5EF4-FFF2-40B4-BE49-F238E27FC236}">
              <a16:creationId xmlns:a16="http://schemas.microsoft.com/office/drawing/2014/main" id="{1036907A-2E54-4FF2-BF2E-E6CEAA3E6C7D}"/>
            </a:ext>
          </a:extLst>
        </xdr:cNvPr>
        <xdr:cNvSpPr/>
      </xdr:nvSpPr>
      <xdr:spPr>
        <a:xfrm>
          <a:off x="9394190" y="1066688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15409</xdr:rowOff>
    </xdr:from>
    <xdr:ext cx="469744" cy="259045"/>
    <xdr:sp macro="" textlink="">
      <xdr:nvSpPr>
        <xdr:cNvPr id="145" name="【体育館・プール】&#10;一人当たり面積該当値テキスト">
          <a:extLst>
            <a:ext uri="{FF2B5EF4-FFF2-40B4-BE49-F238E27FC236}">
              <a16:creationId xmlns:a16="http://schemas.microsoft.com/office/drawing/2014/main" id="{8E01BEAA-7272-4C3F-8099-AFF239B5A6E0}"/>
            </a:ext>
          </a:extLst>
        </xdr:cNvPr>
        <xdr:cNvSpPr txBox="1"/>
      </xdr:nvSpPr>
      <xdr:spPr>
        <a:xfrm>
          <a:off x="9467850" y="1064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39268</xdr:rowOff>
    </xdr:from>
    <xdr:to>
      <xdr:col>50</xdr:col>
      <xdr:colOff>165100</xdr:colOff>
      <xdr:row>62</xdr:row>
      <xdr:rowOff>140868</xdr:rowOff>
    </xdr:to>
    <xdr:sp macro="" textlink="">
      <xdr:nvSpPr>
        <xdr:cNvPr id="146" name="楕円 145">
          <a:extLst>
            <a:ext uri="{FF2B5EF4-FFF2-40B4-BE49-F238E27FC236}">
              <a16:creationId xmlns:a16="http://schemas.microsoft.com/office/drawing/2014/main" id="{35022F2E-62F3-450C-B75B-8A4516D424F1}"/>
            </a:ext>
          </a:extLst>
        </xdr:cNvPr>
        <xdr:cNvSpPr/>
      </xdr:nvSpPr>
      <xdr:spPr>
        <a:xfrm>
          <a:off x="8632190" y="106691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87782</xdr:rowOff>
    </xdr:from>
    <xdr:to>
      <xdr:col>55</xdr:col>
      <xdr:colOff>0</xdr:colOff>
      <xdr:row>62</xdr:row>
      <xdr:rowOff>90068</xdr:rowOff>
    </xdr:to>
    <xdr:cxnSp macro="">
      <xdr:nvCxnSpPr>
        <xdr:cNvPr id="147" name="直線コネクタ 146">
          <a:extLst>
            <a:ext uri="{FF2B5EF4-FFF2-40B4-BE49-F238E27FC236}">
              <a16:creationId xmlns:a16="http://schemas.microsoft.com/office/drawing/2014/main" id="{98492E0F-1C38-4972-9444-4391B58E5BE1}"/>
            </a:ext>
          </a:extLst>
        </xdr:cNvPr>
        <xdr:cNvCxnSpPr/>
      </xdr:nvCxnSpPr>
      <xdr:spPr>
        <a:xfrm flipV="1">
          <a:off x="8686800" y="10721492"/>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37897</xdr:rowOff>
    </xdr:from>
    <xdr:to>
      <xdr:col>46</xdr:col>
      <xdr:colOff>38100</xdr:colOff>
      <xdr:row>62</xdr:row>
      <xdr:rowOff>139497</xdr:rowOff>
    </xdr:to>
    <xdr:sp macro="" textlink="">
      <xdr:nvSpPr>
        <xdr:cNvPr id="148" name="楕円 147">
          <a:extLst>
            <a:ext uri="{FF2B5EF4-FFF2-40B4-BE49-F238E27FC236}">
              <a16:creationId xmlns:a16="http://schemas.microsoft.com/office/drawing/2014/main" id="{576D7C6A-930F-412A-9FE4-D14EEF10DEE7}"/>
            </a:ext>
          </a:extLst>
        </xdr:cNvPr>
        <xdr:cNvSpPr/>
      </xdr:nvSpPr>
      <xdr:spPr>
        <a:xfrm>
          <a:off x="7846060" y="10667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88697</xdr:rowOff>
    </xdr:from>
    <xdr:to>
      <xdr:col>50</xdr:col>
      <xdr:colOff>114300</xdr:colOff>
      <xdr:row>62</xdr:row>
      <xdr:rowOff>90068</xdr:rowOff>
    </xdr:to>
    <xdr:cxnSp macro="">
      <xdr:nvCxnSpPr>
        <xdr:cNvPr id="149" name="直線コネクタ 148">
          <a:extLst>
            <a:ext uri="{FF2B5EF4-FFF2-40B4-BE49-F238E27FC236}">
              <a16:creationId xmlns:a16="http://schemas.microsoft.com/office/drawing/2014/main" id="{3D0E7616-3968-4112-801B-9B633EAA19A8}"/>
            </a:ext>
          </a:extLst>
        </xdr:cNvPr>
        <xdr:cNvCxnSpPr/>
      </xdr:nvCxnSpPr>
      <xdr:spPr>
        <a:xfrm>
          <a:off x="7889240" y="10722407"/>
          <a:ext cx="79756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149454</xdr:rowOff>
    </xdr:from>
    <xdr:to>
      <xdr:col>41</xdr:col>
      <xdr:colOff>101600</xdr:colOff>
      <xdr:row>61</xdr:row>
      <xdr:rowOff>79604</xdr:rowOff>
    </xdr:to>
    <xdr:sp macro="" textlink="">
      <xdr:nvSpPr>
        <xdr:cNvPr id="150" name="楕円 149">
          <a:extLst>
            <a:ext uri="{FF2B5EF4-FFF2-40B4-BE49-F238E27FC236}">
              <a16:creationId xmlns:a16="http://schemas.microsoft.com/office/drawing/2014/main" id="{00037FB7-6921-4934-902A-CB1DB915D675}"/>
            </a:ext>
          </a:extLst>
        </xdr:cNvPr>
        <xdr:cNvSpPr/>
      </xdr:nvSpPr>
      <xdr:spPr>
        <a:xfrm>
          <a:off x="7029450" y="1043645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28804</xdr:rowOff>
    </xdr:from>
    <xdr:to>
      <xdr:col>45</xdr:col>
      <xdr:colOff>177800</xdr:colOff>
      <xdr:row>62</xdr:row>
      <xdr:rowOff>88697</xdr:rowOff>
    </xdr:to>
    <xdr:cxnSp macro="">
      <xdr:nvCxnSpPr>
        <xdr:cNvPr id="151" name="直線コネクタ 150">
          <a:extLst>
            <a:ext uri="{FF2B5EF4-FFF2-40B4-BE49-F238E27FC236}">
              <a16:creationId xmlns:a16="http://schemas.microsoft.com/office/drawing/2014/main" id="{3BC39A77-D48F-41EB-933A-030911A18D47}"/>
            </a:ext>
          </a:extLst>
        </xdr:cNvPr>
        <xdr:cNvCxnSpPr/>
      </xdr:nvCxnSpPr>
      <xdr:spPr>
        <a:xfrm>
          <a:off x="7084060" y="10485349"/>
          <a:ext cx="80518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148539</xdr:rowOff>
    </xdr:from>
    <xdr:to>
      <xdr:col>36</xdr:col>
      <xdr:colOff>165100</xdr:colOff>
      <xdr:row>61</xdr:row>
      <xdr:rowOff>78689</xdr:rowOff>
    </xdr:to>
    <xdr:sp macro="" textlink="">
      <xdr:nvSpPr>
        <xdr:cNvPr id="152" name="楕円 151">
          <a:extLst>
            <a:ext uri="{FF2B5EF4-FFF2-40B4-BE49-F238E27FC236}">
              <a16:creationId xmlns:a16="http://schemas.microsoft.com/office/drawing/2014/main" id="{8A727FC7-D5F8-4CD6-A059-5CED0221A67A}"/>
            </a:ext>
          </a:extLst>
        </xdr:cNvPr>
        <xdr:cNvSpPr/>
      </xdr:nvSpPr>
      <xdr:spPr>
        <a:xfrm>
          <a:off x="6231890" y="1043363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27889</xdr:rowOff>
    </xdr:from>
    <xdr:to>
      <xdr:col>41</xdr:col>
      <xdr:colOff>50800</xdr:colOff>
      <xdr:row>61</xdr:row>
      <xdr:rowOff>28804</xdr:rowOff>
    </xdr:to>
    <xdr:cxnSp macro="">
      <xdr:nvCxnSpPr>
        <xdr:cNvPr id="153" name="直線コネクタ 152">
          <a:extLst>
            <a:ext uri="{FF2B5EF4-FFF2-40B4-BE49-F238E27FC236}">
              <a16:creationId xmlns:a16="http://schemas.microsoft.com/office/drawing/2014/main" id="{9CCAFFCA-E28C-4058-BB83-166B3A565C6F}"/>
            </a:ext>
          </a:extLst>
        </xdr:cNvPr>
        <xdr:cNvCxnSpPr/>
      </xdr:nvCxnSpPr>
      <xdr:spPr>
        <a:xfrm>
          <a:off x="6286500" y="10484434"/>
          <a:ext cx="79756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7DBA31A8-A39A-4E91-840B-95C0655AC707}"/>
            </a:ext>
          </a:extLst>
        </xdr:cNvPr>
        <xdr:cNvSpPr txBox="1"/>
      </xdr:nvSpPr>
      <xdr:spPr>
        <a:xfrm>
          <a:off x="845446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9474EE96-EF50-4097-B603-01CDBB49FEE9}"/>
            </a:ext>
          </a:extLst>
        </xdr:cNvPr>
        <xdr:cNvSpPr txBox="1"/>
      </xdr:nvSpPr>
      <xdr:spPr>
        <a:xfrm>
          <a:off x="767341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12C84170-44DA-486D-AA26-852C076DF767}"/>
            </a:ext>
          </a:extLst>
        </xdr:cNvPr>
        <xdr:cNvSpPr txBox="1"/>
      </xdr:nvSpPr>
      <xdr:spPr>
        <a:xfrm>
          <a:off x="6866332" y="1068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9B13714D-6C34-4310-8C7A-7FECC1955525}"/>
            </a:ext>
          </a:extLst>
        </xdr:cNvPr>
        <xdr:cNvSpPr txBox="1"/>
      </xdr:nvSpPr>
      <xdr:spPr>
        <a:xfrm>
          <a:off x="6068772" y="10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131995</xdr:rowOff>
    </xdr:from>
    <xdr:ext cx="469744" cy="259045"/>
    <xdr:sp macro="" textlink="">
      <xdr:nvSpPr>
        <xdr:cNvPr id="158" name="n_1mainValue【体育館・プール】&#10;一人当たり面積">
          <a:extLst>
            <a:ext uri="{FF2B5EF4-FFF2-40B4-BE49-F238E27FC236}">
              <a16:creationId xmlns:a16="http://schemas.microsoft.com/office/drawing/2014/main" id="{FD323B89-F87C-4736-899B-BABEC13C5237}"/>
            </a:ext>
          </a:extLst>
        </xdr:cNvPr>
        <xdr:cNvSpPr txBox="1"/>
      </xdr:nvSpPr>
      <xdr:spPr>
        <a:xfrm>
          <a:off x="8454467" y="1076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130624</xdr:rowOff>
    </xdr:from>
    <xdr:ext cx="469744" cy="259045"/>
    <xdr:sp macro="" textlink="">
      <xdr:nvSpPr>
        <xdr:cNvPr id="159" name="n_2mainValue【体育館・プール】&#10;一人当たり面積">
          <a:extLst>
            <a:ext uri="{FF2B5EF4-FFF2-40B4-BE49-F238E27FC236}">
              <a16:creationId xmlns:a16="http://schemas.microsoft.com/office/drawing/2014/main" id="{3D2975A2-1F12-471D-8164-732246DD9F3C}"/>
            </a:ext>
          </a:extLst>
        </xdr:cNvPr>
        <xdr:cNvSpPr txBox="1"/>
      </xdr:nvSpPr>
      <xdr:spPr>
        <a:xfrm>
          <a:off x="7673417" y="1076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96131</xdr:rowOff>
    </xdr:from>
    <xdr:ext cx="469744" cy="259045"/>
    <xdr:sp macro="" textlink="">
      <xdr:nvSpPr>
        <xdr:cNvPr id="160" name="n_3mainValue【体育館・プール】&#10;一人当たり面積">
          <a:extLst>
            <a:ext uri="{FF2B5EF4-FFF2-40B4-BE49-F238E27FC236}">
              <a16:creationId xmlns:a16="http://schemas.microsoft.com/office/drawing/2014/main" id="{801BA420-85E3-4E1C-9B0F-978403E36FDF}"/>
            </a:ext>
          </a:extLst>
        </xdr:cNvPr>
        <xdr:cNvSpPr txBox="1"/>
      </xdr:nvSpPr>
      <xdr:spPr>
        <a:xfrm>
          <a:off x="6866332" y="102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95216</xdr:rowOff>
    </xdr:from>
    <xdr:ext cx="469744" cy="259045"/>
    <xdr:sp macro="" textlink="">
      <xdr:nvSpPr>
        <xdr:cNvPr id="161" name="n_4mainValue【体育館・プール】&#10;一人当たり面積">
          <a:extLst>
            <a:ext uri="{FF2B5EF4-FFF2-40B4-BE49-F238E27FC236}">
              <a16:creationId xmlns:a16="http://schemas.microsoft.com/office/drawing/2014/main" id="{F119E13C-5455-4D06-8390-70FA639AE330}"/>
            </a:ext>
          </a:extLst>
        </xdr:cNvPr>
        <xdr:cNvSpPr txBox="1"/>
      </xdr:nvSpPr>
      <xdr:spPr>
        <a:xfrm>
          <a:off x="6068772" y="1021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38D04868-A04C-40FE-B13A-F31983FDC94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9D9CC720-D541-47FC-B9EC-02821FDA6AB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B081FBD-9A8A-4745-BF6F-9E988148384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A237FB89-7C71-48F2-AEE7-18A40131923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CCEC4FCB-D968-4E1C-A722-DD18AB816D1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DB7A0EA6-19B4-4599-B118-0E845C47F5D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62D1DA8-18F3-476D-AF05-2B094EC3345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800FE286-3FDB-4264-8109-8163387F4E3D}"/>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79C1F13C-2867-49DE-A02F-6C10E1A058E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14D5F7C-2A7E-4E24-B613-F8DCDA17836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10AE08E7-06D7-4D71-A091-68BCE80975F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7E53969C-5D6C-4DF8-925A-B31E3A6F3D92}"/>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6ABB7A7-1EAA-4879-A3DA-E074960152A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33C952D-45E8-4437-8B9F-44E990FACA28}"/>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F5B29354-7FC2-4211-AFD3-BFE0DA0161F7}"/>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E1474534-9882-4EF0-B40F-799365D5E113}"/>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A2D8DA6-4BAF-41EF-B4B1-CE5D85DE985C}"/>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10BDAEF-6B1F-4166-9BBD-95AAB12872EF}"/>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B8996DB-F3CA-49D1-87F6-230C60FEB0A2}"/>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AD4D9B80-D8E7-49D2-B695-D4BE0994969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2FD2B63D-1549-4309-BEC2-DDE111E7BB7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3B1C744D-C980-4F2D-A8A6-F0A7373DCFA3}"/>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57A84795-072B-4469-80D8-64872F7E8819}"/>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6BA9AC3-71A3-485D-981C-B463943E545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95D2B255-A1CF-4E28-8271-0FBC93D6C186}"/>
            </a:ext>
          </a:extLst>
        </xdr:cNvPr>
        <xdr:cNvCxnSpPr/>
      </xdr:nvCxnSpPr>
      <xdr:spPr>
        <a:xfrm flipV="1">
          <a:off x="4173855" y="13394054"/>
          <a:ext cx="0" cy="14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1048DBD-DDDA-4132-A612-FA54ADF40F16}"/>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3F6D8F6E-53EF-4EE0-84EC-357964B5DE45}"/>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9948BB4-6831-4C8A-A8B7-15A645CA3D41}"/>
            </a:ext>
          </a:extLst>
        </xdr:cNvPr>
        <xdr:cNvSpPr txBox="1"/>
      </xdr:nvSpPr>
      <xdr:spPr>
        <a:xfrm>
          <a:off x="4212590" y="13171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37D38E3D-8A2B-4B2A-8F4D-B5FC76D6E648}"/>
            </a:ext>
          </a:extLst>
        </xdr:cNvPr>
        <xdr:cNvCxnSpPr/>
      </xdr:nvCxnSpPr>
      <xdr:spPr>
        <a:xfrm>
          <a:off x="4112260" y="13394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BE77355-8E1C-464E-A4EF-F19DCE4B4C03}"/>
            </a:ext>
          </a:extLst>
        </xdr:cNvPr>
        <xdr:cNvSpPr txBox="1"/>
      </xdr:nvSpPr>
      <xdr:spPr>
        <a:xfrm>
          <a:off x="4212590" y="1384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DB358966-1D19-4DD5-957E-43C584DF8CD0}"/>
            </a:ext>
          </a:extLst>
        </xdr:cNvPr>
        <xdr:cNvSpPr/>
      </xdr:nvSpPr>
      <xdr:spPr>
        <a:xfrm>
          <a:off x="4131310" y="1399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45D1AD3B-DA6B-4A3D-86E8-0D4D6342D833}"/>
            </a:ext>
          </a:extLst>
        </xdr:cNvPr>
        <xdr:cNvSpPr/>
      </xdr:nvSpPr>
      <xdr:spPr>
        <a:xfrm>
          <a:off x="3388360" y="13989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DD8FEBDE-A1C2-4299-83C3-B3BED6CD59EF}"/>
            </a:ext>
          </a:extLst>
        </xdr:cNvPr>
        <xdr:cNvSpPr/>
      </xdr:nvSpPr>
      <xdr:spPr>
        <a:xfrm>
          <a:off x="2571750" y="13989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7012CD45-A452-478C-8F89-EB574BD6912F}"/>
            </a:ext>
          </a:extLst>
        </xdr:cNvPr>
        <xdr:cNvSpPr/>
      </xdr:nvSpPr>
      <xdr:spPr>
        <a:xfrm>
          <a:off x="1774190" y="1394142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272A1F19-A8BF-4592-A088-DF5A08254885}"/>
            </a:ext>
          </a:extLst>
        </xdr:cNvPr>
        <xdr:cNvSpPr/>
      </xdr:nvSpPr>
      <xdr:spPr>
        <a:xfrm>
          <a:off x="988060" y="139071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35BD12EC-D573-4AE2-B655-98EE5093CA1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A9F397F-16B6-48A8-9779-EF897531B71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F7E7EC7C-8E1B-4001-B5AE-C597CF59CB00}"/>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9A38463-58D7-462A-9454-7205C7F712CA}"/>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07AA073-5C95-442B-B84F-DAFE7B78D53A}"/>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02" name="楕円 201">
          <a:extLst>
            <a:ext uri="{FF2B5EF4-FFF2-40B4-BE49-F238E27FC236}">
              <a16:creationId xmlns:a16="http://schemas.microsoft.com/office/drawing/2014/main" id="{1BC81E31-399A-4D39-91C0-6D3D596D845F}"/>
            </a:ext>
          </a:extLst>
        </xdr:cNvPr>
        <xdr:cNvSpPr/>
      </xdr:nvSpPr>
      <xdr:spPr>
        <a:xfrm>
          <a:off x="4131310" y="14192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D8EED2E5-DFBA-40ED-B51F-436E86C1519B}"/>
            </a:ext>
          </a:extLst>
        </xdr:cNvPr>
        <xdr:cNvSpPr txBox="1"/>
      </xdr:nvSpPr>
      <xdr:spPr>
        <a:xfrm>
          <a:off x="4212590"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04" name="楕円 203">
          <a:extLst>
            <a:ext uri="{FF2B5EF4-FFF2-40B4-BE49-F238E27FC236}">
              <a16:creationId xmlns:a16="http://schemas.microsoft.com/office/drawing/2014/main" id="{B2A7F4DC-3D65-4F4E-B2B1-04F7686D9DB5}"/>
            </a:ext>
          </a:extLst>
        </xdr:cNvPr>
        <xdr:cNvSpPr/>
      </xdr:nvSpPr>
      <xdr:spPr>
        <a:xfrm>
          <a:off x="3388360" y="1413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9525</xdr:rowOff>
    </xdr:to>
    <xdr:cxnSp macro="">
      <xdr:nvCxnSpPr>
        <xdr:cNvPr id="205" name="直線コネクタ 204">
          <a:extLst>
            <a:ext uri="{FF2B5EF4-FFF2-40B4-BE49-F238E27FC236}">
              <a16:creationId xmlns:a16="http://schemas.microsoft.com/office/drawing/2014/main" id="{85BC6BD6-176D-41F4-B69A-4B05E1D401C2}"/>
            </a:ext>
          </a:extLst>
        </xdr:cNvPr>
        <xdr:cNvCxnSpPr/>
      </xdr:nvCxnSpPr>
      <xdr:spPr>
        <a:xfrm>
          <a:off x="3431540" y="14192249"/>
          <a:ext cx="7429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206" name="楕円 205">
          <a:extLst>
            <a:ext uri="{FF2B5EF4-FFF2-40B4-BE49-F238E27FC236}">
              <a16:creationId xmlns:a16="http://schemas.microsoft.com/office/drawing/2014/main" id="{2380CBD4-D5C1-4EF8-B9A0-0E7D8F1EBF57}"/>
            </a:ext>
          </a:extLst>
        </xdr:cNvPr>
        <xdr:cNvSpPr/>
      </xdr:nvSpPr>
      <xdr:spPr>
        <a:xfrm>
          <a:off x="2571750" y="14084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82</xdr:row>
      <xdr:rowOff>129539</xdr:rowOff>
    </xdr:to>
    <xdr:cxnSp macro="">
      <xdr:nvCxnSpPr>
        <xdr:cNvPr id="207" name="直線コネクタ 206">
          <a:extLst>
            <a:ext uri="{FF2B5EF4-FFF2-40B4-BE49-F238E27FC236}">
              <a16:creationId xmlns:a16="http://schemas.microsoft.com/office/drawing/2014/main" id="{8B3F42BA-C24E-4E4C-B34E-5AB8ACEB4FE4}"/>
            </a:ext>
          </a:extLst>
        </xdr:cNvPr>
        <xdr:cNvCxnSpPr/>
      </xdr:nvCxnSpPr>
      <xdr:spPr>
        <a:xfrm>
          <a:off x="2626360" y="14137005"/>
          <a:ext cx="80518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08" name="楕円 207">
          <a:extLst>
            <a:ext uri="{FF2B5EF4-FFF2-40B4-BE49-F238E27FC236}">
              <a16:creationId xmlns:a16="http://schemas.microsoft.com/office/drawing/2014/main" id="{C864E52F-AABE-431F-BB8B-390F5B318D8F}"/>
            </a:ext>
          </a:extLst>
        </xdr:cNvPr>
        <xdr:cNvSpPr/>
      </xdr:nvSpPr>
      <xdr:spPr>
        <a:xfrm>
          <a:off x="1774190" y="1424622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83</xdr:row>
      <xdr:rowOff>70486</xdr:rowOff>
    </xdr:to>
    <xdr:cxnSp macro="">
      <xdr:nvCxnSpPr>
        <xdr:cNvPr id="209" name="直線コネクタ 208">
          <a:extLst>
            <a:ext uri="{FF2B5EF4-FFF2-40B4-BE49-F238E27FC236}">
              <a16:creationId xmlns:a16="http://schemas.microsoft.com/office/drawing/2014/main" id="{B8260508-EFB1-4F48-9818-D4E3684344C9}"/>
            </a:ext>
          </a:extLst>
        </xdr:cNvPr>
        <xdr:cNvCxnSpPr/>
      </xdr:nvCxnSpPr>
      <xdr:spPr>
        <a:xfrm flipV="1">
          <a:off x="1828800" y="14137005"/>
          <a:ext cx="797560" cy="16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153036</xdr:rowOff>
    </xdr:from>
    <xdr:to>
      <xdr:col>6</xdr:col>
      <xdr:colOff>38100</xdr:colOff>
      <xdr:row>83</xdr:row>
      <xdr:rowOff>83186</xdr:rowOff>
    </xdr:to>
    <xdr:sp macro="" textlink="">
      <xdr:nvSpPr>
        <xdr:cNvPr id="210" name="楕円 209">
          <a:extLst>
            <a:ext uri="{FF2B5EF4-FFF2-40B4-BE49-F238E27FC236}">
              <a16:creationId xmlns:a16="http://schemas.microsoft.com/office/drawing/2014/main" id="{BC2DBE64-DBAE-43CC-8DB5-4D5E73F7093A}"/>
            </a:ext>
          </a:extLst>
        </xdr:cNvPr>
        <xdr:cNvSpPr/>
      </xdr:nvSpPr>
      <xdr:spPr>
        <a:xfrm>
          <a:off x="988060" y="142119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32386</xdr:rowOff>
    </xdr:from>
    <xdr:to>
      <xdr:col>10</xdr:col>
      <xdr:colOff>114300</xdr:colOff>
      <xdr:row>83</xdr:row>
      <xdr:rowOff>70486</xdr:rowOff>
    </xdr:to>
    <xdr:cxnSp macro="">
      <xdr:nvCxnSpPr>
        <xdr:cNvPr id="211" name="直線コネクタ 210">
          <a:extLst>
            <a:ext uri="{FF2B5EF4-FFF2-40B4-BE49-F238E27FC236}">
              <a16:creationId xmlns:a16="http://schemas.microsoft.com/office/drawing/2014/main" id="{85819833-3481-471C-8EDB-8F0A54BDBF4C}"/>
            </a:ext>
          </a:extLst>
        </xdr:cNvPr>
        <xdr:cNvCxnSpPr/>
      </xdr:nvCxnSpPr>
      <xdr:spPr>
        <a:xfrm>
          <a:off x="1031240" y="14260831"/>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BF872186-55D2-4670-8219-56F337F1E76F}"/>
            </a:ext>
          </a:extLst>
        </xdr:cNvPr>
        <xdr:cNvSpPr txBox="1"/>
      </xdr:nvSpPr>
      <xdr:spPr>
        <a:xfrm>
          <a:off x="3239144" y="137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4574CDBA-DF16-4617-B5C7-C99B24984B26}"/>
            </a:ext>
          </a:extLst>
        </xdr:cNvPr>
        <xdr:cNvSpPr txBox="1"/>
      </xdr:nvSpPr>
      <xdr:spPr>
        <a:xfrm>
          <a:off x="2439044" y="137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89031E55-69B2-4A66-B31B-60D2E2EC9D0A}"/>
            </a:ext>
          </a:extLst>
        </xdr:cNvPr>
        <xdr:cNvSpPr txBox="1"/>
      </xdr:nvSpPr>
      <xdr:spPr>
        <a:xfrm>
          <a:off x="1641484" y="137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EE0ACD9E-E002-4E01-88A7-CA381F0CD0A1}"/>
            </a:ext>
          </a:extLst>
        </xdr:cNvPr>
        <xdr:cNvSpPr txBox="1"/>
      </xdr:nvSpPr>
      <xdr:spPr>
        <a:xfrm>
          <a:off x="85535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216" name="n_1mainValue【福祉施設】&#10;有形固定資産減価償却率">
          <a:extLst>
            <a:ext uri="{FF2B5EF4-FFF2-40B4-BE49-F238E27FC236}">
              <a16:creationId xmlns:a16="http://schemas.microsoft.com/office/drawing/2014/main" id="{232C364B-52FD-4EAF-AED0-19811FDCF949}"/>
            </a:ext>
          </a:extLst>
        </xdr:cNvPr>
        <xdr:cNvSpPr txBox="1"/>
      </xdr:nvSpPr>
      <xdr:spPr>
        <a:xfrm>
          <a:off x="32391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120032</xdr:rowOff>
    </xdr:from>
    <xdr:ext cx="405111" cy="259045"/>
    <xdr:sp macro="" textlink="">
      <xdr:nvSpPr>
        <xdr:cNvPr id="217" name="n_2mainValue【福祉施設】&#10;有形固定資産減価償却率">
          <a:extLst>
            <a:ext uri="{FF2B5EF4-FFF2-40B4-BE49-F238E27FC236}">
              <a16:creationId xmlns:a16="http://schemas.microsoft.com/office/drawing/2014/main" id="{1EA59438-6C85-418D-BEC1-C495B374C637}"/>
            </a:ext>
          </a:extLst>
        </xdr:cNvPr>
        <xdr:cNvSpPr txBox="1"/>
      </xdr:nvSpPr>
      <xdr:spPr>
        <a:xfrm>
          <a:off x="243904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18" name="n_3mainValue【福祉施設】&#10;有形固定資産減価償却率">
          <a:extLst>
            <a:ext uri="{FF2B5EF4-FFF2-40B4-BE49-F238E27FC236}">
              <a16:creationId xmlns:a16="http://schemas.microsoft.com/office/drawing/2014/main" id="{BDDDAFE9-A50B-47CA-ACB2-E4A71C0D4B07}"/>
            </a:ext>
          </a:extLst>
        </xdr:cNvPr>
        <xdr:cNvSpPr txBox="1"/>
      </xdr:nvSpPr>
      <xdr:spPr>
        <a:xfrm>
          <a:off x="164148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74313</xdr:rowOff>
    </xdr:from>
    <xdr:ext cx="405111" cy="259045"/>
    <xdr:sp macro="" textlink="">
      <xdr:nvSpPr>
        <xdr:cNvPr id="219" name="n_4mainValue【福祉施設】&#10;有形固定資産減価償却率">
          <a:extLst>
            <a:ext uri="{FF2B5EF4-FFF2-40B4-BE49-F238E27FC236}">
              <a16:creationId xmlns:a16="http://schemas.microsoft.com/office/drawing/2014/main" id="{6FFACA1F-9A01-4D8D-B348-87C25DA4E8D2}"/>
            </a:ext>
          </a:extLst>
        </xdr:cNvPr>
        <xdr:cNvSpPr txBox="1"/>
      </xdr:nvSpPr>
      <xdr:spPr>
        <a:xfrm>
          <a:off x="85535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C9F17BF2-7017-4EDD-AA1D-FC708641772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40B1A3DB-2B78-4F3C-A3C9-94970572202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E252717-E29A-40EB-BA96-B8F36F65CAC2}"/>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C266A403-D989-4569-8357-E5BFC0AE385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52784EE1-9951-4645-9B64-86DB96D9742B}"/>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DEAC6F26-F991-4358-A34E-A9AF12A374D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EB339C50-7403-4104-AC2F-69E78F3E894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BF5C3CBE-B927-4956-8DF3-53043EE0228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F2692A3-F844-4118-865B-AC5D2B1590E3}"/>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68B96BC6-D2BB-480A-955D-A7A8CCC2CB3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413C656D-3E44-40B9-9FB3-8C752E9F8E7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136C5FE6-5B44-485E-AA8B-8F059E2053EC}"/>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1ED87910-FC39-46C8-A2C0-EE4CEAD0B988}"/>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F02CA39A-F41C-4DB5-9BBA-B66A5EBB509A}"/>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684721A2-C07C-46F2-A0AF-C42CF205D50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89C3B32E-B523-4911-820D-430101125DE6}"/>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76DE1F44-31D9-42F4-B8CB-B3634CECA4B2}"/>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C72B862E-5177-4263-AA57-7171B2E82014}"/>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33658135-A1E3-48E6-BCF1-4DD8656FB21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143BD161-8A8E-434D-809F-7CA75154DB95}"/>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C225458B-5BB5-4510-A4E5-54C65EDE8FA5}"/>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B0F7ECA3-AFEC-465A-A228-A8FA97AD286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44D2545-3BA9-4E38-89C5-D3ED1442C34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3EC187C8-1B90-4FE7-B4FB-0B30AC2FD439}"/>
            </a:ext>
          </a:extLst>
        </xdr:cNvPr>
        <xdr:cNvCxnSpPr/>
      </xdr:nvCxnSpPr>
      <xdr:spPr>
        <a:xfrm flipV="1">
          <a:off x="942911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3DAD00E8-A52F-423A-B839-0C80BC2D0F3F}"/>
            </a:ext>
          </a:extLst>
        </xdr:cNvPr>
        <xdr:cNvSpPr txBox="1"/>
      </xdr:nvSpPr>
      <xdr:spPr>
        <a:xfrm>
          <a:off x="946785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413D2771-78CD-40B2-A392-7CA7910D7782}"/>
            </a:ext>
          </a:extLst>
        </xdr:cNvPr>
        <xdr:cNvCxnSpPr/>
      </xdr:nvCxnSpPr>
      <xdr:spPr>
        <a:xfrm>
          <a:off x="9356090" y="1485747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3FF64AC0-B3E7-4873-A9FF-3B1264CB0DCF}"/>
            </a:ext>
          </a:extLst>
        </xdr:cNvPr>
        <xdr:cNvSpPr txBox="1"/>
      </xdr:nvSpPr>
      <xdr:spPr>
        <a:xfrm>
          <a:off x="946785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89A086DD-0B6C-47E9-B671-0C4D170D7297}"/>
            </a:ext>
          </a:extLst>
        </xdr:cNvPr>
        <xdr:cNvCxnSpPr/>
      </xdr:nvCxnSpPr>
      <xdr:spPr>
        <a:xfrm>
          <a:off x="9356090" y="1358074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BDC4D168-B1CD-49AB-A7FF-03939B65F840}"/>
            </a:ext>
          </a:extLst>
        </xdr:cNvPr>
        <xdr:cNvSpPr txBox="1"/>
      </xdr:nvSpPr>
      <xdr:spPr>
        <a:xfrm>
          <a:off x="9467850" y="1445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812F77BA-3347-4F81-BAC5-2C31E038B87E}"/>
            </a:ext>
          </a:extLst>
        </xdr:cNvPr>
        <xdr:cNvSpPr/>
      </xdr:nvSpPr>
      <xdr:spPr>
        <a:xfrm>
          <a:off x="9394190" y="14600174"/>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F8D22D20-E34D-498D-AD53-17DC9B194964}"/>
            </a:ext>
          </a:extLst>
        </xdr:cNvPr>
        <xdr:cNvSpPr/>
      </xdr:nvSpPr>
      <xdr:spPr>
        <a:xfrm>
          <a:off x="8632190" y="1462836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9A4AB5C2-1293-475A-BBCF-6FD7853ABAC2}"/>
            </a:ext>
          </a:extLst>
        </xdr:cNvPr>
        <xdr:cNvSpPr/>
      </xdr:nvSpPr>
      <xdr:spPr>
        <a:xfrm>
          <a:off x="7846060" y="146519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E9F963BB-E403-4E07-9727-9EDB279A8D87}"/>
            </a:ext>
          </a:extLst>
        </xdr:cNvPr>
        <xdr:cNvSpPr/>
      </xdr:nvSpPr>
      <xdr:spPr>
        <a:xfrm>
          <a:off x="7029450" y="146672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254A3050-CF59-49DF-A22A-F43860B752D3}"/>
            </a:ext>
          </a:extLst>
        </xdr:cNvPr>
        <xdr:cNvSpPr/>
      </xdr:nvSpPr>
      <xdr:spPr>
        <a:xfrm>
          <a:off x="6231890" y="146756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F41F752-C20F-4FDF-8530-CEDAA62CB7D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D629B9B-1CA5-4B96-A82D-A4C44E268263}"/>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BFCC0F4A-2D4A-4E0B-BAF6-A2A68B1C8CCE}"/>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0CBC934-6AC4-47D0-AA31-06B7B242EB2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6A3CC32-B4C3-4C11-94CF-407C0BB0443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61976</xdr:rowOff>
    </xdr:from>
    <xdr:to>
      <xdr:col>55</xdr:col>
      <xdr:colOff>50800</xdr:colOff>
      <xdr:row>86</xdr:row>
      <xdr:rowOff>163576</xdr:rowOff>
    </xdr:to>
    <xdr:sp macro="" textlink="">
      <xdr:nvSpPr>
        <xdr:cNvPr id="259" name="楕円 258">
          <a:extLst>
            <a:ext uri="{FF2B5EF4-FFF2-40B4-BE49-F238E27FC236}">
              <a16:creationId xmlns:a16="http://schemas.microsoft.com/office/drawing/2014/main" id="{8840043F-0AED-4A6B-97F7-6D40C08A668D}"/>
            </a:ext>
          </a:extLst>
        </xdr:cNvPr>
        <xdr:cNvSpPr/>
      </xdr:nvSpPr>
      <xdr:spPr>
        <a:xfrm>
          <a:off x="9394190" y="14802866"/>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148353</xdr:rowOff>
    </xdr:from>
    <xdr:ext cx="469744" cy="259045"/>
    <xdr:sp macro="" textlink="">
      <xdr:nvSpPr>
        <xdr:cNvPr id="260" name="【福祉施設】&#10;一人当たり面積該当値テキスト">
          <a:extLst>
            <a:ext uri="{FF2B5EF4-FFF2-40B4-BE49-F238E27FC236}">
              <a16:creationId xmlns:a16="http://schemas.microsoft.com/office/drawing/2014/main" id="{99274C83-3447-47C8-A242-F68189FA9B22}"/>
            </a:ext>
          </a:extLst>
        </xdr:cNvPr>
        <xdr:cNvSpPr txBox="1"/>
      </xdr:nvSpPr>
      <xdr:spPr>
        <a:xfrm>
          <a:off x="9467850" y="1471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61976</xdr:rowOff>
    </xdr:from>
    <xdr:to>
      <xdr:col>50</xdr:col>
      <xdr:colOff>165100</xdr:colOff>
      <xdr:row>86</xdr:row>
      <xdr:rowOff>163576</xdr:rowOff>
    </xdr:to>
    <xdr:sp macro="" textlink="">
      <xdr:nvSpPr>
        <xdr:cNvPr id="261" name="楕円 260">
          <a:extLst>
            <a:ext uri="{FF2B5EF4-FFF2-40B4-BE49-F238E27FC236}">
              <a16:creationId xmlns:a16="http://schemas.microsoft.com/office/drawing/2014/main" id="{6074F33B-1FF0-4E2B-B689-E6439746F45C}"/>
            </a:ext>
          </a:extLst>
        </xdr:cNvPr>
        <xdr:cNvSpPr/>
      </xdr:nvSpPr>
      <xdr:spPr>
        <a:xfrm>
          <a:off x="8632190" y="148028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112776</xdr:rowOff>
    </xdr:from>
    <xdr:to>
      <xdr:col>55</xdr:col>
      <xdr:colOff>0</xdr:colOff>
      <xdr:row>86</xdr:row>
      <xdr:rowOff>112776</xdr:rowOff>
    </xdr:to>
    <xdr:cxnSp macro="">
      <xdr:nvCxnSpPr>
        <xdr:cNvPr id="262" name="直線コネクタ 261">
          <a:extLst>
            <a:ext uri="{FF2B5EF4-FFF2-40B4-BE49-F238E27FC236}">
              <a16:creationId xmlns:a16="http://schemas.microsoft.com/office/drawing/2014/main" id="{705D1AA1-3216-46BB-89F9-83D84ABB1644}"/>
            </a:ext>
          </a:extLst>
        </xdr:cNvPr>
        <xdr:cNvCxnSpPr/>
      </xdr:nvCxnSpPr>
      <xdr:spPr>
        <a:xfrm>
          <a:off x="8686800" y="148574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61976</xdr:rowOff>
    </xdr:from>
    <xdr:to>
      <xdr:col>46</xdr:col>
      <xdr:colOff>38100</xdr:colOff>
      <xdr:row>86</xdr:row>
      <xdr:rowOff>163576</xdr:rowOff>
    </xdr:to>
    <xdr:sp macro="" textlink="">
      <xdr:nvSpPr>
        <xdr:cNvPr id="263" name="楕円 262">
          <a:extLst>
            <a:ext uri="{FF2B5EF4-FFF2-40B4-BE49-F238E27FC236}">
              <a16:creationId xmlns:a16="http://schemas.microsoft.com/office/drawing/2014/main" id="{57684FF2-DCC4-4AD2-92A5-40EE7A59D674}"/>
            </a:ext>
          </a:extLst>
        </xdr:cNvPr>
        <xdr:cNvSpPr/>
      </xdr:nvSpPr>
      <xdr:spPr>
        <a:xfrm>
          <a:off x="7846060" y="148028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112776</xdr:rowOff>
    </xdr:from>
    <xdr:to>
      <xdr:col>50</xdr:col>
      <xdr:colOff>114300</xdr:colOff>
      <xdr:row>86</xdr:row>
      <xdr:rowOff>112776</xdr:rowOff>
    </xdr:to>
    <xdr:cxnSp macro="">
      <xdr:nvCxnSpPr>
        <xdr:cNvPr id="264" name="直線コネクタ 263">
          <a:extLst>
            <a:ext uri="{FF2B5EF4-FFF2-40B4-BE49-F238E27FC236}">
              <a16:creationId xmlns:a16="http://schemas.microsoft.com/office/drawing/2014/main" id="{1ABFE746-A00A-4A6F-BEAD-8CA54CD3F87A}"/>
            </a:ext>
          </a:extLst>
        </xdr:cNvPr>
        <xdr:cNvCxnSpPr/>
      </xdr:nvCxnSpPr>
      <xdr:spPr>
        <a:xfrm>
          <a:off x="7889240" y="1485747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61976</xdr:rowOff>
    </xdr:from>
    <xdr:to>
      <xdr:col>41</xdr:col>
      <xdr:colOff>101600</xdr:colOff>
      <xdr:row>86</xdr:row>
      <xdr:rowOff>163576</xdr:rowOff>
    </xdr:to>
    <xdr:sp macro="" textlink="">
      <xdr:nvSpPr>
        <xdr:cNvPr id="265" name="楕円 264">
          <a:extLst>
            <a:ext uri="{FF2B5EF4-FFF2-40B4-BE49-F238E27FC236}">
              <a16:creationId xmlns:a16="http://schemas.microsoft.com/office/drawing/2014/main" id="{1FEEF84C-5E62-481C-9B2E-36CB845340D0}"/>
            </a:ext>
          </a:extLst>
        </xdr:cNvPr>
        <xdr:cNvSpPr/>
      </xdr:nvSpPr>
      <xdr:spPr>
        <a:xfrm>
          <a:off x="7029450" y="148028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112776</xdr:rowOff>
    </xdr:from>
    <xdr:to>
      <xdr:col>45</xdr:col>
      <xdr:colOff>177800</xdr:colOff>
      <xdr:row>86</xdr:row>
      <xdr:rowOff>112776</xdr:rowOff>
    </xdr:to>
    <xdr:cxnSp macro="">
      <xdr:nvCxnSpPr>
        <xdr:cNvPr id="266" name="直線コネクタ 265">
          <a:extLst>
            <a:ext uri="{FF2B5EF4-FFF2-40B4-BE49-F238E27FC236}">
              <a16:creationId xmlns:a16="http://schemas.microsoft.com/office/drawing/2014/main" id="{493BBB45-19B6-47A9-8896-91E4A5F72D04}"/>
            </a:ext>
          </a:extLst>
        </xdr:cNvPr>
        <xdr:cNvCxnSpPr/>
      </xdr:nvCxnSpPr>
      <xdr:spPr>
        <a:xfrm>
          <a:off x="7084060" y="1485747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61976</xdr:rowOff>
    </xdr:from>
    <xdr:to>
      <xdr:col>36</xdr:col>
      <xdr:colOff>165100</xdr:colOff>
      <xdr:row>86</xdr:row>
      <xdr:rowOff>163576</xdr:rowOff>
    </xdr:to>
    <xdr:sp macro="" textlink="">
      <xdr:nvSpPr>
        <xdr:cNvPr id="267" name="楕円 266">
          <a:extLst>
            <a:ext uri="{FF2B5EF4-FFF2-40B4-BE49-F238E27FC236}">
              <a16:creationId xmlns:a16="http://schemas.microsoft.com/office/drawing/2014/main" id="{0C240C1B-7F3B-40C1-AAE7-E4D342BE5B1C}"/>
            </a:ext>
          </a:extLst>
        </xdr:cNvPr>
        <xdr:cNvSpPr/>
      </xdr:nvSpPr>
      <xdr:spPr>
        <a:xfrm>
          <a:off x="6231890" y="148028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112776</xdr:rowOff>
    </xdr:from>
    <xdr:to>
      <xdr:col>41</xdr:col>
      <xdr:colOff>50800</xdr:colOff>
      <xdr:row>86</xdr:row>
      <xdr:rowOff>112776</xdr:rowOff>
    </xdr:to>
    <xdr:cxnSp macro="">
      <xdr:nvCxnSpPr>
        <xdr:cNvPr id="268" name="直線コネクタ 267">
          <a:extLst>
            <a:ext uri="{FF2B5EF4-FFF2-40B4-BE49-F238E27FC236}">
              <a16:creationId xmlns:a16="http://schemas.microsoft.com/office/drawing/2014/main" id="{1534F0B7-7919-4B6F-AC67-FBF3C207EB43}"/>
            </a:ext>
          </a:extLst>
        </xdr:cNvPr>
        <xdr:cNvCxnSpPr/>
      </xdr:nvCxnSpPr>
      <xdr:spPr>
        <a:xfrm>
          <a:off x="6286500" y="1485747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D422BC4C-CBA1-404A-AEF2-A78F3C969179}"/>
            </a:ext>
          </a:extLst>
        </xdr:cNvPr>
        <xdr:cNvSpPr txBox="1"/>
      </xdr:nvSpPr>
      <xdr:spPr>
        <a:xfrm>
          <a:off x="8454467" y="1440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995EEACC-0D2E-43B9-9D11-2D2CDF122816}"/>
            </a:ext>
          </a:extLst>
        </xdr:cNvPr>
        <xdr:cNvSpPr txBox="1"/>
      </xdr:nvSpPr>
      <xdr:spPr>
        <a:xfrm>
          <a:off x="7673417" y="1442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FD4CA50E-EA28-40D8-89A7-342AAEC8B5C6}"/>
            </a:ext>
          </a:extLst>
        </xdr:cNvPr>
        <xdr:cNvSpPr txBox="1"/>
      </xdr:nvSpPr>
      <xdr:spPr>
        <a:xfrm>
          <a:off x="6866332"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6C968920-414A-405F-B24F-B35291E605A8}"/>
            </a:ext>
          </a:extLst>
        </xdr:cNvPr>
        <xdr:cNvSpPr txBox="1"/>
      </xdr:nvSpPr>
      <xdr:spPr>
        <a:xfrm>
          <a:off x="6068772" y="1445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154703</xdr:rowOff>
    </xdr:from>
    <xdr:ext cx="469744" cy="259045"/>
    <xdr:sp macro="" textlink="">
      <xdr:nvSpPr>
        <xdr:cNvPr id="273" name="n_1mainValue【福祉施設】&#10;一人当たり面積">
          <a:extLst>
            <a:ext uri="{FF2B5EF4-FFF2-40B4-BE49-F238E27FC236}">
              <a16:creationId xmlns:a16="http://schemas.microsoft.com/office/drawing/2014/main" id="{1C24FCE7-0142-487F-AD8D-A6B524F9AF15}"/>
            </a:ext>
          </a:extLst>
        </xdr:cNvPr>
        <xdr:cNvSpPr txBox="1"/>
      </xdr:nvSpPr>
      <xdr:spPr>
        <a:xfrm>
          <a:off x="845446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154703</xdr:rowOff>
    </xdr:from>
    <xdr:ext cx="469744" cy="259045"/>
    <xdr:sp macro="" textlink="">
      <xdr:nvSpPr>
        <xdr:cNvPr id="274" name="n_2mainValue【福祉施設】&#10;一人当たり面積">
          <a:extLst>
            <a:ext uri="{FF2B5EF4-FFF2-40B4-BE49-F238E27FC236}">
              <a16:creationId xmlns:a16="http://schemas.microsoft.com/office/drawing/2014/main" id="{CCEB124D-16B9-407C-90E6-B921D9D7D65C}"/>
            </a:ext>
          </a:extLst>
        </xdr:cNvPr>
        <xdr:cNvSpPr txBox="1"/>
      </xdr:nvSpPr>
      <xdr:spPr>
        <a:xfrm>
          <a:off x="7673417"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154703</xdr:rowOff>
    </xdr:from>
    <xdr:ext cx="469744" cy="259045"/>
    <xdr:sp macro="" textlink="">
      <xdr:nvSpPr>
        <xdr:cNvPr id="275" name="n_3mainValue【福祉施設】&#10;一人当たり面積">
          <a:extLst>
            <a:ext uri="{FF2B5EF4-FFF2-40B4-BE49-F238E27FC236}">
              <a16:creationId xmlns:a16="http://schemas.microsoft.com/office/drawing/2014/main" id="{5E533E77-9D41-44A4-958E-D40E31B7A335}"/>
            </a:ext>
          </a:extLst>
        </xdr:cNvPr>
        <xdr:cNvSpPr txBox="1"/>
      </xdr:nvSpPr>
      <xdr:spPr>
        <a:xfrm>
          <a:off x="6866332"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154703</xdr:rowOff>
    </xdr:from>
    <xdr:ext cx="469744" cy="259045"/>
    <xdr:sp macro="" textlink="">
      <xdr:nvSpPr>
        <xdr:cNvPr id="276" name="n_4mainValue【福祉施設】&#10;一人当たり面積">
          <a:extLst>
            <a:ext uri="{FF2B5EF4-FFF2-40B4-BE49-F238E27FC236}">
              <a16:creationId xmlns:a16="http://schemas.microsoft.com/office/drawing/2014/main" id="{9495B15A-17EE-4D20-ADEE-841CABDCCB76}"/>
            </a:ext>
          </a:extLst>
        </xdr:cNvPr>
        <xdr:cNvSpPr txBox="1"/>
      </xdr:nvSpPr>
      <xdr:spPr>
        <a:xfrm>
          <a:off x="6068772" y="1489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1A4ECBC0-DE74-4B51-B472-39BB5F1D98B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0D316B8-9D31-4865-AA27-1C17750EA301}"/>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BDD2772F-30AC-4EA3-A23D-BAF3232AEAA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B1456339-2290-47F8-9914-8BBD069B3D77}"/>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9BE956BC-23ED-4DD9-90C7-0243CC8C359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14DD7B4-9C85-4866-B857-97ABBCCEA6B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2389F765-AC1C-4FF7-981F-B9F5F9540585}"/>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D6DE6ED-3500-4FF2-A33A-39D37FB5EA0D}"/>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93D65C76-D90D-4B7E-82AA-BD14CBB9D332}"/>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4CC0DF5F-B6E1-43E5-9036-DABB077E2449}"/>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9369460C-1349-4560-978D-E31A7C2785E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ED9DB3D-62E9-4624-998B-E7B7FF9C0FA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488E06FE-83F0-42EB-B8FB-0E3AF37BE04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E9D4AD58-C20B-450B-928F-1F99FA08086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A1E2E163-8543-440F-ABBD-E9F2677D5AD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40D4CB8-A3BB-4074-9E3D-648D7ACC37B5}"/>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D09B46A-BA4E-4978-A8F2-AB5721DD487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F40297D-F2AE-4B26-9A67-76F297BC430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4E7B6C04-2A2D-4BF0-B8F9-229D33EB60C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B28AC5B9-DB3E-4CFA-B837-17F634EFE0B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4D522C3-AB60-4F45-BE4B-722B5A35A39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A4A09342-9094-497F-AC2F-A3B1E75224F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EF3A1EB0-CCC6-4363-8879-F200FDD9F53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A8986B4-26F9-4C71-BBD0-43E5BA1C704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9E1BE819-428E-48E5-8B94-5B5111BB1E6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26F93B4-E361-48F9-AFFF-2CDFFC750BD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8DDC98C7-4D96-45E9-9746-72531BFDF8B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497FD540-732B-48D5-B877-A82DA0E21F8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250D131E-C257-4921-A328-47DEB7DE7DD4}"/>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3EFD55DE-F46A-4CA0-B1CE-FAA0392AE89F}"/>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79DA8A99-20D3-4E00-9F1B-0EFB5A326B1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AC16B5B3-1ADB-42F7-9779-47EF8A9AD34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82601E28-90C1-4EDE-8989-88DF2E0F340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EEEDD9F-404F-4AD8-A44F-B93F5A3A9BC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0B4C6348-D03E-41A2-8173-5001C75B2941}"/>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2E98A8F8-B680-413A-9F1C-DB4BD7B426E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2621A47C-0707-4ABE-B6D9-82C878633A9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9F386AB8-7C3A-4212-91A3-B941A924D2DF}"/>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BF21AC05-5A3C-4806-B881-2B7685838472}"/>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FC8817F7-17B3-4000-8E95-7C593B1625A6}"/>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42C8C172-1C72-4D33-9C0F-1B4A7A408A9E}"/>
            </a:ext>
          </a:extLst>
        </xdr:cNvPr>
        <xdr:cNvCxnSpPr/>
      </xdr:nvCxnSpPr>
      <xdr:spPr>
        <a:xfrm flipV="1">
          <a:off x="1470342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DED38544-D10E-41BF-A35A-FC4034536F7E}"/>
            </a:ext>
          </a:extLst>
        </xdr:cNvPr>
        <xdr:cNvSpPr txBox="1"/>
      </xdr:nvSpPr>
      <xdr:spPr>
        <a:xfrm>
          <a:off x="147421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ECD94316-041E-43FB-A6B8-F4BFAFA33C7C}"/>
            </a:ext>
          </a:extLst>
        </xdr:cNvPr>
        <xdr:cNvCxnSpPr/>
      </xdr:nvCxnSpPr>
      <xdr:spPr>
        <a:xfrm>
          <a:off x="1461135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6962C868-F753-4C58-9D8C-F191EFAD9DF5}"/>
            </a:ext>
          </a:extLst>
        </xdr:cNvPr>
        <xdr:cNvSpPr txBox="1"/>
      </xdr:nvSpPr>
      <xdr:spPr>
        <a:xfrm>
          <a:off x="1474216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E82704CB-3EE4-4F7A-9F3A-7149F0EDB067}"/>
            </a:ext>
          </a:extLst>
        </xdr:cNvPr>
        <xdr:cNvCxnSpPr/>
      </xdr:nvCxnSpPr>
      <xdr:spPr>
        <a:xfrm>
          <a:off x="1461135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55475BE1-60F1-4CFF-87BB-AB504046991E}"/>
            </a:ext>
          </a:extLst>
        </xdr:cNvPr>
        <xdr:cNvSpPr txBox="1"/>
      </xdr:nvSpPr>
      <xdr:spPr>
        <a:xfrm>
          <a:off x="147421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ABFE9F1B-E8F9-4140-BC8E-85791DFF0962}"/>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37EBBBA3-D16E-40C9-B4E2-CFF09A0A80BE}"/>
            </a:ext>
          </a:extLst>
        </xdr:cNvPr>
        <xdr:cNvSpPr/>
      </xdr:nvSpPr>
      <xdr:spPr>
        <a:xfrm>
          <a:off x="13887450" y="63881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36874AC8-FF46-49BD-A3EB-1FB120091B69}"/>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9F4FE159-B012-402E-AB59-2B69261E9288}"/>
            </a:ext>
          </a:extLst>
        </xdr:cNvPr>
        <xdr:cNvSpPr/>
      </xdr:nvSpPr>
      <xdr:spPr>
        <a:xfrm>
          <a:off x="12303760" y="644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8EB2C5EE-0792-4482-86D1-55366A62B477}"/>
            </a:ext>
          </a:extLst>
        </xdr:cNvPr>
        <xdr:cNvSpPr/>
      </xdr:nvSpPr>
      <xdr:spPr>
        <a:xfrm>
          <a:off x="11487150" y="63690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29AAA47-7230-449D-8BBD-914716C551C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6ED34914-9493-4461-A344-A170B9831A4D}"/>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5E8650FF-2DAD-4763-8709-D9E0AF515AF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5264EB6-4445-4765-8BC5-A5D3E80C58D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009D2A8-BA72-4B30-8D37-CA757FDD1EA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128270</xdr:rowOff>
    </xdr:from>
    <xdr:to>
      <xdr:col>85</xdr:col>
      <xdr:colOff>177800</xdr:colOff>
      <xdr:row>35</xdr:row>
      <xdr:rowOff>58420</xdr:rowOff>
    </xdr:to>
    <xdr:sp macro="" textlink="">
      <xdr:nvSpPr>
        <xdr:cNvPr id="333" name="楕円 332">
          <a:extLst>
            <a:ext uri="{FF2B5EF4-FFF2-40B4-BE49-F238E27FC236}">
              <a16:creationId xmlns:a16="http://schemas.microsoft.com/office/drawing/2014/main" id="{E599777A-2D72-46D4-AC07-60B18E7AD4CA}"/>
            </a:ext>
          </a:extLst>
        </xdr:cNvPr>
        <xdr:cNvSpPr/>
      </xdr:nvSpPr>
      <xdr:spPr>
        <a:xfrm>
          <a:off x="14649450" y="59613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151147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848A7259-D2C9-4E06-A0E1-41F097EC1FF2}"/>
            </a:ext>
          </a:extLst>
        </xdr:cNvPr>
        <xdr:cNvSpPr txBox="1"/>
      </xdr:nvSpPr>
      <xdr:spPr>
        <a:xfrm>
          <a:off x="1474216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50165</xdr:rowOff>
    </xdr:from>
    <xdr:to>
      <xdr:col>81</xdr:col>
      <xdr:colOff>101600</xdr:colOff>
      <xdr:row>34</xdr:row>
      <xdr:rowOff>151765</xdr:rowOff>
    </xdr:to>
    <xdr:sp macro="" textlink="">
      <xdr:nvSpPr>
        <xdr:cNvPr id="335" name="楕円 334">
          <a:extLst>
            <a:ext uri="{FF2B5EF4-FFF2-40B4-BE49-F238E27FC236}">
              <a16:creationId xmlns:a16="http://schemas.microsoft.com/office/drawing/2014/main" id="{8896049C-D736-4007-8645-C2435371DF90}"/>
            </a:ext>
          </a:extLst>
        </xdr:cNvPr>
        <xdr:cNvSpPr/>
      </xdr:nvSpPr>
      <xdr:spPr>
        <a:xfrm>
          <a:off x="13887450" y="58832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100965</xdr:rowOff>
    </xdr:from>
    <xdr:to>
      <xdr:col>85</xdr:col>
      <xdr:colOff>127000</xdr:colOff>
      <xdr:row>35</xdr:row>
      <xdr:rowOff>7620</xdr:rowOff>
    </xdr:to>
    <xdr:cxnSp macro="">
      <xdr:nvCxnSpPr>
        <xdr:cNvPr id="336" name="直線コネクタ 335">
          <a:extLst>
            <a:ext uri="{FF2B5EF4-FFF2-40B4-BE49-F238E27FC236}">
              <a16:creationId xmlns:a16="http://schemas.microsoft.com/office/drawing/2014/main" id="{C19AEF7C-37C0-42D2-A7D0-2AFCB8CF8904}"/>
            </a:ext>
          </a:extLst>
        </xdr:cNvPr>
        <xdr:cNvCxnSpPr/>
      </xdr:nvCxnSpPr>
      <xdr:spPr>
        <a:xfrm>
          <a:off x="13942060" y="5926455"/>
          <a:ext cx="762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337" name="n_1aveValue【一般廃棄物処理施設】&#10;有形固定資産減価償却率">
          <a:extLst>
            <a:ext uri="{FF2B5EF4-FFF2-40B4-BE49-F238E27FC236}">
              <a16:creationId xmlns:a16="http://schemas.microsoft.com/office/drawing/2014/main" id="{4C3C22DF-9A22-40E0-BA97-0937970C55AF}"/>
            </a:ext>
          </a:extLst>
        </xdr:cNvPr>
        <xdr:cNvSpPr txBox="1"/>
      </xdr:nvSpPr>
      <xdr:spPr>
        <a:xfrm>
          <a:off x="1373823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38" name="n_2aveValue【一般廃棄物処理施設】&#10;有形固定資産減価償却率">
          <a:extLst>
            <a:ext uri="{FF2B5EF4-FFF2-40B4-BE49-F238E27FC236}">
              <a16:creationId xmlns:a16="http://schemas.microsoft.com/office/drawing/2014/main" id="{6BC31AA7-13F6-4B5C-ACE4-6F51B8445743}"/>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39" name="n_3aveValue【一般廃棄物処理施設】&#10;有形固定資産減価償却率">
          <a:extLst>
            <a:ext uri="{FF2B5EF4-FFF2-40B4-BE49-F238E27FC236}">
              <a16:creationId xmlns:a16="http://schemas.microsoft.com/office/drawing/2014/main" id="{7BC68160-DB2A-4AA2-8FB5-0107654C0132}"/>
            </a:ext>
          </a:extLst>
        </xdr:cNvPr>
        <xdr:cNvSpPr txBox="1"/>
      </xdr:nvSpPr>
      <xdr:spPr>
        <a:xfrm>
          <a:off x="1217105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40" name="n_4aveValue【一般廃棄物処理施設】&#10;有形固定資産減価償却率">
          <a:extLst>
            <a:ext uri="{FF2B5EF4-FFF2-40B4-BE49-F238E27FC236}">
              <a16:creationId xmlns:a16="http://schemas.microsoft.com/office/drawing/2014/main" id="{952ED153-3B03-46B3-9D3E-0C38887466FB}"/>
            </a:ext>
          </a:extLst>
        </xdr:cNvPr>
        <xdr:cNvSpPr txBox="1"/>
      </xdr:nvSpPr>
      <xdr:spPr>
        <a:xfrm>
          <a:off x="113544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168292</xdr:rowOff>
    </xdr:from>
    <xdr:ext cx="405111" cy="259045"/>
    <xdr:sp macro="" textlink="">
      <xdr:nvSpPr>
        <xdr:cNvPr id="341" name="n_1mainValue【一般廃棄物処理施設】&#10;有形固定資産減価償却率">
          <a:extLst>
            <a:ext uri="{FF2B5EF4-FFF2-40B4-BE49-F238E27FC236}">
              <a16:creationId xmlns:a16="http://schemas.microsoft.com/office/drawing/2014/main" id="{DB0EFF15-7DCA-48AF-B67E-ACAF0DB5ACD6}"/>
            </a:ext>
          </a:extLst>
        </xdr:cNvPr>
        <xdr:cNvSpPr txBox="1"/>
      </xdr:nvSpPr>
      <xdr:spPr>
        <a:xfrm>
          <a:off x="13738234"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BB7A3A02-5C93-4422-AD52-70837902E5C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3697689A-0781-4F6D-84B4-9083687C458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BF5CD43B-A263-4BEA-8D8E-10FE53C3B0D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047489F9-91FC-4080-AFD8-D887EBB4906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DF4D2809-5B3E-4A88-8A10-1146713990C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7ECC5692-28D7-4E69-8711-7C0A8C5D258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A71D06D3-4094-477D-8B4B-7D9D286974C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F5EDA4E9-9DD5-49B1-B947-63D4EC886F5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FC40C895-72CC-44F1-B7BC-30AA18F5C964}"/>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FE017D4D-419B-42E4-A25D-F8DF23A2EFE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2" name="直線コネクタ 351">
          <a:extLst>
            <a:ext uri="{FF2B5EF4-FFF2-40B4-BE49-F238E27FC236}">
              <a16:creationId xmlns:a16="http://schemas.microsoft.com/office/drawing/2014/main" id="{A9FA22D6-7C27-4BFD-89B2-5F08FC5AC9B1}"/>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3" name="テキスト ボックス 352">
          <a:extLst>
            <a:ext uri="{FF2B5EF4-FFF2-40B4-BE49-F238E27FC236}">
              <a16:creationId xmlns:a16="http://schemas.microsoft.com/office/drawing/2014/main" id="{FED86433-73A5-424C-8393-F163E4C7A4D1}"/>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4" name="直線コネクタ 353">
          <a:extLst>
            <a:ext uri="{FF2B5EF4-FFF2-40B4-BE49-F238E27FC236}">
              <a16:creationId xmlns:a16="http://schemas.microsoft.com/office/drawing/2014/main" id="{84741A88-283D-40E6-B6E7-6C955A24191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5" name="テキスト ボックス 354">
          <a:extLst>
            <a:ext uri="{FF2B5EF4-FFF2-40B4-BE49-F238E27FC236}">
              <a16:creationId xmlns:a16="http://schemas.microsoft.com/office/drawing/2014/main" id="{D650BD0D-8811-4511-A7A1-77223BB1EDF6}"/>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6" name="直線コネクタ 355">
          <a:extLst>
            <a:ext uri="{FF2B5EF4-FFF2-40B4-BE49-F238E27FC236}">
              <a16:creationId xmlns:a16="http://schemas.microsoft.com/office/drawing/2014/main" id="{8E47E9B7-CB53-48DC-B35E-C7267E8068C7}"/>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7" name="テキスト ボックス 356">
          <a:extLst>
            <a:ext uri="{FF2B5EF4-FFF2-40B4-BE49-F238E27FC236}">
              <a16:creationId xmlns:a16="http://schemas.microsoft.com/office/drawing/2014/main" id="{792D20C1-7618-4402-9190-180EBB7296F3}"/>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8" name="直線コネクタ 357">
          <a:extLst>
            <a:ext uri="{FF2B5EF4-FFF2-40B4-BE49-F238E27FC236}">
              <a16:creationId xmlns:a16="http://schemas.microsoft.com/office/drawing/2014/main" id="{818292EF-AA3D-4155-A31B-1032AABAC45F}"/>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9" name="テキスト ボックス 358">
          <a:extLst>
            <a:ext uri="{FF2B5EF4-FFF2-40B4-BE49-F238E27FC236}">
              <a16:creationId xmlns:a16="http://schemas.microsoft.com/office/drawing/2014/main" id="{48953023-0C95-47A3-AB77-1792AEBDF1BA}"/>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0" name="直線コネクタ 359">
          <a:extLst>
            <a:ext uri="{FF2B5EF4-FFF2-40B4-BE49-F238E27FC236}">
              <a16:creationId xmlns:a16="http://schemas.microsoft.com/office/drawing/2014/main" id="{B9452CF7-1D4D-4640-8475-C99F0346945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1" name="テキスト ボックス 360">
          <a:extLst>
            <a:ext uri="{FF2B5EF4-FFF2-40B4-BE49-F238E27FC236}">
              <a16:creationId xmlns:a16="http://schemas.microsoft.com/office/drawing/2014/main" id="{ADDB378D-7B6C-41EE-9F6F-47372C20875F}"/>
            </a:ext>
          </a:extLst>
        </xdr:cNvPr>
        <xdr:cNvSpPr txBox="1"/>
      </xdr:nvSpPr>
      <xdr:spPr>
        <a:xfrm>
          <a:off x="15849828" y="557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id="{76113D00-3306-4E51-8E96-F5AA7DAAE8C9}"/>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3" name="テキスト ボックス 362">
          <a:extLst>
            <a:ext uri="{FF2B5EF4-FFF2-40B4-BE49-F238E27FC236}">
              <a16:creationId xmlns:a16="http://schemas.microsoft.com/office/drawing/2014/main" id="{DED85BC9-42DF-4A06-B338-6326BD655BC7}"/>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一般廃棄物処理施設】&#10;一人当たり有形固定資産（償却資産）額グラフ枠">
          <a:extLst>
            <a:ext uri="{FF2B5EF4-FFF2-40B4-BE49-F238E27FC236}">
              <a16:creationId xmlns:a16="http://schemas.microsoft.com/office/drawing/2014/main" id="{5C1AC9F6-02FB-4A21-9C52-BB902558CB3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65" name="直線コネクタ 364">
          <a:extLst>
            <a:ext uri="{FF2B5EF4-FFF2-40B4-BE49-F238E27FC236}">
              <a16:creationId xmlns:a16="http://schemas.microsoft.com/office/drawing/2014/main" id="{25D1EE3E-0F6A-4E4D-9667-8B61BCB495CA}"/>
            </a:ext>
          </a:extLst>
        </xdr:cNvPr>
        <xdr:cNvCxnSpPr/>
      </xdr:nvCxnSpPr>
      <xdr:spPr>
        <a:xfrm flipV="1">
          <a:off x="19947254" y="5660076"/>
          <a:ext cx="0" cy="157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66" name="【一般廃棄物処理施設】&#10;一人当たり有形固定資産（償却資産）額最小値テキスト">
          <a:extLst>
            <a:ext uri="{FF2B5EF4-FFF2-40B4-BE49-F238E27FC236}">
              <a16:creationId xmlns:a16="http://schemas.microsoft.com/office/drawing/2014/main" id="{2FE69581-7929-422E-BBD3-1A46EEDB4775}"/>
            </a:ext>
          </a:extLst>
        </xdr:cNvPr>
        <xdr:cNvSpPr txBox="1"/>
      </xdr:nvSpPr>
      <xdr:spPr>
        <a:xfrm>
          <a:off x="1998599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67" name="直線コネクタ 366">
          <a:extLst>
            <a:ext uri="{FF2B5EF4-FFF2-40B4-BE49-F238E27FC236}">
              <a16:creationId xmlns:a16="http://schemas.microsoft.com/office/drawing/2014/main" id="{28DF22AD-596E-4716-AB08-B7B7EE0CD94E}"/>
            </a:ext>
          </a:extLst>
        </xdr:cNvPr>
        <xdr:cNvCxnSpPr/>
      </xdr:nvCxnSpPr>
      <xdr:spPr>
        <a:xfrm>
          <a:off x="19885660" y="7235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68" name="【一般廃棄物処理施設】&#10;一人当たり有形固定資産（償却資産）額最大値テキスト">
          <a:extLst>
            <a:ext uri="{FF2B5EF4-FFF2-40B4-BE49-F238E27FC236}">
              <a16:creationId xmlns:a16="http://schemas.microsoft.com/office/drawing/2014/main" id="{5CA271A6-A139-4551-9109-FFE7F2C1D733}"/>
            </a:ext>
          </a:extLst>
        </xdr:cNvPr>
        <xdr:cNvSpPr txBox="1"/>
      </xdr:nvSpPr>
      <xdr:spPr>
        <a:xfrm>
          <a:off x="1998599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69" name="直線コネクタ 368">
          <a:extLst>
            <a:ext uri="{FF2B5EF4-FFF2-40B4-BE49-F238E27FC236}">
              <a16:creationId xmlns:a16="http://schemas.microsoft.com/office/drawing/2014/main" id="{6FA89B82-CC7F-41CD-94CA-A7D80D40832A}"/>
            </a:ext>
          </a:extLst>
        </xdr:cNvPr>
        <xdr:cNvCxnSpPr/>
      </xdr:nvCxnSpPr>
      <xdr:spPr>
        <a:xfrm>
          <a:off x="19885660" y="5660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370" name="【一般廃棄物処理施設】&#10;一人当たり有形固定資産（償却資産）額平均値テキスト">
          <a:extLst>
            <a:ext uri="{FF2B5EF4-FFF2-40B4-BE49-F238E27FC236}">
              <a16:creationId xmlns:a16="http://schemas.microsoft.com/office/drawing/2014/main" id="{5631E1C7-BF89-440D-A953-24E58AD9D2F2}"/>
            </a:ext>
          </a:extLst>
        </xdr:cNvPr>
        <xdr:cNvSpPr txBox="1"/>
      </xdr:nvSpPr>
      <xdr:spPr>
        <a:xfrm>
          <a:off x="19985990" y="6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71" name="フローチャート: 判断 370">
          <a:extLst>
            <a:ext uri="{FF2B5EF4-FFF2-40B4-BE49-F238E27FC236}">
              <a16:creationId xmlns:a16="http://schemas.microsoft.com/office/drawing/2014/main" id="{A6A7A1EB-BB6B-4B40-9B0A-8BE8865C0DE9}"/>
            </a:ext>
          </a:extLst>
        </xdr:cNvPr>
        <xdr:cNvSpPr/>
      </xdr:nvSpPr>
      <xdr:spPr>
        <a:xfrm>
          <a:off x="19904710" y="685935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72" name="フローチャート: 判断 371">
          <a:extLst>
            <a:ext uri="{FF2B5EF4-FFF2-40B4-BE49-F238E27FC236}">
              <a16:creationId xmlns:a16="http://schemas.microsoft.com/office/drawing/2014/main" id="{37BD048C-3ABA-4512-803B-A699685DADC8}"/>
            </a:ext>
          </a:extLst>
        </xdr:cNvPr>
        <xdr:cNvSpPr/>
      </xdr:nvSpPr>
      <xdr:spPr>
        <a:xfrm>
          <a:off x="19161760" y="6895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73" name="フローチャート: 判断 372">
          <a:extLst>
            <a:ext uri="{FF2B5EF4-FFF2-40B4-BE49-F238E27FC236}">
              <a16:creationId xmlns:a16="http://schemas.microsoft.com/office/drawing/2014/main" id="{DBF1F407-4A75-4F99-8B6B-F8E916B86F26}"/>
            </a:ext>
          </a:extLst>
        </xdr:cNvPr>
        <xdr:cNvSpPr/>
      </xdr:nvSpPr>
      <xdr:spPr>
        <a:xfrm>
          <a:off x="18345150" y="6932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74" name="フローチャート: 判断 373">
          <a:extLst>
            <a:ext uri="{FF2B5EF4-FFF2-40B4-BE49-F238E27FC236}">
              <a16:creationId xmlns:a16="http://schemas.microsoft.com/office/drawing/2014/main" id="{1A4E0EB1-D412-45B6-83D9-4EBD4056B34A}"/>
            </a:ext>
          </a:extLst>
        </xdr:cNvPr>
        <xdr:cNvSpPr/>
      </xdr:nvSpPr>
      <xdr:spPr>
        <a:xfrm>
          <a:off x="17547590" y="69528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75" name="フローチャート: 判断 374">
          <a:extLst>
            <a:ext uri="{FF2B5EF4-FFF2-40B4-BE49-F238E27FC236}">
              <a16:creationId xmlns:a16="http://schemas.microsoft.com/office/drawing/2014/main" id="{4B0C1119-C45A-449F-A51E-6A241F0BF0A2}"/>
            </a:ext>
          </a:extLst>
        </xdr:cNvPr>
        <xdr:cNvSpPr/>
      </xdr:nvSpPr>
      <xdr:spPr>
        <a:xfrm>
          <a:off x="16761460" y="69788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A1D4B24C-5285-46A2-9E5D-70C6D4FE512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237DBEA-44E5-4623-928A-9FFE928D67E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D3599857-14CB-4149-B2AA-3A44BE728F4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B7D0E42C-FE19-4085-AE9D-A9BBB4DC42B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BF456B75-55B9-4CD9-AE3B-B98750C2A21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121537</xdr:rowOff>
    </xdr:from>
    <xdr:to>
      <xdr:col>116</xdr:col>
      <xdr:colOff>114300</xdr:colOff>
      <xdr:row>41</xdr:row>
      <xdr:rowOff>51687</xdr:rowOff>
    </xdr:to>
    <xdr:sp macro="" textlink="">
      <xdr:nvSpPr>
        <xdr:cNvPr id="381" name="楕円 380">
          <a:extLst>
            <a:ext uri="{FF2B5EF4-FFF2-40B4-BE49-F238E27FC236}">
              <a16:creationId xmlns:a16="http://schemas.microsoft.com/office/drawing/2014/main" id="{289814D2-1CB8-4040-8CD9-6E6EB29798A5}"/>
            </a:ext>
          </a:extLst>
        </xdr:cNvPr>
        <xdr:cNvSpPr/>
      </xdr:nvSpPr>
      <xdr:spPr>
        <a:xfrm>
          <a:off x="19904710" y="69814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99964</xdr:rowOff>
    </xdr:from>
    <xdr:ext cx="599010" cy="259045"/>
    <xdr:sp macro="" textlink="">
      <xdr:nvSpPr>
        <xdr:cNvPr id="382" name="【一般廃棄物処理施設】&#10;一人当たり有形固定資産（償却資産）額該当値テキスト">
          <a:extLst>
            <a:ext uri="{FF2B5EF4-FFF2-40B4-BE49-F238E27FC236}">
              <a16:creationId xmlns:a16="http://schemas.microsoft.com/office/drawing/2014/main" id="{D5E3351C-3540-421C-A133-253D2E3346F1}"/>
            </a:ext>
          </a:extLst>
        </xdr:cNvPr>
        <xdr:cNvSpPr txBox="1"/>
      </xdr:nvSpPr>
      <xdr:spPr>
        <a:xfrm>
          <a:off x="19985990" y="695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125210</xdr:rowOff>
    </xdr:from>
    <xdr:to>
      <xdr:col>112</xdr:col>
      <xdr:colOff>38100</xdr:colOff>
      <xdr:row>41</xdr:row>
      <xdr:rowOff>55360</xdr:rowOff>
    </xdr:to>
    <xdr:sp macro="" textlink="">
      <xdr:nvSpPr>
        <xdr:cNvPr id="383" name="楕円 382">
          <a:extLst>
            <a:ext uri="{FF2B5EF4-FFF2-40B4-BE49-F238E27FC236}">
              <a16:creationId xmlns:a16="http://schemas.microsoft.com/office/drawing/2014/main" id="{F01BE289-53F0-4603-B478-C7EEA47DCC3C}"/>
            </a:ext>
          </a:extLst>
        </xdr:cNvPr>
        <xdr:cNvSpPr/>
      </xdr:nvSpPr>
      <xdr:spPr>
        <a:xfrm>
          <a:off x="19161760" y="6985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887</xdr:rowOff>
    </xdr:from>
    <xdr:to>
      <xdr:col>116</xdr:col>
      <xdr:colOff>63500</xdr:colOff>
      <xdr:row>41</xdr:row>
      <xdr:rowOff>4560</xdr:rowOff>
    </xdr:to>
    <xdr:cxnSp macro="">
      <xdr:nvCxnSpPr>
        <xdr:cNvPr id="384" name="直線コネクタ 383">
          <a:extLst>
            <a:ext uri="{FF2B5EF4-FFF2-40B4-BE49-F238E27FC236}">
              <a16:creationId xmlns:a16="http://schemas.microsoft.com/office/drawing/2014/main" id="{2E69673F-F310-4736-9195-DEE96B0AF81E}"/>
            </a:ext>
          </a:extLst>
        </xdr:cNvPr>
        <xdr:cNvCxnSpPr/>
      </xdr:nvCxnSpPr>
      <xdr:spPr>
        <a:xfrm flipV="1">
          <a:off x="19204940" y="7030337"/>
          <a:ext cx="74295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85" name="n_1aveValue【一般廃棄物処理施設】&#10;一人当たり有形固定資産（償却資産）額">
          <a:extLst>
            <a:ext uri="{FF2B5EF4-FFF2-40B4-BE49-F238E27FC236}">
              <a16:creationId xmlns:a16="http://schemas.microsoft.com/office/drawing/2014/main" id="{D27BD34A-B04E-4D86-9DE2-80FB093931B9}"/>
            </a:ext>
          </a:extLst>
        </xdr:cNvPr>
        <xdr:cNvSpPr txBox="1"/>
      </xdr:nvSpPr>
      <xdr:spPr>
        <a:xfrm>
          <a:off x="1891940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386" name="n_2aveValue【一般廃棄物処理施設】&#10;一人当たり有形固定資産（償却資産）額">
          <a:extLst>
            <a:ext uri="{FF2B5EF4-FFF2-40B4-BE49-F238E27FC236}">
              <a16:creationId xmlns:a16="http://schemas.microsoft.com/office/drawing/2014/main" id="{89F433AE-F384-4B5E-94A5-F1A276FAEEA1}"/>
            </a:ext>
          </a:extLst>
        </xdr:cNvPr>
        <xdr:cNvSpPr txBox="1"/>
      </xdr:nvSpPr>
      <xdr:spPr>
        <a:xfrm>
          <a:off x="18138355" y="670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387" name="n_3aveValue【一般廃棄物処理施設】&#10;一人当たり有形固定資産（償却資産）額">
          <a:extLst>
            <a:ext uri="{FF2B5EF4-FFF2-40B4-BE49-F238E27FC236}">
              <a16:creationId xmlns:a16="http://schemas.microsoft.com/office/drawing/2014/main" id="{C7EFBC91-27D3-4DD9-A3BB-359B70247F1E}"/>
            </a:ext>
          </a:extLst>
        </xdr:cNvPr>
        <xdr:cNvSpPr txBox="1"/>
      </xdr:nvSpPr>
      <xdr:spPr>
        <a:xfrm>
          <a:off x="17323650" y="673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388" name="n_4aveValue【一般廃棄物処理施設】&#10;一人当たり有形固定資産（償却資産）額">
          <a:extLst>
            <a:ext uri="{FF2B5EF4-FFF2-40B4-BE49-F238E27FC236}">
              <a16:creationId xmlns:a16="http://schemas.microsoft.com/office/drawing/2014/main" id="{43602EA5-5A31-493E-A56B-4B847B5F465B}"/>
            </a:ext>
          </a:extLst>
        </xdr:cNvPr>
        <xdr:cNvSpPr txBox="1"/>
      </xdr:nvSpPr>
      <xdr:spPr>
        <a:xfrm>
          <a:off x="16526090" y="6750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46487</xdr:rowOff>
    </xdr:from>
    <xdr:ext cx="599010" cy="259045"/>
    <xdr:sp macro="" textlink="">
      <xdr:nvSpPr>
        <xdr:cNvPr id="389" name="n_1mainValue【一般廃棄物処理施設】&#10;一人当たり有形固定資産（償却資産）額">
          <a:extLst>
            <a:ext uri="{FF2B5EF4-FFF2-40B4-BE49-F238E27FC236}">
              <a16:creationId xmlns:a16="http://schemas.microsoft.com/office/drawing/2014/main" id="{DAAF4C1B-3A99-4FF4-91F1-CCBE47490B1B}"/>
            </a:ext>
          </a:extLst>
        </xdr:cNvPr>
        <xdr:cNvSpPr txBox="1"/>
      </xdr:nvSpPr>
      <xdr:spPr>
        <a:xfrm>
          <a:off x="18919405" y="707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1E954798-8AAE-432A-97A7-A359FD5C2EF3}"/>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2C61352B-C572-4EFF-A625-A68C1B44FA84}"/>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59D17AA9-137F-4DAA-85C8-E9CB9C10CED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703928A6-A198-4B57-8501-9C75C50575C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26E01FDA-8D66-4AF9-9D90-8E6B134EEC1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CDAD0C1C-2C62-4D3D-A10E-0FDC00ED104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60E1757C-9073-4940-A1AE-3A6D5EEB0D8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AA9B0A21-4E31-4C65-B702-A29C01954E7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386EC641-ABCE-44D1-8136-DD592B47585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2DAF4C0D-6477-4F43-A665-29FFB22B901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20F79AE8-2946-41EC-9D57-23C2D3AA258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1" name="直線コネクタ 400">
          <a:extLst>
            <a:ext uri="{FF2B5EF4-FFF2-40B4-BE49-F238E27FC236}">
              <a16:creationId xmlns:a16="http://schemas.microsoft.com/office/drawing/2014/main" id="{F847FDD8-C2B7-4AA7-A3C3-881E9054A5D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2" name="テキスト ボックス 401">
          <a:extLst>
            <a:ext uri="{FF2B5EF4-FFF2-40B4-BE49-F238E27FC236}">
              <a16:creationId xmlns:a16="http://schemas.microsoft.com/office/drawing/2014/main" id="{8BF29C38-8207-4AD2-9503-42D4BC8D7A0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3" name="直線コネクタ 402">
          <a:extLst>
            <a:ext uri="{FF2B5EF4-FFF2-40B4-BE49-F238E27FC236}">
              <a16:creationId xmlns:a16="http://schemas.microsoft.com/office/drawing/2014/main" id="{528B8772-69BF-47D4-854F-A7678527034E}"/>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4" name="テキスト ボックス 403">
          <a:extLst>
            <a:ext uri="{FF2B5EF4-FFF2-40B4-BE49-F238E27FC236}">
              <a16:creationId xmlns:a16="http://schemas.microsoft.com/office/drawing/2014/main" id="{61E51110-CB95-4806-8B54-487BD79CA4B1}"/>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5" name="直線コネクタ 404">
          <a:extLst>
            <a:ext uri="{FF2B5EF4-FFF2-40B4-BE49-F238E27FC236}">
              <a16:creationId xmlns:a16="http://schemas.microsoft.com/office/drawing/2014/main" id="{06EED568-CFE4-4BD8-BB59-1C863CD57EF8}"/>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6" name="テキスト ボックス 405">
          <a:extLst>
            <a:ext uri="{FF2B5EF4-FFF2-40B4-BE49-F238E27FC236}">
              <a16:creationId xmlns:a16="http://schemas.microsoft.com/office/drawing/2014/main" id="{8F96D5D6-AC8A-49C3-AB53-DFE245C3C6A2}"/>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7" name="直線コネクタ 406">
          <a:extLst>
            <a:ext uri="{FF2B5EF4-FFF2-40B4-BE49-F238E27FC236}">
              <a16:creationId xmlns:a16="http://schemas.microsoft.com/office/drawing/2014/main" id="{3429E8EF-FA1D-4086-B1A7-2218DA348CA4}"/>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8" name="テキスト ボックス 407">
          <a:extLst>
            <a:ext uri="{FF2B5EF4-FFF2-40B4-BE49-F238E27FC236}">
              <a16:creationId xmlns:a16="http://schemas.microsoft.com/office/drawing/2014/main" id="{1332505A-91DC-4936-B711-C2F26DF487C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9" name="直線コネクタ 408">
          <a:extLst>
            <a:ext uri="{FF2B5EF4-FFF2-40B4-BE49-F238E27FC236}">
              <a16:creationId xmlns:a16="http://schemas.microsoft.com/office/drawing/2014/main" id="{855CE44F-A71B-49EB-9C23-0184F4B6FA8A}"/>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0" name="テキスト ボックス 409">
          <a:extLst>
            <a:ext uri="{FF2B5EF4-FFF2-40B4-BE49-F238E27FC236}">
              <a16:creationId xmlns:a16="http://schemas.microsoft.com/office/drawing/2014/main" id="{C0BEB906-6DDE-4AD6-BC5B-3DE8AD7417E1}"/>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1A2BD666-23DB-4528-8179-E357DB900FF2}"/>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2" name="テキスト ボックス 411">
          <a:extLst>
            <a:ext uri="{FF2B5EF4-FFF2-40B4-BE49-F238E27FC236}">
              <a16:creationId xmlns:a16="http://schemas.microsoft.com/office/drawing/2014/main" id="{F98C55BB-E303-4EAF-8592-4E6D63086F6E}"/>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3" name="【保健センター・保健所】&#10;有形固定資産減価償却率グラフ枠">
          <a:extLst>
            <a:ext uri="{FF2B5EF4-FFF2-40B4-BE49-F238E27FC236}">
              <a16:creationId xmlns:a16="http://schemas.microsoft.com/office/drawing/2014/main" id="{8653983E-A44B-43E8-A01B-E0E34AC49B8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14" name="直線コネクタ 413">
          <a:extLst>
            <a:ext uri="{FF2B5EF4-FFF2-40B4-BE49-F238E27FC236}">
              <a16:creationId xmlns:a16="http://schemas.microsoft.com/office/drawing/2014/main" id="{0CB699C8-4A12-481E-AB38-162D7703891D}"/>
            </a:ext>
          </a:extLst>
        </xdr:cNvPr>
        <xdr:cNvCxnSpPr/>
      </xdr:nvCxnSpPr>
      <xdr:spPr>
        <a:xfrm flipV="1">
          <a:off x="14703424" y="959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5" name="【保健センター・保健所】&#10;有形固定資産減価償却率最小値テキスト">
          <a:extLst>
            <a:ext uri="{FF2B5EF4-FFF2-40B4-BE49-F238E27FC236}">
              <a16:creationId xmlns:a16="http://schemas.microsoft.com/office/drawing/2014/main" id="{BE0CB2EB-7A79-4DDF-B30A-C167D5F0D49E}"/>
            </a:ext>
          </a:extLst>
        </xdr:cNvPr>
        <xdr:cNvSpPr txBox="1"/>
      </xdr:nvSpPr>
      <xdr:spPr>
        <a:xfrm>
          <a:off x="1474216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6" name="直線コネクタ 415">
          <a:extLst>
            <a:ext uri="{FF2B5EF4-FFF2-40B4-BE49-F238E27FC236}">
              <a16:creationId xmlns:a16="http://schemas.microsoft.com/office/drawing/2014/main" id="{B678E467-EFB2-4905-84F5-6D29FCED52DB}"/>
            </a:ext>
          </a:extLst>
        </xdr:cNvPr>
        <xdr:cNvCxnSpPr/>
      </xdr:nvCxnSpPr>
      <xdr:spPr>
        <a:xfrm>
          <a:off x="1461135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17" name="【保健センター・保健所】&#10;有形固定資産減価償却率最大値テキスト">
          <a:extLst>
            <a:ext uri="{FF2B5EF4-FFF2-40B4-BE49-F238E27FC236}">
              <a16:creationId xmlns:a16="http://schemas.microsoft.com/office/drawing/2014/main" id="{7C8AB7B3-B61D-47A3-A873-828F87CFB588}"/>
            </a:ext>
          </a:extLst>
        </xdr:cNvPr>
        <xdr:cNvSpPr txBox="1"/>
      </xdr:nvSpPr>
      <xdr:spPr>
        <a:xfrm>
          <a:off x="1474216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18" name="直線コネクタ 417">
          <a:extLst>
            <a:ext uri="{FF2B5EF4-FFF2-40B4-BE49-F238E27FC236}">
              <a16:creationId xmlns:a16="http://schemas.microsoft.com/office/drawing/2014/main" id="{76ABC980-607D-4982-BA0E-C88143292B13}"/>
            </a:ext>
          </a:extLst>
        </xdr:cNvPr>
        <xdr:cNvCxnSpPr/>
      </xdr:nvCxnSpPr>
      <xdr:spPr>
        <a:xfrm>
          <a:off x="14611350" y="959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19" name="【保健センター・保健所】&#10;有形固定資産減価償却率平均値テキスト">
          <a:extLst>
            <a:ext uri="{FF2B5EF4-FFF2-40B4-BE49-F238E27FC236}">
              <a16:creationId xmlns:a16="http://schemas.microsoft.com/office/drawing/2014/main" id="{0992A8AB-0487-47F6-B421-219E439A5D28}"/>
            </a:ext>
          </a:extLst>
        </xdr:cNvPr>
        <xdr:cNvSpPr txBox="1"/>
      </xdr:nvSpPr>
      <xdr:spPr>
        <a:xfrm>
          <a:off x="147421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20" name="フローチャート: 判断 419">
          <a:extLst>
            <a:ext uri="{FF2B5EF4-FFF2-40B4-BE49-F238E27FC236}">
              <a16:creationId xmlns:a16="http://schemas.microsoft.com/office/drawing/2014/main" id="{7F3B546F-D502-45B5-83CE-1A4B75155CA6}"/>
            </a:ext>
          </a:extLst>
        </xdr:cNvPr>
        <xdr:cNvSpPr/>
      </xdr:nvSpPr>
      <xdr:spPr>
        <a:xfrm>
          <a:off x="14649450" y="1013523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21" name="フローチャート: 判断 420">
          <a:extLst>
            <a:ext uri="{FF2B5EF4-FFF2-40B4-BE49-F238E27FC236}">
              <a16:creationId xmlns:a16="http://schemas.microsoft.com/office/drawing/2014/main" id="{91B03FF7-3A3C-495B-BCC8-0400DB55CD68}"/>
            </a:ext>
          </a:extLst>
        </xdr:cNvPr>
        <xdr:cNvSpPr/>
      </xdr:nvSpPr>
      <xdr:spPr>
        <a:xfrm>
          <a:off x="13887450" y="101066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22" name="フローチャート: 判断 421">
          <a:extLst>
            <a:ext uri="{FF2B5EF4-FFF2-40B4-BE49-F238E27FC236}">
              <a16:creationId xmlns:a16="http://schemas.microsoft.com/office/drawing/2014/main" id="{F7D1C760-634B-4F95-8DEA-561F0B6CF0CD}"/>
            </a:ext>
          </a:extLst>
        </xdr:cNvPr>
        <xdr:cNvSpPr/>
      </xdr:nvSpPr>
      <xdr:spPr>
        <a:xfrm>
          <a:off x="13089890" y="100685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23" name="フローチャート: 判断 422">
          <a:extLst>
            <a:ext uri="{FF2B5EF4-FFF2-40B4-BE49-F238E27FC236}">
              <a16:creationId xmlns:a16="http://schemas.microsoft.com/office/drawing/2014/main" id="{4912C024-489C-497E-94D5-CEB7D929E457}"/>
            </a:ext>
          </a:extLst>
        </xdr:cNvPr>
        <xdr:cNvSpPr/>
      </xdr:nvSpPr>
      <xdr:spPr>
        <a:xfrm>
          <a:off x="12303760" y="100685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24" name="フローチャート: 判断 423">
          <a:extLst>
            <a:ext uri="{FF2B5EF4-FFF2-40B4-BE49-F238E27FC236}">
              <a16:creationId xmlns:a16="http://schemas.microsoft.com/office/drawing/2014/main" id="{825CC7FD-5CAD-4938-B790-0E63A562458D}"/>
            </a:ext>
          </a:extLst>
        </xdr:cNvPr>
        <xdr:cNvSpPr/>
      </xdr:nvSpPr>
      <xdr:spPr>
        <a:xfrm>
          <a:off x="11487150" y="999807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3EE647F9-285C-43B2-A4CE-9A91DF3F9F9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DBD0F84E-EF26-4747-9266-221D834BE77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68AC9FE-0525-4FED-9545-6161CC064B2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D08E6F31-9DA8-442C-ACB7-4F6A719EC8D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530C1A1C-20E2-4692-848B-C1703885BA4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30" name="楕円 429">
          <a:extLst>
            <a:ext uri="{FF2B5EF4-FFF2-40B4-BE49-F238E27FC236}">
              <a16:creationId xmlns:a16="http://schemas.microsoft.com/office/drawing/2014/main" id="{E8851AD2-6BE0-48C2-AE64-09F32BD7215B}"/>
            </a:ext>
          </a:extLst>
        </xdr:cNvPr>
        <xdr:cNvSpPr/>
      </xdr:nvSpPr>
      <xdr:spPr>
        <a:xfrm>
          <a:off x="14649450" y="1014095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5732</xdr:rowOff>
    </xdr:from>
    <xdr:ext cx="405111" cy="259045"/>
    <xdr:sp macro="" textlink="">
      <xdr:nvSpPr>
        <xdr:cNvPr id="431" name="【保健センター・保健所】&#10;有形固定資産減価償却率該当値テキスト">
          <a:extLst>
            <a:ext uri="{FF2B5EF4-FFF2-40B4-BE49-F238E27FC236}">
              <a16:creationId xmlns:a16="http://schemas.microsoft.com/office/drawing/2014/main" id="{5D2E6CDA-B72E-4C21-AEBB-3DAC62653C1F}"/>
            </a:ext>
          </a:extLst>
        </xdr:cNvPr>
        <xdr:cNvSpPr txBox="1"/>
      </xdr:nvSpPr>
      <xdr:spPr>
        <a:xfrm>
          <a:off x="1474216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432" name="楕円 431">
          <a:extLst>
            <a:ext uri="{FF2B5EF4-FFF2-40B4-BE49-F238E27FC236}">
              <a16:creationId xmlns:a16="http://schemas.microsoft.com/office/drawing/2014/main" id="{3C7E5E0F-EF16-4929-BD42-A3966B0E664C}"/>
            </a:ext>
          </a:extLst>
        </xdr:cNvPr>
        <xdr:cNvSpPr/>
      </xdr:nvSpPr>
      <xdr:spPr>
        <a:xfrm>
          <a:off x="13887450" y="100990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78105</xdr:rowOff>
    </xdr:to>
    <xdr:cxnSp macro="">
      <xdr:nvCxnSpPr>
        <xdr:cNvPr id="433" name="直線コネクタ 432">
          <a:extLst>
            <a:ext uri="{FF2B5EF4-FFF2-40B4-BE49-F238E27FC236}">
              <a16:creationId xmlns:a16="http://schemas.microsoft.com/office/drawing/2014/main" id="{103760A0-CE93-4C97-BD80-91798D4B3A98}"/>
            </a:ext>
          </a:extLst>
        </xdr:cNvPr>
        <xdr:cNvCxnSpPr/>
      </xdr:nvCxnSpPr>
      <xdr:spPr>
        <a:xfrm>
          <a:off x="13942060" y="1014984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34" name="楕円 433">
          <a:extLst>
            <a:ext uri="{FF2B5EF4-FFF2-40B4-BE49-F238E27FC236}">
              <a16:creationId xmlns:a16="http://schemas.microsoft.com/office/drawing/2014/main" id="{51117760-A179-474A-A8D6-7AD96BA32121}"/>
            </a:ext>
          </a:extLst>
        </xdr:cNvPr>
        <xdr:cNvSpPr/>
      </xdr:nvSpPr>
      <xdr:spPr>
        <a:xfrm>
          <a:off x="13089890" y="100571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163830</xdr:rowOff>
    </xdr:from>
    <xdr:to>
      <xdr:col>81</xdr:col>
      <xdr:colOff>50800</xdr:colOff>
      <xdr:row>59</xdr:row>
      <xdr:rowOff>34290</xdr:rowOff>
    </xdr:to>
    <xdr:cxnSp macro="">
      <xdr:nvCxnSpPr>
        <xdr:cNvPr id="435" name="直線コネクタ 434">
          <a:extLst>
            <a:ext uri="{FF2B5EF4-FFF2-40B4-BE49-F238E27FC236}">
              <a16:creationId xmlns:a16="http://schemas.microsoft.com/office/drawing/2014/main" id="{0FB30B4A-375E-463A-9838-416777335789}"/>
            </a:ext>
          </a:extLst>
        </xdr:cNvPr>
        <xdr:cNvCxnSpPr/>
      </xdr:nvCxnSpPr>
      <xdr:spPr>
        <a:xfrm>
          <a:off x="13144500" y="1011174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436" name="楕円 435">
          <a:extLst>
            <a:ext uri="{FF2B5EF4-FFF2-40B4-BE49-F238E27FC236}">
              <a16:creationId xmlns:a16="http://schemas.microsoft.com/office/drawing/2014/main" id="{3AED79EC-D15B-4CBB-B10C-6C1902E0B006}"/>
            </a:ext>
          </a:extLst>
        </xdr:cNvPr>
        <xdr:cNvSpPr/>
      </xdr:nvSpPr>
      <xdr:spPr>
        <a:xfrm>
          <a:off x="12303760" y="10384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163830</xdr:rowOff>
    </xdr:from>
    <xdr:to>
      <xdr:col>76</xdr:col>
      <xdr:colOff>114300</xdr:colOff>
      <xdr:row>60</xdr:row>
      <xdr:rowOff>152400</xdr:rowOff>
    </xdr:to>
    <xdr:cxnSp macro="">
      <xdr:nvCxnSpPr>
        <xdr:cNvPr id="437" name="直線コネクタ 436">
          <a:extLst>
            <a:ext uri="{FF2B5EF4-FFF2-40B4-BE49-F238E27FC236}">
              <a16:creationId xmlns:a16="http://schemas.microsoft.com/office/drawing/2014/main" id="{73AF9187-FF3F-401C-8B09-9A8A1A3F33D2}"/>
            </a:ext>
          </a:extLst>
        </xdr:cNvPr>
        <xdr:cNvCxnSpPr/>
      </xdr:nvCxnSpPr>
      <xdr:spPr>
        <a:xfrm flipV="1">
          <a:off x="12346940" y="10111740"/>
          <a:ext cx="79756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0B4441DF-C75C-4A57-978D-8C39EBD1311A}"/>
            </a:ext>
          </a:extLst>
        </xdr:cNvPr>
        <xdr:cNvSpPr txBox="1"/>
      </xdr:nvSpPr>
      <xdr:spPr>
        <a:xfrm>
          <a:off x="1373823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BA5AD194-05E5-4877-AB4A-04D7ECEB09CA}"/>
            </a:ext>
          </a:extLst>
        </xdr:cNvPr>
        <xdr:cNvSpPr txBox="1"/>
      </xdr:nvSpPr>
      <xdr:spPr>
        <a:xfrm>
          <a:off x="1295718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2D365E40-FAD4-49E2-960A-660D8E432456}"/>
            </a:ext>
          </a:extLst>
        </xdr:cNvPr>
        <xdr:cNvSpPr txBox="1"/>
      </xdr:nvSpPr>
      <xdr:spPr>
        <a:xfrm>
          <a:off x="1217105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53CC855B-5859-4CD7-AF4A-57DD6B8FCE1C}"/>
            </a:ext>
          </a:extLst>
        </xdr:cNvPr>
        <xdr:cNvSpPr txBox="1"/>
      </xdr:nvSpPr>
      <xdr:spPr>
        <a:xfrm>
          <a:off x="113544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C858DD47-0A29-4D24-97F7-5E5843A0B831}"/>
            </a:ext>
          </a:extLst>
        </xdr:cNvPr>
        <xdr:cNvSpPr txBox="1"/>
      </xdr:nvSpPr>
      <xdr:spPr>
        <a:xfrm>
          <a:off x="1373823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443" name="n_2mainValue【保健センター・保健所】&#10;有形固定資産減価償却率">
          <a:extLst>
            <a:ext uri="{FF2B5EF4-FFF2-40B4-BE49-F238E27FC236}">
              <a16:creationId xmlns:a16="http://schemas.microsoft.com/office/drawing/2014/main" id="{C30AD065-5DFC-4648-B392-57B001EDA0A6}"/>
            </a:ext>
          </a:extLst>
        </xdr:cNvPr>
        <xdr:cNvSpPr txBox="1"/>
      </xdr:nvSpPr>
      <xdr:spPr>
        <a:xfrm>
          <a:off x="1295718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444" name="n_3mainValue【保健センター・保健所】&#10;有形固定資産減価償却率">
          <a:extLst>
            <a:ext uri="{FF2B5EF4-FFF2-40B4-BE49-F238E27FC236}">
              <a16:creationId xmlns:a16="http://schemas.microsoft.com/office/drawing/2014/main" id="{5BACDE26-06F9-4352-A439-A39066A28C66}"/>
            </a:ext>
          </a:extLst>
        </xdr:cNvPr>
        <xdr:cNvSpPr txBox="1"/>
      </xdr:nvSpPr>
      <xdr:spPr>
        <a:xfrm>
          <a:off x="1217105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a:extLst>
            <a:ext uri="{FF2B5EF4-FFF2-40B4-BE49-F238E27FC236}">
              <a16:creationId xmlns:a16="http://schemas.microsoft.com/office/drawing/2014/main" id="{D30E9374-8E22-433B-87C4-CDC4B763F60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a:extLst>
            <a:ext uri="{FF2B5EF4-FFF2-40B4-BE49-F238E27FC236}">
              <a16:creationId xmlns:a16="http://schemas.microsoft.com/office/drawing/2014/main" id="{5F41D5CB-5B6C-4809-8F66-BED11FE5A05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a:extLst>
            <a:ext uri="{FF2B5EF4-FFF2-40B4-BE49-F238E27FC236}">
              <a16:creationId xmlns:a16="http://schemas.microsoft.com/office/drawing/2014/main" id="{37C3A594-CECA-4770-B941-65532C680760}"/>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a:extLst>
            <a:ext uri="{FF2B5EF4-FFF2-40B4-BE49-F238E27FC236}">
              <a16:creationId xmlns:a16="http://schemas.microsoft.com/office/drawing/2014/main" id="{D75E710B-F21C-427B-9497-69305A74C46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a:extLst>
            <a:ext uri="{FF2B5EF4-FFF2-40B4-BE49-F238E27FC236}">
              <a16:creationId xmlns:a16="http://schemas.microsoft.com/office/drawing/2014/main" id="{8DEC8177-0887-4173-96FA-4E39C9EE05A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a:extLst>
            <a:ext uri="{FF2B5EF4-FFF2-40B4-BE49-F238E27FC236}">
              <a16:creationId xmlns:a16="http://schemas.microsoft.com/office/drawing/2014/main" id="{A15F10B5-4731-4B5C-9382-8D00CB803C8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a:extLst>
            <a:ext uri="{FF2B5EF4-FFF2-40B4-BE49-F238E27FC236}">
              <a16:creationId xmlns:a16="http://schemas.microsoft.com/office/drawing/2014/main" id="{84486EF7-60F9-4722-995F-F4375A55957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a:extLst>
            <a:ext uri="{FF2B5EF4-FFF2-40B4-BE49-F238E27FC236}">
              <a16:creationId xmlns:a16="http://schemas.microsoft.com/office/drawing/2014/main" id="{83FC8728-C10A-48DB-B566-6A01A26BF28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a:extLst>
            <a:ext uri="{FF2B5EF4-FFF2-40B4-BE49-F238E27FC236}">
              <a16:creationId xmlns:a16="http://schemas.microsoft.com/office/drawing/2014/main" id="{BD18E796-366E-49C9-B8A4-31F80C344E0F}"/>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a:extLst>
            <a:ext uri="{FF2B5EF4-FFF2-40B4-BE49-F238E27FC236}">
              <a16:creationId xmlns:a16="http://schemas.microsoft.com/office/drawing/2014/main" id="{F12B8524-5B8A-4C7F-AA01-9997E8497F8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5" name="直線コネクタ 454">
          <a:extLst>
            <a:ext uri="{FF2B5EF4-FFF2-40B4-BE49-F238E27FC236}">
              <a16:creationId xmlns:a16="http://schemas.microsoft.com/office/drawing/2014/main" id="{65EB45A8-5B91-4C1A-A4AF-066208D963EF}"/>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6" name="テキスト ボックス 455">
          <a:extLst>
            <a:ext uri="{FF2B5EF4-FFF2-40B4-BE49-F238E27FC236}">
              <a16:creationId xmlns:a16="http://schemas.microsoft.com/office/drawing/2014/main" id="{44AC8EE9-4CEB-46C0-8216-86DEC84EEDD8}"/>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7" name="直線コネクタ 456">
          <a:extLst>
            <a:ext uri="{FF2B5EF4-FFF2-40B4-BE49-F238E27FC236}">
              <a16:creationId xmlns:a16="http://schemas.microsoft.com/office/drawing/2014/main" id="{58136A35-9C40-49C7-9691-09415986F2AE}"/>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8" name="テキスト ボックス 457">
          <a:extLst>
            <a:ext uri="{FF2B5EF4-FFF2-40B4-BE49-F238E27FC236}">
              <a16:creationId xmlns:a16="http://schemas.microsoft.com/office/drawing/2014/main" id="{E400F31E-5A7B-48C2-9F28-AEB251BD39C2}"/>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9" name="直線コネクタ 458">
          <a:extLst>
            <a:ext uri="{FF2B5EF4-FFF2-40B4-BE49-F238E27FC236}">
              <a16:creationId xmlns:a16="http://schemas.microsoft.com/office/drawing/2014/main" id="{6E8E8422-897B-41C3-A45D-9E0E41818384}"/>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0" name="テキスト ボックス 459">
          <a:extLst>
            <a:ext uri="{FF2B5EF4-FFF2-40B4-BE49-F238E27FC236}">
              <a16:creationId xmlns:a16="http://schemas.microsoft.com/office/drawing/2014/main" id="{EB7DB0CE-D3FC-4450-9B1B-2469B4B6F197}"/>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1" name="直線コネクタ 460">
          <a:extLst>
            <a:ext uri="{FF2B5EF4-FFF2-40B4-BE49-F238E27FC236}">
              <a16:creationId xmlns:a16="http://schemas.microsoft.com/office/drawing/2014/main" id="{C84BB77F-C6AA-486C-8ADC-4B1898FA3B2D}"/>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2CFDF645-CDCB-454F-A6DE-E95657F7FD61}"/>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61EEF9C9-41D1-42A1-A32D-5B9A6584344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3D8F3E29-7BB2-4CED-B967-2D8230525BD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58BD31EB-F019-444B-B73F-E76CDA6B882C}"/>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66" name="直線コネクタ 465">
          <a:extLst>
            <a:ext uri="{FF2B5EF4-FFF2-40B4-BE49-F238E27FC236}">
              <a16:creationId xmlns:a16="http://schemas.microsoft.com/office/drawing/2014/main" id="{F035B7BC-A254-4B1A-82C7-DCDF6C955FE3}"/>
            </a:ext>
          </a:extLst>
        </xdr:cNvPr>
        <xdr:cNvCxnSpPr/>
      </xdr:nvCxnSpPr>
      <xdr:spPr>
        <a:xfrm flipV="1">
          <a:off x="19947254" y="963777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FD2311D7-1CFD-4C84-931E-14CD0D91D0EC}"/>
            </a:ext>
          </a:extLst>
        </xdr:cNvPr>
        <xdr:cNvSpPr txBox="1"/>
      </xdr:nvSpPr>
      <xdr:spPr>
        <a:xfrm>
          <a:off x="19985990" y="108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68" name="直線コネクタ 467">
          <a:extLst>
            <a:ext uri="{FF2B5EF4-FFF2-40B4-BE49-F238E27FC236}">
              <a16:creationId xmlns:a16="http://schemas.microsoft.com/office/drawing/2014/main" id="{764F2ADA-5795-4E7C-9E3A-F89F5BC25295}"/>
            </a:ext>
          </a:extLst>
        </xdr:cNvPr>
        <xdr:cNvCxnSpPr/>
      </xdr:nvCxnSpPr>
      <xdr:spPr>
        <a:xfrm>
          <a:off x="19885660" y="10856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91A007E0-FB77-4687-8988-5A9636DA57D5}"/>
            </a:ext>
          </a:extLst>
        </xdr:cNvPr>
        <xdr:cNvSpPr txBox="1"/>
      </xdr:nvSpPr>
      <xdr:spPr>
        <a:xfrm>
          <a:off x="1998599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70" name="直線コネクタ 469">
          <a:extLst>
            <a:ext uri="{FF2B5EF4-FFF2-40B4-BE49-F238E27FC236}">
              <a16:creationId xmlns:a16="http://schemas.microsoft.com/office/drawing/2014/main" id="{616D47C3-9EFA-4C85-A289-F8CFAD043009}"/>
            </a:ext>
          </a:extLst>
        </xdr:cNvPr>
        <xdr:cNvCxnSpPr/>
      </xdr:nvCxnSpPr>
      <xdr:spPr>
        <a:xfrm>
          <a:off x="19885660" y="9637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6828E7E6-D27A-47DC-A260-6DBA33683961}"/>
            </a:ext>
          </a:extLst>
        </xdr:cNvPr>
        <xdr:cNvSpPr txBox="1"/>
      </xdr:nvSpPr>
      <xdr:spPr>
        <a:xfrm>
          <a:off x="19985990" y="1046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72" name="フローチャート: 判断 471">
          <a:extLst>
            <a:ext uri="{FF2B5EF4-FFF2-40B4-BE49-F238E27FC236}">
              <a16:creationId xmlns:a16="http://schemas.microsoft.com/office/drawing/2014/main" id="{1E065D95-5F31-42E8-9FD7-57EE6B563BE5}"/>
            </a:ext>
          </a:extLst>
        </xdr:cNvPr>
        <xdr:cNvSpPr/>
      </xdr:nvSpPr>
      <xdr:spPr>
        <a:xfrm>
          <a:off x="19904710" y="10474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73" name="フローチャート: 判断 472">
          <a:extLst>
            <a:ext uri="{FF2B5EF4-FFF2-40B4-BE49-F238E27FC236}">
              <a16:creationId xmlns:a16="http://schemas.microsoft.com/office/drawing/2014/main" id="{CE96CE37-38DD-4A9C-8DE9-690970737C77}"/>
            </a:ext>
          </a:extLst>
        </xdr:cNvPr>
        <xdr:cNvSpPr/>
      </xdr:nvSpPr>
      <xdr:spPr>
        <a:xfrm>
          <a:off x="19161760" y="104990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74" name="フローチャート: 判断 473">
          <a:extLst>
            <a:ext uri="{FF2B5EF4-FFF2-40B4-BE49-F238E27FC236}">
              <a16:creationId xmlns:a16="http://schemas.microsoft.com/office/drawing/2014/main" id="{6F947DDC-9F4A-4570-A465-4A260611BB3F}"/>
            </a:ext>
          </a:extLst>
        </xdr:cNvPr>
        <xdr:cNvSpPr/>
      </xdr:nvSpPr>
      <xdr:spPr>
        <a:xfrm>
          <a:off x="18345150" y="1052461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75" name="フローチャート: 判断 474">
          <a:extLst>
            <a:ext uri="{FF2B5EF4-FFF2-40B4-BE49-F238E27FC236}">
              <a16:creationId xmlns:a16="http://schemas.microsoft.com/office/drawing/2014/main" id="{F9281FDA-3599-4C08-8A60-736D9A3B4C04}"/>
            </a:ext>
          </a:extLst>
        </xdr:cNvPr>
        <xdr:cNvSpPr/>
      </xdr:nvSpPr>
      <xdr:spPr>
        <a:xfrm>
          <a:off x="17547590" y="105509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76" name="フローチャート: 判断 475">
          <a:extLst>
            <a:ext uri="{FF2B5EF4-FFF2-40B4-BE49-F238E27FC236}">
              <a16:creationId xmlns:a16="http://schemas.microsoft.com/office/drawing/2014/main" id="{9C18146A-3B1C-4CBE-A50E-36AD641CBCE0}"/>
            </a:ext>
          </a:extLst>
        </xdr:cNvPr>
        <xdr:cNvSpPr/>
      </xdr:nvSpPr>
      <xdr:spPr>
        <a:xfrm>
          <a:off x="16761460" y="1047470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E67C30E7-DF6F-44A8-BC88-785761722E62}"/>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55BD7A2E-AA4D-4E2F-BA5D-8599EF827048}"/>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6C8C277C-1C3F-4744-BF8F-60383B4E46F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A483DD3-0DCD-4B7E-B4F8-AC18FEE1636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1EB28E3D-63C6-42C5-866F-A1401145B8D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45212</xdr:rowOff>
    </xdr:from>
    <xdr:to>
      <xdr:col>116</xdr:col>
      <xdr:colOff>114300</xdr:colOff>
      <xdr:row>56</xdr:row>
      <xdr:rowOff>146812</xdr:rowOff>
    </xdr:to>
    <xdr:sp macro="" textlink="">
      <xdr:nvSpPr>
        <xdr:cNvPr id="482" name="楕円 481">
          <a:extLst>
            <a:ext uri="{FF2B5EF4-FFF2-40B4-BE49-F238E27FC236}">
              <a16:creationId xmlns:a16="http://schemas.microsoft.com/office/drawing/2014/main" id="{02A954B4-93E5-49C1-9CEB-0F4E4DFEE253}"/>
            </a:ext>
          </a:extLst>
        </xdr:cNvPr>
        <xdr:cNvSpPr/>
      </xdr:nvSpPr>
      <xdr:spPr>
        <a:xfrm>
          <a:off x="19904710" y="96483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131589</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EF4F9F08-C853-460E-93DE-E88D3083B622}"/>
            </a:ext>
          </a:extLst>
        </xdr:cNvPr>
        <xdr:cNvSpPr txBox="1"/>
      </xdr:nvSpPr>
      <xdr:spPr>
        <a:xfrm>
          <a:off x="19985990" y="956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61214</xdr:rowOff>
    </xdr:from>
    <xdr:to>
      <xdr:col>112</xdr:col>
      <xdr:colOff>38100</xdr:colOff>
      <xdr:row>56</xdr:row>
      <xdr:rowOff>162814</xdr:rowOff>
    </xdr:to>
    <xdr:sp macro="" textlink="">
      <xdr:nvSpPr>
        <xdr:cNvPr id="484" name="楕円 483">
          <a:extLst>
            <a:ext uri="{FF2B5EF4-FFF2-40B4-BE49-F238E27FC236}">
              <a16:creationId xmlns:a16="http://schemas.microsoft.com/office/drawing/2014/main" id="{2BA9EACA-B7F6-4F15-8538-2092632088B4}"/>
            </a:ext>
          </a:extLst>
        </xdr:cNvPr>
        <xdr:cNvSpPr/>
      </xdr:nvSpPr>
      <xdr:spPr>
        <a:xfrm>
          <a:off x="19161760" y="965860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96012</xdr:rowOff>
    </xdr:from>
    <xdr:to>
      <xdr:col>116</xdr:col>
      <xdr:colOff>63500</xdr:colOff>
      <xdr:row>56</xdr:row>
      <xdr:rowOff>112014</xdr:rowOff>
    </xdr:to>
    <xdr:cxnSp macro="">
      <xdr:nvCxnSpPr>
        <xdr:cNvPr id="485" name="直線コネクタ 484">
          <a:extLst>
            <a:ext uri="{FF2B5EF4-FFF2-40B4-BE49-F238E27FC236}">
              <a16:creationId xmlns:a16="http://schemas.microsoft.com/office/drawing/2014/main" id="{0587940E-4FC9-4FA7-8EC0-5444BE881A5B}"/>
            </a:ext>
          </a:extLst>
        </xdr:cNvPr>
        <xdr:cNvCxnSpPr/>
      </xdr:nvCxnSpPr>
      <xdr:spPr>
        <a:xfrm flipV="1">
          <a:off x="19204940" y="9693402"/>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56642</xdr:rowOff>
    </xdr:from>
    <xdr:to>
      <xdr:col>107</xdr:col>
      <xdr:colOff>101600</xdr:colOff>
      <xdr:row>56</xdr:row>
      <xdr:rowOff>158242</xdr:rowOff>
    </xdr:to>
    <xdr:sp macro="" textlink="">
      <xdr:nvSpPr>
        <xdr:cNvPr id="486" name="楕円 485">
          <a:extLst>
            <a:ext uri="{FF2B5EF4-FFF2-40B4-BE49-F238E27FC236}">
              <a16:creationId xmlns:a16="http://schemas.microsoft.com/office/drawing/2014/main" id="{5A283F6D-FD29-4743-BA35-3D273AC146EE}"/>
            </a:ext>
          </a:extLst>
        </xdr:cNvPr>
        <xdr:cNvSpPr/>
      </xdr:nvSpPr>
      <xdr:spPr>
        <a:xfrm>
          <a:off x="18345150" y="96616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107442</xdr:rowOff>
    </xdr:from>
    <xdr:to>
      <xdr:col>111</xdr:col>
      <xdr:colOff>177800</xdr:colOff>
      <xdr:row>56</xdr:row>
      <xdr:rowOff>112014</xdr:rowOff>
    </xdr:to>
    <xdr:cxnSp macro="">
      <xdr:nvCxnSpPr>
        <xdr:cNvPr id="487" name="直線コネクタ 486">
          <a:extLst>
            <a:ext uri="{FF2B5EF4-FFF2-40B4-BE49-F238E27FC236}">
              <a16:creationId xmlns:a16="http://schemas.microsoft.com/office/drawing/2014/main" id="{3F54113E-4FEF-49D3-B2EB-BDF30C97117A}"/>
            </a:ext>
          </a:extLst>
        </xdr:cNvPr>
        <xdr:cNvCxnSpPr/>
      </xdr:nvCxnSpPr>
      <xdr:spPr>
        <a:xfrm>
          <a:off x="18399760" y="9706737"/>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8636</xdr:rowOff>
    </xdr:from>
    <xdr:to>
      <xdr:col>102</xdr:col>
      <xdr:colOff>165100</xdr:colOff>
      <xdr:row>59</xdr:row>
      <xdr:rowOff>110236</xdr:rowOff>
    </xdr:to>
    <xdr:sp macro="" textlink="">
      <xdr:nvSpPr>
        <xdr:cNvPr id="488" name="楕円 487">
          <a:extLst>
            <a:ext uri="{FF2B5EF4-FFF2-40B4-BE49-F238E27FC236}">
              <a16:creationId xmlns:a16="http://schemas.microsoft.com/office/drawing/2014/main" id="{65D72272-4E07-4B2A-81FE-C9982A29F456}"/>
            </a:ext>
          </a:extLst>
        </xdr:cNvPr>
        <xdr:cNvSpPr/>
      </xdr:nvSpPr>
      <xdr:spPr>
        <a:xfrm>
          <a:off x="17547590" y="1012609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107442</xdr:rowOff>
    </xdr:from>
    <xdr:to>
      <xdr:col>107</xdr:col>
      <xdr:colOff>50800</xdr:colOff>
      <xdr:row>59</xdr:row>
      <xdr:rowOff>59436</xdr:rowOff>
    </xdr:to>
    <xdr:cxnSp macro="">
      <xdr:nvCxnSpPr>
        <xdr:cNvPr id="489" name="直線コネクタ 488">
          <a:extLst>
            <a:ext uri="{FF2B5EF4-FFF2-40B4-BE49-F238E27FC236}">
              <a16:creationId xmlns:a16="http://schemas.microsoft.com/office/drawing/2014/main" id="{40E8F41F-8E1A-4ED0-AC17-A1D4A7D8D0B4}"/>
            </a:ext>
          </a:extLst>
        </xdr:cNvPr>
        <xdr:cNvCxnSpPr/>
      </xdr:nvCxnSpPr>
      <xdr:spPr>
        <a:xfrm flipV="1">
          <a:off x="17602200" y="9706737"/>
          <a:ext cx="797560" cy="4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490" name="n_1aveValue【保健センター・保健所】&#10;一人当たり面積">
          <a:extLst>
            <a:ext uri="{FF2B5EF4-FFF2-40B4-BE49-F238E27FC236}">
              <a16:creationId xmlns:a16="http://schemas.microsoft.com/office/drawing/2014/main" id="{DFE1E306-6171-44E3-9A4E-3F74079131FF}"/>
            </a:ext>
          </a:extLst>
        </xdr:cNvPr>
        <xdr:cNvSpPr txBox="1"/>
      </xdr:nvSpPr>
      <xdr:spPr>
        <a:xfrm>
          <a:off x="18982132"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491" name="n_2aveValue【保健センター・保健所】&#10;一人当たり面積">
          <a:extLst>
            <a:ext uri="{FF2B5EF4-FFF2-40B4-BE49-F238E27FC236}">
              <a16:creationId xmlns:a16="http://schemas.microsoft.com/office/drawing/2014/main" id="{0B42BCCE-02DE-4A1B-83A5-858BE6BD850F}"/>
            </a:ext>
          </a:extLst>
        </xdr:cNvPr>
        <xdr:cNvSpPr txBox="1"/>
      </xdr:nvSpPr>
      <xdr:spPr>
        <a:xfrm>
          <a:off x="18182032" y="10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492" name="n_3aveValue【保健センター・保健所】&#10;一人当たり面積">
          <a:extLst>
            <a:ext uri="{FF2B5EF4-FFF2-40B4-BE49-F238E27FC236}">
              <a16:creationId xmlns:a16="http://schemas.microsoft.com/office/drawing/2014/main" id="{0887B7A5-75FC-4E3A-91A4-DCED24DD3639}"/>
            </a:ext>
          </a:extLst>
        </xdr:cNvPr>
        <xdr:cNvSpPr txBox="1"/>
      </xdr:nvSpPr>
      <xdr:spPr>
        <a:xfrm>
          <a:off x="17384472" y="1064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493" name="n_4aveValue【保健センター・保健所】&#10;一人当たり面積">
          <a:extLst>
            <a:ext uri="{FF2B5EF4-FFF2-40B4-BE49-F238E27FC236}">
              <a16:creationId xmlns:a16="http://schemas.microsoft.com/office/drawing/2014/main" id="{7A3E6F8C-33D3-4CB4-BD64-E9C7CD116A0B}"/>
            </a:ext>
          </a:extLst>
        </xdr:cNvPr>
        <xdr:cNvSpPr txBox="1"/>
      </xdr:nvSpPr>
      <xdr:spPr>
        <a:xfrm>
          <a:off x="16588817" y="102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7891</xdr:rowOff>
    </xdr:from>
    <xdr:ext cx="469744" cy="259045"/>
    <xdr:sp macro="" textlink="">
      <xdr:nvSpPr>
        <xdr:cNvPr id="494" name="n_1mainValue【保健センター・保健所】&#10;一人当たり面積">
          <a:extLst>
            <a:ext uri="{FF2B5EF4-FFF2-40B4-BE49-F238E27FC236}">
              <a16:creationId xmlns:a16="http://schemas.microsoft.com/office/drawing/2014/main" id="{7AA09BE2-ABC0-4203-A98F-8B2DDE79AC1B}"/>
            </a:ext>
          </a:extLst>
        </xdr:cNvPr>
        <xdr:cNvSpPr txBox="1"/>
      </xdr:nvSpPr>
      <xdr:spPr>
        <a:xfrm>
          <a:off x="18982132" y="943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3319</xdr:rowOff>
    </xdr:from>
    <xdr:ext cx="469744" cy="259045"/>
    <xdr:sp macro="" textlink="">
      <xdr:nvSpPr>
        <xdr:cNvPr id="495" name="n_2mainValue【保健センター・保健所】&#10;一人当たり面積">
          <a:extLst>
            <a:ext uri="{FF2B5EF4-FFF2-40B4-BE49-F238E27FC236}">
              <a16:creationId xmlns:a16="http://schemas.microsoft.com/office/drawing/2014/main" id="{F85EDFF1-08BA-453F-9C53-9792BF3197BF}"/>
            </a:ext>
          </a:extLst>
        </xdr:cNvPr>
        <xdr:cNvSpPr txBox="1"/>
      </xdr:nvSpPr>
      <xdr:spPr>
        <a:xfrm>
          <a:off x="18182032" y="943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126763</xdr:rowOff>
    </xdr:from>
    <xdr:ext cx="469744" cy="259045"/>
    <xdr:sp macro="" textlink="">
      <xdr:nvSpPr>
        <xdr:cNvPr id="496" name="n_3mainValue【保健センター・保健所】&#10;一人当たり面積">
          <a:extLst>
            <a:ext uri="{FF2B5EF4-FFF2-40B4-BE49-F238E27FC236}">
              <a16:creationId xmlns:a16="http://schemas.microsoft.com/office/drawing/2014/main" id="{9EFAD314-EE78-4865-AF0C-95DBBBE48541}"/>
            </a:ext>
          </a:extLst>
        </xdr:cNvPr>
        <xdr:cNvSpPr txBox="1"/>
      </xdr:nvSpPr>
      <xdr:spPr>
        <a:xfrm>
          <a:off x="17384472" y="990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21C9D5E9-D491-4148-BFA5-7029F1F7A3F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1A8B53F7-14A1-482C-842F-42D083F2AAF4}"/>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9B0E86BE-B6CC-40D9-8CA4-4D7D08A9CD2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DBA25546-DCC3-4F39-AEDF-7C05381C12B5}"/>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4E63AD48-BD01-48A2-9ABB-99F9117DC7C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D68809DF-29AD-47DD-AFA0-587F83BD878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D172B843-046E-4463-BFB8-21F2A3809CB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5374C4A1-C022-4B48-8F6C-E1192039060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a:extLst>
            <a:ext uri="{FF2B5EF4-FFF2-40B4-BE49-F238E27FC236}">
              <a16:creationId xmlns:a16="http://schemas.microsoft.com/office/drawing/2014/main" id="{F08815FB-374E-4D16-944F-4634564CC0E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a:extLst>
            <a:ext uri="{FF2B5EF4-FFF2-40B4-BE49-F238E27FC236}">
              <a16:creationId xmlns:a16="http://schemas.microsoft.com/office/drawing/2014/main" id="{EF516EF5-2534-4D07-AFF0-C899A93E6F1A}"/>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7" name="テキスト ボックス 506">
          <a:extLst>
            <a:ext uri="{FF2B5EF4-FFF2-40B4-BE49-F238E27FC236}">
              <a16:creationId xmlns:a16="http://schemas.microsoft.com/office/drawing/2014/main" id="{ADBEC3AE-A75D-4640-9A89-02110A07F23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8" name="直線コネクタ 507">
          <a:extLst>
            <a:ext uri="{FF2B5EF4-FFF2-40B4-BE49-F238E27FC236}">
              <a16:creationId xmlns:a16="http://schemas.microsoft.com/office/drawing/2014/main" id="{AD878CCF-644C-49B3-A994-239AE0F8DD1A}"/>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9" name="テキスト ボックス 508">
          <a:extLst>
            <a:ext uri="{FF2B5EF4-FFF2-40B4-BE49-F238E27FC236}">
              <a16:creationId xmlns:a16="http://schemas.microsoft.com/office/drawing/2014/main" id="{3A58D181-826D-40A8-AFF3-84D3419509DE}"/>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0" name="直線コネクタ 509">
          <a:extLst>
            <a:ext uri="{FF2B5EF4-FFF2-40B4-BE49-F238E27FC236}">
              <a16:creationId xmlns:a16="http://schemas.microsoft.com/office/drawing/2014/main" id="{8CCE0CE0-2046-49DF-821F-8576ACF6FEBD}"/>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1" name="テキスト ボックス 510">
          <a:extLst>
            <a:ext uri="{FF2B5EF4-FFF2-40B4-BE49-F238E27FC236}">
              <a16:creationId xmlns:a16="http://schemas.microsoft.com/office/drawing/2014/main" id="{A81B5922-AF02-48C6-92AA-8207CA7A16D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2" name="直線コネクタ 511">
          <a:extLst>
            <a:ext uri="{FF2B5EF4-FFF2-40B4-BE49-F238E27FC236}">
              <a16:creationId xmlns:a16="http://schemas.microsoft.com/office/drawing/2014/main" id="{422AD6C3-D4E9-46BA-9E28-9D6C2A474DD5}"/>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3" name="テキスト ボックス 512">
          <a:extLst>
            <a:ext uri="{FF2B5EF4-FFF2-40B4-BE49-F238E27FC236}">
              <a16:creationId xmlns:a16="http://schemas.microsoft.com/office/drawing/2014/main" id="{98E36E01-302B-4436-A129-BF77DCD9B985}"/>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4" name="直線コネクタ 513">
          <a:extLst>
            <a:ext uri="{FF2B5EF4-FFF2-40B4-BE49-F238E27FC236}">
              <a16:creationId xmlns:a16="http://schemas.microsoft.com/office/drawing/2014/main" id="{60A16422-59D1-4C29-A6A3-BC24CA700ADD}"/>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5" name="テキスト ボックス 514">
          <a:extLst>
            <a:ext uri="{FF2B5EF4-FFF2-40B4-BE49-F238E27FC236}">
              <a16:creationId xmlns:a16="http://schemas.microsoft.com/office/drawing/2014/main" id="{1C1A29C2-4E20-4EB7-9314-90B12C1417E6}"/>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6" name="直線コネクタ 515">
          <a:extLst>
            <a:ext uri="{FF2B5EF4-FFF2-40B4-BE49-F238E27FC236}">
              <a16:creationId xmlns:a16="http://schemas.microsoft.com/office/drawing/2014/main" id="{C9B2DB0B-0D86-42A9-9337-675BBB743405}"/>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7" name="テキスト ボックス 516">
          <a:extLst>
            <a:ext uri="{FF2B5EF4-FFF2-40B4-BE49-F238E27FC236}">
              <a16:creationId xmlns:a16="http://schemas.microsoft.com/office/drawing/2014/main" id="{144B4306-6651-4DC1-A06E-C6C73C69AC0D}"/>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8" name="直線コネクタ 517">
          <a:extLst>
            <a:ext uri="{FF2B5EF4-FFF2-40B4-BE49-F238E27FC236}">
              <a16:creationId xmlns:a16="http://schemas.microsoft.com/office/drawing/2014/main" id="{4E7C56AB-555E-4936-9906-E4B6ABED7689}"/>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9" name="テキスト ボックス 518">
          <a:extLst>
            <a:ext uri="{FF2B5EF4-FFF2-40B4-BE49-F238E27FC236}">
              <a16:creationId xmlns:a16="http://schemas.microsoft.com/office/drawing/2014/main" id="{B657342E-C5F7-45F2-AD8F-7834228CC787}"/>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0" name="直線コネクタ 519">
          <a:extLst>
            <a:ext uri="{FF2B5EF4-FFF2-40B4-BE49-F238E27FC236}">
              <a16:creationId xmlns:a16="http://schemas.microsoft.com/office/drawing/2014/main" id="{6FBEC739-B929-438C-9166-96CCE03684E0}"/>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a:extLst>
            <a:ext uri="{FF2B5EF4-FFF2-40B4-BE49-F238E27FC236}">
              <a16:creationId xmlns:a16="http://schemas.microsoft.com/office/drawing/2014/main" id="{51A72BEB-ABA1-427C-898A-F8A81D2A837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22" name="直線コネクタ 521">
          <a:extLst>
            <a:ext uri="{FF2B5EF4-FFF2-40B4-BE49-F238E27FC236}">
              <a16:creationId xmlns:a16="http://schemas.microsoft.com/office/drawing/2014/main" id="{625B5398-D4A5-4E36-9F81-D11DD539CABA}"/>
            </a:ext>
          </a:extLst>
        </xdr:cNvPr>
        <xdr:cNvCxnSpPr/>
      </xdr:nvCxnSpPr>
      <xdr:spPr>
        <a:xfrm flipV="1">
          <a:off x="14703424" y="1339214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3" name="【消防施設】&#10;有形固定資産減価償却率最小値テキスト">
          <a:extLst>
            <a:ext uri="{FF2B5EF4-FFF2-40B4-BE49-F238E27FC236}">
              <a16:creationId xmlns:a16="http://schemas.microsoft.com/office/drawing/2014/main" id="{523EE20E-9DAB-4E93-BD95-863024102B82}"/>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4" name="直線コネクタ 523">
          <a:extLst>
            <a:ext uri="{FF2B5EF4-FFF2-40B4-BE49-F238E27FC236}">
              <a16:creationId xmlns:a16="http://schemas.microsoft.com/office/drawing/2014/main" id="{ABEC518A-4A00-41BC-8EEE-E6535E81A63F}"/>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25" name="【消防施設】&#10;有形固定資産減価償却率最大値テキスト">
          <a:extLst>
            <a:ext uri="{FF2B5EF4-FFF2-40B4-BE49-F238E27FC236}">
              <a16:creationId xmlns:a16="http://schemas.microsoft.com/office/drawing/2014/main" id="{4131C0BD-CCA0-4332-905B-EBCD8480621F}"/>
            </a:ext>
          </a:extLst>
        </xdr:cNvPr>
        <xdr:cNvSpPr txBox="1"/>
      </xdr:nvSpPr>
      <xdr:spPr>
        <a:xfrm>
          <a:off x="14742160" y="13159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26" name="直線コネクタ 525">
          <a:extLst>
            <a:ext uri="{FF2B5EF4-FFF2-40B4-BE49-F238E27FC236}">
              <a16:creationId xmlns:a16="http://schemas.microsoft.com/office/drawing/2014/main" id="{2C40CE51-74FC-45A0-998D-FB9190770348}"/>
            </a:ext>
          </a:extLst>
        </xdr:cNvPr>
        <xdr:cNvCxnSpPr/>
      </xdr:nvCxnSpPr>
      <xdr:spPr>
        <a:xfrm>
          <a:off x="14611350" y="13392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27" name="【消防施設】&#10;有形固定資産減価償却率平均値テキスト">
          <a:extLst>
            <a:ext uri="{FF2B5EF4-FFF2-40B4-BE49-F238E27FC236}">
              <a16:creationId xmlns:a16="http://schemas.microsoft.com/office/drawing/2014/main" id="{3DD3AF68-4D33-4246-9B9F-446517A6CC65}"/>
            </a:ext>
          </a:extLst>
        </xdr:cNvPr>
        <xdr:cNvSpPr txBox="1"/>
      </xdr:nvSpPr>
      <xdr:spPr>
        <a:xfrm>
          <a:off x="1474216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28" name="フローチャート: 判断 527">
          <a:extLst>
            <a:ext uri="{FF2B5EF4-FFF2-40B4-BE49-F238E27FC236}">
              <a16:creationId xmlns:a16="http://schemas.microsoft.com/office/drawing/2014/main" id="{BF49940A-05AD-4A43-B50E-95336912C5B4}"/>
            </a:ext>
          </a:extLst>
        </xdr:cNvPr>
        <xdr:cNvSpPr/>
      </xdr:nvSpPr>
      <xdr:spPr>
        <a:xfrm>
          <a:off x="14649450" y="141953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29" name="フローチャート: 判断 528">
          <a:extLst>
            <a:ext uri="{FF2B5EF4-FFF2-40B4-BE49-F238E27FC236}">
              <a16:creationId xmlns:a16="http://schemas.microsoft.com/office/drawing/2014/main" id="{FFC80AC6-4381-406B-80B3-141F19672533}"/>
            </a:ext>
          </a:extLst>
        </xdr:cNvPr>
        <xdr:cNvSpPr/>
      </xdr:nvSpPr>
      <xdr:spPr>
        <a:xfrm>
          <a:off x="13887450" y="141667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30" name="フローチャート: 判断 529">
          <a:extLst>
            <a:ext uri="{FF2B5EF4-FFF2-40B4-BE49-F238E27FC236}">
              <a16:creationId xmlns:a16="http://schemas.microsoft.com/office/drawing/2014/main" id="{EAAAE19E-6BC5-40EA-898D-19004A6F9295}"/>
            </a:ext>
          </a:extLst>
        </xdr:cNvPr>
        <xdr:cNvSpPr/>
      </xdr:nvSpPr>
      <xdr:spPr>
        <a:xfrm>
          <a:off x="13089890" y="141803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31" name="フローチャート: 判断 530">
          <a:extLst>
            <a:ext uri="{FF2B5EF4-FFF2-40B4-BE49-F238E27FC236}">
              <a16:creationId xmlns:a16="http://schemas.microsoft.com/office/drawing/2014/main" id="{2781F15A-9438-42F2-A232-B1CC228FC991}"/>
            </a:ext>
          </a:extLst>
        </xdr:cNvPr>
        <xdr:cNvSpPr/>
      </xdr:nvSpPr>
      <xdr:spPr>
        <a:xfrm>
          <a:off x="12303760" y="1419043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32" name="フローチャート: 判断 531">
          <a:extLst>
            <a:ext uri="{FF2B5EF4-FFF2-40B4-BE49-F238E27FC236}">
              <a16:creationId xmlns:a16="http://schemas.microsoft.com/office/drawing/2014/main" id="{527F0849-42CB-433B-A609-BD4E5108F8B4}"/>
            </a:ext>
          </a:extLst>
        </xdr:cNvPr>
        <xdr:cNvSpPr/>
      </xdr:nvSpPr>
      <xdr:spPr>
        <a:xfrm>
          <a:off x="11487150" y="1427507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F3A159D0-ED48-40C1-A07E-C3FC480EE8B8}"/>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CA774178-F58A-4F36-B23F-FA372A2C14A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EDFC0A65-BA05-4964-A9FD-923A617CA40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CE3B446E-8AA7-4122-A83E-6C070694148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859F0E2B-910E-4E95-833B-529CCB638C4D}"/>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72208</xdr:rowOff>
    </xdr:from>
    <xdr:to>
      <xdr:col>85</xdr:col>
      <xdr:colOff>177800</xdr:colOff>
      <xdr:row>86</xdr:row>
      <xdr:rowOff>2358</xdr:rowOff>
    </xdr:to>
    <xdr:sp macro="" textlink="">
      <xdr:nvSpPr>
        <xdr:cNvPr id="538" name="楕円 537">
          <a:extLst>
            <a:ext uri="{FF2B5EF4-FFF2-40B4-BE49-F238E27FC236}">
              <a16:creationId xmlns:a16="http://schemas.microsoft.com/office/drawing/2014/main" id="{5F41604F-F3C9-4528-B72E-40E79D1BFE0F}"/>
            </a:ext>
          </a:extLst>
        </xdr:cNvPr>
        <xdr:cNvSpPr/>
      </xdr:nvSpPr>
      <xdr:spPr>
        <a:xfrm>
          <a:off x="14649450" y="146435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50635</xdr:rowOff>
    </xdr:from>
    <xdr:ext cx="405111" cy="259045"/>
    <xdr:sp macro="" textlink="">
      <xdr:nvSpPr>
        <xdr:cNvPr id="539" name="【消防施設】&#10;有形固定資産減価償却率該当値テキスト">
          <a:extLst>
            <a:ext uri="{FF2B5EF4-FFF2-40B4-BE49-F238E27FC236}">
              <a16:creationId xmlns:a16="http://schemas.microsoft.com/office/drawing/2014/main" id="{602AE56B-38E5-4E29-B13C-8832FF1DA799}"/>
            </a:ext>
          </a:extLst>
        </xdr:cNvPr>
        <xdr:cNvSpPr txBox="1"/>
      </xdr:nvSpPr>
      <xdr:spPr>
        <a:xfrm>
          <a:off x="14742160" y="1462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42818</xdr:rowOff>
    </xdr:from>
    <xdr:to>
      <xdr:col>81</xdr:col>
      <xdr:colOff>101600</xdr:colOff>
      <xdr:row>85</xdr:row>
      <xdr:rowOff>144418</xdr:rowOff>
    </xdr:to>
    <xdr:sp macro="" textlink="">
      <xdr:nvSpPr>
        <xdr:cNvPr id="540" name="楕円 539">
          <a:extLst>
            <a:ext uri="{FF2B5EF4-FFF2-40B4-BE49-F238E27FC236}">
              <a16:creationId xmlns:a16="http://schemas.microsoft.com/office/drawing/2014/main" id="{93ADCBD1-C22D-4604-8A07-3F5041A33505}"/>
            </a:ext>
          </a:extLst>
        </xdr:cNvPr>
        <xdr:cNvSpPr/>
      </xdr:nvSpPr>
      <xdr:spPr>
        <a:xfrm>
          <a:off x="13887450" y="14617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93618</xdr:rowOff>
    </xdr:from>
    <xdr:to>
      <xdr:col>85</xdr:col>
      <xdr:colOff>127000</xdr:colOff>
      <xdr:row>85</xdr:row>
      <xdr:rowOff>123008</xdr:rowOff>
    </xdr:to>
    <xdr:cxnSp macro="">
      <xdr:nvCxnSpPr>
        <xdr:cNvPr id="541" name="直線コネクタ 540">
          <a:extLst>
            <a:ext uri="{FF2B5EF4-FFF2-40B4-BE49-F238E27FC236}">
              <a16:creationId xmlns:a16="http://schemas.microsoft.com/office/drawing/2014/main" id="{88056C2F-8E30-47C6-BD22-F9208FA66D68}"/>
            </a:ext>
          </a:extLst>
        </xdr:cNvPr>
        <xdr:cNvCxnSpPr/>
      </xdr:nvCxnSpPr>
      <xdr:spPr>
        <a:xfrm>
          <a:off x="13942060" y="14670678"/>
          <a:ext cx="76200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363</xdr:rowOff>
    </xdr:from>
    <xdr:to>
      <xdr:col>76</xdr:col>
      <xdr:colOff>165100</xdr:colOff>
      <xdr:row>85</xdr:row>
      <xdr:rowOff>101963</xdr:rowOff>
    </xdr:to>
    <xdr:sp macro="" textlink="">
      <xdr:nvSpPr>
        <xdr:cNvPr id="542" name="楕円 541">
          <a:extLst>
            <a:ext uri="{FF2B5EF4-FFF2-40B4-BE49-F238E27FC236}">
              <a16:creationId xmlns:a16="http://schemas.microsoft.com/office/drawing/2014/main" id="{1B0D6660-0BB6-433E-9791-AEE36DE8E6F4}"/>
            </a:ext>
          </a:extLst>
        </xdr:cNvPr>
        <xdr:cNvSpPr/>
      </xdr:nvSpPr>
      <xdr:spPr>
        <a:xfrm>
          <a:off x="13089890" y="1457361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51163</xdr:rowOff>
    </xdr:from>
    <xdr:to>
      <xdr:col>81</xdr:col>
      <xdr:colOff>50800</xdr:colOff>
      <xdr:row>85</xdr:row>
      <xdr:rowOff>93618</xdr:rowOff>
    </xdr:to>
    <xdr:cxnSp macro="">
      <xdr:nvCxnSpPr>
        <xdr:cNvPr id="543" name="直線コネクタ 542">
          <a:extLst>
            <a:ext uri="{FF2B5EF4-FFF2-40B4-BE49-F238E27FC236}">
              <a16:creationId xmlns:a16="http://schemas.microsoft.com/office/drawing/2014/main" id="{E376D55F-8635-4A1B-BF40-74BEB3F2B73B}"/>
            </a:ext>
          </a:extLst>
        </xdr:cNvPr>
        <xdr:cNvCxnSpPr/>
      </xdr:nvCxnSpPr>
      <xdr:spPr>
        <a:xfrm>
          <a:off x="13144500" y="14628223"/>
          <a:ext cx="7975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82006</xdr:rowOff>
    </xdr:from>
    <xdr:to>
      <xdr:col>72</xdr:col>
      <xdr:colOff>38100</xdr:colOff>
      <xdr:row>86</xdr:row>
      <xdr:rowOff>12156</xdr:rowOff>
    </xdr:to>
    <xdr:sp macro="" textlink="">
      <xdr:nvSpPr>
        <xdr:cNvPr id="544" name="楕円 543">
          <a:extLst>
            <a:ext uri="{FF2B5EF4-FFF2-40B4-BE49-F238E27FC236}">
              <a16:creationId xmlns:a16="http://schemas.microsoft.com/office/drawing/2014/main" id="{BCCA28FB-E613-45CB-996B-0AD6F6226ACF}"/>
            </a:ext>
          </a:extLst>
        </xdr:cNvPr>
        <xdr:cNvSpPr/>
      </xdr:nvSpPr>
      <xdr:spPr>
        <a:xfrm>
          <a:off x="12303760" y="146571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51163</xdr:rowOff>
    </xdr:from>
    <xdr:to>
      <xdr:col>76</xdr:col>
      <xdr:colOff>114300</xdr:colOff>
      <xdr:row>85</xdr:row>
      <xdr:rowOff>132806</xdr:rowOff>
    </xdr:to>
    <xdr:cxnSp macro="">
      <xdr:nvCxnSpPr>
        <xdr:cNvPr id="545" name="直線コネクタ 544">
          <a:extLst>
            <a:ext uri="{FF2B5EF4-FFF2-40B4-BE49-F238E27FC236}">
              <a16:creationId xmlns:a16="http://schemas.microsoft.com/office/drawing/2014/main" id="{B049D79C-608C-4350-8314-C97F7B58ED5F}"/>
            </a:ext>
          </a:extLst>
        </xdr:cNvPr>
        <xdr:cNvCxnSpPr/>
      </xdr:nvCxnSpPr>
      <xdr:spPr>
        <a:xfrm flipV="1">
          <a:off x="12346940" y="14628223"/>
          <a:ext cx="79756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46082</xdr:rowOff>
    </xdr:from>
    <xdr:to>
      <xdr:col>67</xdr:col>
      <xdr:colOff>101600</xdr:colOff>
      <xdr:row>85</xdr:row>
      <xdr:rowOff>147682</xdr:rowOff>
    </xdr:to>
    <xdr:sp macro="" textlink="">
      <xdr:nvSpPr>
        <xdr:cNvPr id="546" name="楕円 545">
          <a:extLst>
            <a:ext uri="{FF2B5EF4-FFF2-40B4-BE49-F238E27FC236}">
              <a16:creationId xmlns:a16="http://schemas.microsoft.com/office/drawing/2014/main" id="{582BF6FC-CBA9-429E-8276-E08A3D4F08F5}"/>
            </a:ext>
          </a:extLst>
        </xdr:cNvPr>
        <xdr:cNvSpPr/>
      </xdr:nvSpPr>
      <xdr:spPr>
        <a:xfrm>
          <a:off x="11487150" y="1462123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96882</xdr:rowOff>
    </xdr:from>
    <xdr:to>
      <xdr:col>71</xdr:col>
      <xdr:colOff>177800</xdr:colOff>
      <xdr:row>85</xdr:row>
      <xdr:rowOff>132806</xdr:rowOff>
    </xdr:to>
    <xdr:cxnSp macro="">
      <xdr:nvCxnSpPr>
        <xdr:cNvPr id="547" name="直線コネクタ 546">
          <a:extLst>
            <a:ext uri="{FF2B5EF4-FFF2-40B4-BE49-F238E27FC236}">
              <a16:creationId xmlns:a16="http://schemas.microsoft.com/office/drawing/2014/main" id="{7AC015A2-56C2-4DD0-A3BF-04CFF2D6E23D}"/>
            </a:ext>
          </a:extLst>
        </xdr:cNvPr>
        <xdr:cNvCxnSpPr/>
      </xdr:nvCxnSpPr>
      <xdr:spPr>
        <a:xfrm>
          <a:off x="11541760" y="14666322"/>
          <a:ext cx="80518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48" name="n_1aveValue【消防施設】&#10;有形固定資産減価償却率">
          <a:extLst>
            <a:ext uri="{FF2B5EF4-FFF2-40B4-BE49-F238E27FC236}">
              <a16:creationId xmlns:a16="http://schemas.microsoft.com/office/drawing/2014/main" id="{5CA284D3-77E8-4137-91BD-23A0449F071C}"/>
            </a:ext>
          </a:extLst>
        </xdr:cNvPr>
        <xdr:cNvSpPr txBox="1"/>
      </xdr:nvSpPr>
      <xdr:spPr>
        <a:xfrm>
          <a:off x="13738234" y="1394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49" name="n_2aveValue【消防施設】&#10;有形固定資産減価償却率">
          <a:extLst>
            <a:ext uri="{FF2B5EF4-FFF2-40B4-BE49-F238E27FC236}">
              <a16:creationId xmlns:a16="http://schemas.microsoft.com/office/drawing/2014/main" id="{F71968EE-3503-4C68-B44C-C2609796105A}"/>
            </a:ext>
          </a:extLst>
        </xdr:cNvPr>
        <xdr:cNvSpPr txBox="1"/>
      </xdr:nvSpPr>
      <xdr:spPr>
        <a:xfrm>
          <a:off x="12957184" y="1395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50" name="n_3aveValue【消防施設】&#10;有形固定資産減価償却率">
          <a:extLst>
            <a:ext uri="{FF2B5EF4-FFF2-40B4-BE49-F238E27FC236}">
              <a16:creationId xmlns:a16="http://schemas.microsoft.com/office/drawing/2014/main" id="{048BB5DD-3100-4CDB-AEEA-4E5A6DBD6841}"/>
            </a:ext>
          </a:extLst>
        </xdr:cNvPr>
        <xdr:cNvSpPr txBox="1"/>
      </xdr:nvSpPr>
      <xdr:spPr>
        <a:xfrm>
          <a:off x="1217105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51" name="n_4aveValue【消防施設】&#10;有形固定資産減価償却率">
          <a:extLst>
            <a:ext uri="{FF2B5EF4-FFF2-40B4-BE49-F238E27FC236}">
              <a16:creationId xmlns:a16="http://schemas.microsoft.com/office/drawing/2014/main" id="{29D071FD-77A1-4334-B8D6-753273BD10BE}"/>
            </a:ext>
          </a:extLst>
        </xdr:cNvPr>
        <xdr:cNvSpPr txBox="1"/>
      </xdr:nvSpPr>
      <xdr:spPr>
        <a:xfrm>
          <a:off x="11354444" y="14050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135545</xdr:rowOff>
    </xdr:from>
    <xdr:ext cx="405111" cy="259045"/>
    <xdr:sp macro="" textlink="">
      <xdr:nvSpPr>
        <xdr:cNvPr id="552" name="n_1mainValue【消防施設】&#10;有形固定資産減価償却率">
          <a:extLst>
            <a:ext uri="{FF2B5EF4-FFF2-40B4-BE49-F238E27FC236}">
              <a16:creationId xmlns:a16="http://schemas.microsoft.com/office/drawing/2014/main" id="{2BA9CE5B-A0A9-45F6-9B0A-3F1F66DFAB4C}"/>
            </a:ext>
          </a:extLst>
        </xdr:cNvPr>
        <xdr:cNvSpPr txBox="1"/>
      </xdr:nvSpPr>
      <xdr:spPr>
        <a:xfrm>
          <a:off x="13738234" y="14704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93090</xdr:rowOff>
    </xdr:from>
    <xdr:ext cx="405111" cy="259045"/>
    <xdr:sp macro="" textlink="">
      <xdr:nvSpPr>
        <xdr:cNvPr id="553" name="n_2mainValue【消防施設】&#10;有形固定資産減価償却率">
          <a:extLst>
            <a:ext uri="{FF2B5EF4-FFF2-40B4-BE49-F238E27FC236}">
              <a16:creationId xmlns:a16="http://schemas.microsoft.com/office/drawing/2014/main" id="{F38F097B-C225-4B26-8223-6104D161A754}"/>
            </a:ext>
          </a:extLst>
        </xdr:cNvPr>
        <xdr:cNvSpPr txBox="1"/>
      </xdr:nvSpPr>
      <xdr:spPr>
        <a:xfrm>
          <a:off x="12957184" y="1467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3283</xdr:rowOff>
    </xdr:from>
    <xdr:ext cx="405111" cy="259045"/>
    <xdr:sp macro="" textlink="">
      <xdr:nvSpPr>
        <xdr:cNvPr id="554" name="n_3mainValue【消防施設】&#10;有形固定資産減価償却率">
          <a:extLst>
            <a:ext uri="{FF2B5EF4-FFF2-40B4-BE49-F238E27FC236}">
              <a16:creationId xmlns:a16="http://schemas.microsoft.com/office/drawing/2014/main" id="{A3AABD1F-0E1E-4B1C-8A19-0C69FF1584E8}"/>
            </a:ext>
          </a:extLst>
        </xdr:cNvPr>
        <xdr:cNvSpPr txBox="1"/>
      </xdr:nvSpPr>
      <xdr:spPr>
        <a:xfrm>
          <a:off x="1217105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138809</xdr:rowOff>
    </xdr:from>
    <xdr:ext cx="405111" cy="259045"/>
    <xdr:sp macro="" textlink="">
      <xdr:nvSpPr>
        <xdr:cNvPr id="555" name="n_4mainValue【消防施設】&#10;有形固定資産減価償却率">
          <a:extLst>
            <a:ext uri="{FF2B5EF4-FFF2-40B4-BE49-F238E27FC236}">
              <a16:creationId xmlns:a16="http://schemas.microsoft.com/office/drawing/2014/main" id="{454D9F64-9C4F-43D3-9724-9BC6A4817F8B}"/>
            </a:ext>
          </a:extLst>
        </xdr:cNvPr>
        <xdr:cNvSpPr txBox="1"/>
      </xdr:nvSpPr>
      <xdr:spPr>
        <a:xfrm>
          <a:off x="11354444" y="14708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a:extLst>
            <a:ext uri="{FF2B5EF4-FFF2-40B4-BE49-F238E27FC236}">
              <a16:creationId xmlns:a16="http://schemas.microsoft.com/office/drawing/2014/main" id="{C2E29851-DE63-42C9-BE62-62267E8380F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a:extLst>
            <a:ext uri="{FF2B5EF4-FFF2-40B4-BE49-F238E27FC236}">
              <a16:creationId xmlns:a16="http://schemas.microsoft.com/office/drawing/2014/main" id="{A6EEB0B4-8499-4453-839D-F3F8AFDD21EA}"/>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a:extLst>
            <a:ext uri="{FF2B5EF4-FFF2-40B4-BE49-F238E27FC236}">
              <a16:creationId xmlns:a16="http://schemas.microsoft.com/office/drawing/2014/main" id="{EA36D730-76DD-4D7E-A0C6-DC832C56099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a:extLst>
            <a:ext uri="{FF2B5EF4-FFF2-40B4-BE49-F238E27FC236}">
              <a16:creationId xmlns:a16="http://schemas.microsoft.com/office/drawing/2014/main" id="{F8C3693C-583F-4324-9006-08B70B3EC61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a:extLst>
            <a:ext uri="{FF2B5EF4-FFF2-40B4-BE49-F238E27FC236}">
              <a16:creationId xmlns:a16="http://schemas.microsoft.com/office/drawing/2014/main" id="{9B2CE7FD-C9E6-425E-8E62-F432B40E75A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a:extLst>
            <a:ext uri="{FF2B5EF4-FFF2-40B4-BE49-F238E27FC236}">
              <a16:creationId xmlns:a16="http://schemas.microsoft.com/office/drawing/2014/main" id="{D7DCF16D-0058-4501-8E6F-245A8DF888C9}"/>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a:extLst>
            <a:ext uri="{FF2B5EF4-FFF2-40B4-BE49-F238E27FC236}">
              <a16:creationId xmlns:a16="http://schemas.microsoft.com/office/drawing/2014/main" id="{038CC450-5E9A-489E-9D59-76B1696020D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a:extLst>
            <a:ext uri="{FF2B5EF4-FFF2-40B4-BE49-F238E27FC236}">
              <a16:creationId xmlns:a16="http://schemas.microsoft.com/office/drawing/2014/main" id="{7F11A374-E66F-4D86-94E5-ACC042882DF7}"/>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a:extLst>
            <a:ext uri="{FF2B5EF4-FFF2-40B4-BE49-F238E27FC236}">
              <a16:creationId xmlns:a16="http://schemas.microsoft.com/office/drawing/2014/main" id="{1F362220-0E8D-4F9D-903C-47C8A73BB28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a:extLst>
            <a:ext uri="{FF2B5EF4-FFF2-40B4-BE49-F238E27FC236}">
              <a16:creationId xmlns:a16="http://schemas.microsoft.com/office/drawing/2014/main" id="{D14B1A05-7F90-4D34-8F4D-A321F87AAAB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6" name="直線コネクタ 565">
          <a:extLst>
            <a:ext uri="{FF2B5EF4-FFF2-40B4-BE49-F238E27FC236}">
              <a16:creationId xmlns:a16="http://schemas.microsoft.com/office/drawing/2014/main" id="{2C19D695-8340-4D2E-82ED-B388117EB974}"/>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7" name="テキスト ボックス 566">
          <a:extLst>
            <a:ext uri="{FF2B5EF4-FFF2-40B4-BE49-F238E27FC236}">
              <a16:creationId xmlns:a16="http://schemas.microsoft.com/office/drawing/2014/main" id="{E60068FC-5B8E-428E-A491-3183BCE661BF}"/>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8" name="直線コネクタ 567">
          <a:extLst>
            <a:ext uri="{FF2B5EF4-FFF2-40B4-BE49-F238E27FC236}">
              <a16:creationId xmlns:a16="http://schemas.microsoft.com/office/drawing/2014/main" id="{00FA3F0C-80EB-43E7-9DBC-49EA838CBA39}"/>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9" name="テキスト ボックス 568">
          <a:extLst>
            <a:ext uri="{FF2B5EF4-FFF2-40B4-BE49-F238E27FC236}">
              <a16:creationId xmlns:a16="http://schemas.microsoft.com/office/drawing/2014/main" id="{8C3E0598-4C82-4AC6-BFCF-E3D111C5C999}"/>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0" name="直線コネクタ 569">
          <a:extLst>
            <a:ext uri="{FF2B5EF4-FFF2-40B4-BE49-F238E27FC236}">
              <a16:creationId xmlns:a16="http://schemas.microsoft.com/office/drawing/2014/main" id="{96BCC6C3-339F-47D2-AD4E-AFEFB1422BF8}"/>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1" name="テキスト ボックス 570">
          <a:extLst>
            <a:ext uri="{FF2B5EF4-FFF2-40B4-BE49-F238E27FC236}">
              <a16:creationId xmlns:a16="http://schemas.microsoft.com/office/drawing/2014/main" id="{935B8F55-4966-40F8-81D6-BABE97667F98}"/>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2" name="直線コネクタ 571">
          <a:extLst>
            <a:ext uri="{FF2B5EF4-FFF2-40B4-BE49-F238E27FC236}">
              <a16:creationId xmlns:a16="http://schemas.microsoft.com/office/drawing/2014/main" id="{2750C0FF-CC33-4DF2-A93A-F2FAB83BE796}"/>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3" name="テキスト ボックス 572">
          <a:extLst>
            <a:ext uri="{FF2B5EF4-FFF2-40B4-BE49-F238E27FC236}">
              <a16:creationId xmlns:a16="http://schemas.microsoft.com/office/drawing/2014/main" id="{F10CFB43-C259-4FF4-B690-CBDAD6ED6F72}"/>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4" name="直線コネクタ 573">
          <a:extLst>
            <a:ext uri="{FF2B5EF4-FFF2-40B4-BE49-F238E27FC236}">
              <a16:creationId xmlns:a16="http://schemas.microsoft.com/office/drawing/2014/main" id="{E886F884-43A5-4478-8F0D-92DEBBC20127}"/>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5" name="テキスト ボックス 574">
          <a:extLst>
            <a:ext uri="{FF2B5EF4-FFF2-40B4-BE49-F238E27FC236}">
              <a16:creationId xmlns:a16="http://schemas.microsoft.com/office/drawing/2014/main" id="{A683BF52-29AE-474E-8CCE-651CF7B45917}"/>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6" name="直線コネクタ 575">
          <a:extLst>
            <a:ext uri="{FF2B5EF4-FFF2-40B4-BE49-F238E27FC236}">
              <a16:creationId xmlns:a16="http://schemas.microsoft.com/office/drawing/2014/main" id="{CAC10D17-F336-44F9-8172-394755F75F87}"/>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7" name="テキスト ボックス 576">
          <a:extLst>
            <a:ext uri="{FF2B5EF4-FFF2-40B4-BE49-F238E27FC236}">
              <a16:creationId xmlns:a16="http://schemas.microsoft.com/office/drawing/2014/main" id="{1DB0866A-4A52-4281-8827-73D651D84173}"/>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a:extLst>
            <a:ext uri="{FF2B5EF4-FFF2-40B4-BE49-F238E27FC236}">
              <a16:creationId xmlns:a16="http://schemas.microsoft.com/office/drawing/2014/main" id="{9CA7B69C-4306-431B-880D-7BA7382D533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a:extLst>
            <a:ext uri="{FF2B5EF4-FFF2-40B4-BE49-F238E27FC236}">
              <a16:creationId xmlns:a16="http://schemas.microsoft.com/office/drawing/2014/main" id="{10231FC6-FC39-46F2-8820-6E3EE16DF81A}"/>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a:extLst>
            <a:ext uri="{FF2B5EF4-FFF2-40B4-BE49-F238E27FC236}">
              <a16:creationId xmlns:a16="http://schemas.microsoft.com/office/drawing/2014/main" id="{D67937CB-BE35-4F9B-811A-7667D2D20AA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81" name="直線コネクタ 580">
          <a:extLst>
            <a:ext uri="{FF2B5EF4-FFF2-40B4-BE49-F238E27FC236}">
              <a16:creationId xmlns:a16="http://schemas.microsoft.com/office/drawing/2014/main" id="{9B658DD8-6A9B-4E0C-A1E6-5984CC6391BA}"/>
            </a:ext>
          </a:extLst>
        </xdr:cNvPr>
        <xdr:cNvCxnSpPr/>
      </xdr:nvCxnSpPr>
      <xdr:spPr>
        <a:xfrm flipV="1">
          <a:off x="19947254" y="13414466"/>
          <a:ext cx="0" cy="149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82" name="【消防施設】&#10;一人当たり面積最小値テキスト">
          <a:extLst>
            <a:ext uri="{FF2B5EF4-FFF2-40B4-BE49-F238E27FC236}">
              <a16:creationId xmlns:a16="http://schemas.microsoft.com/office/drawing/2014/main" id="{7FF9396F-7CBB-43B0-8F3E-0897652C4378}"/>
            </a:ext>
          </a:extLst>
        </xdr:cNvPr>
        <xdr:cNvSpPr txBox="1"/>
      </xdr:nvSpPr>
      <xdr:spPr>
        <a:xfrm>
          <a:off x="19985990" y="149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83" name="直線コネクタ 582">
          <a:extLst>
            <a:ext uri="{FF2B5EF4-FFF2-40B4-BE49-F238E27FC236}">
              <a16:creationId xmlns:a16="http://schemas.microsoft.com/office/drawing/2014/main" id="{46B21406-6AA6-4572-B239-20FCD9279197}"/>
            </a:ext>
          </a:extLst>
        </xdr:cNvPr>
        <xdr:cNvCxnSpPr/>
      </xdr:nvCxnSpPr>
      <xdr:spPr>
        <a:xfrm>
          <a:off x="19885660" y="14905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84" name="【消防施設】&#10;一人当たり面積最大値テキスト">
          <a:extLst>
            <a:ext uri="{FF2B5EF4-FFF2-40B4-BE49-F238E27FC236}">
              <a16:creationId xmlns:a16="http://schemas.microsoft.com/office/drawing/2014/main" id="{F88C4526-07A2-49B9-8B19-DB95EC5569A0}"/>
            </a:ext>
          </a:extLst>
        </xdr:cNvPr>
        <xdr:cNvSpPr txBox="1"/>
      </xdr:nvSpPr>
      <xdr:spPr>
        <a:xfrm>
          <a:off x="19985990" y="131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85" name="直線コネクタ 584">
          <a:extLst>
            <a:ext uri="{FF2B5EF4-FFF2-40B4-BE49-F238E27FC236}">
              <a16:creationId xmlns:a16="http://schemas.microsoft.com/office/drawing/2014/main" id="{ED0B125D-0047-43E7-B646-68B424209A1C}"/>
            </a:ext>
          </a:extLst>
        </xdr:cNvPr>
        <xdr:cNvCxnSpPr/>
      </xdr:nvCxnSpPr>
      <xdr:spPr>
        <a:xfrm>
          <a:off x="19885660" y="13414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86" name="【消防施設】&#10;一人当たり面積平均値テキスト">
          <a:extLst>
            <a:ext uri="{FF2B5EF4-FFF2-40B4-BE49-F238E27FC236}">
              <a16:creationId xmlns:a16="http://schemas.microsoft.com/office/drawing/2014/main" id="{321FC541-566E-4885-9147-6E13C573FEC8}"/>
            </a:ext>
          </a:extLst>
        </xdr:cNvPr>
        <xdr:cNvSpPr txBox="1"/>
      </xdr:nvSpPr>
      <xdr:spPr>
        <a:xfrm>
          <a:off x="19985990" y="14414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87" name="フローチャート: 判断 586">
          <a:extLst>
            <a:ext uri="{FF2B5EF4-FFF2-40B4-BE49-F238E27FC236}">
              <a16:creationId xmlns:a16="http://schemas.microsoft.com/office/drawing/2014/main" id="{C90AD7B6-C4E8-46B9-AC8E-6F9E81B45450}"/>
            </a:ext>
          </a:extLst>
        </xdr:cNvPr>
        <xdr:cNvSpPr/>
      </xdr:nvSpPr>
      <xdr:spPr>
        <a:xfrm>
          <a:off x="19904710" y="14562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88" name="フローチャート: 判断 587">
          <a:extLst>
            <a:ext uri="{FF2B5EF4-FFF2-40B4-BE49-F238E27FC236}">
              <a16:creationId xmlns:a16="http://schemas.microsoft.com/office/drawing/2014/main" id="{B87B26A2-3FFD-464A-B05A-37372C25898E}"/>
            </a:ext>
          </a:extLst>
        </xdr:cNvPr>
        <xdr:cNvSpPr/>
      </xdr:nvSpPr>
      <xdr:spPr>
        <a:xfrm>
          <a:off x="191617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89" name="フローチャート: 判断 588">
          <a:extLst>
            <a:ext uri="{FF2B5EF4-FFF2-40B4-BE49-F238E27FC236}">
              <a16:creationId xmlns:a16="http://schemas.microsoft.com/office/drawing/2014/main" id="{22E85F8E-6E0B-4713-9E12-75791F08C2E2}"/>
            </a:ext>
          </a:extLst>
        </xdr:cNvPr>
        <xdr:cNvSpPr/>
      </xdr:nvSpPr>
      <xdr:spPr>
        <a:xfrm>
          <a:off x="18345150" y="145673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90" name="フローチャート: 判断 589">
          <a:extLst>
            <a:ext uri="{FF2B5EF4-FFF2-40B4-BE49-F238E27FC236}">
              <a16:creationId xmlns:a16="http://schemas.microsoft.com/office/drawing/2014/main" id="{70C4F18A-EE75-4EE7-A0EA-CF38369D09AD}"/>
            </a:ext>
          </a:extLst>
        </xdr:cNvPr>
        <xdr:cNvSpPr/>
      </xdr:nvSpPr>
      <xdr:spPr>
        <a:xfrm>
          <a:off x="17547590" y="1462069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91" name="フローチャート: 判断 590">
          <a:extLst>
            <a:ext uri="{FF2B5EF4-FFF2-40B4-BE49-F238E27FC236}">
              <a16:creationId xmlns:a16="http://schemas.microsoft.com/office/drawing/2014/main" id="{DF9C33FA-6A05-4C9C-988E-D965815E6D9A}"/>
            </a:ext>
          </a:extLst>
        </xdr:cNvPr>
        <xdr:cNvSpPr/>
      </xdr:nvSpPr>
      <xdr:spPr>
        <a:xfrm>
          <a:off x="16761460" y="14628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453A7ACB-539E-48AA-89E2-24FE72BBE585}"/>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0ED90600-8E81-4BCF-9EC7-BAB3F0A73648}"/>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CBAAA6F9-DFB2-44E4-9480-685DFB4D8395}"/>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EB111424-8572-4448-BA76-355FD1A1F936}"/>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C53E4EF-A04A-4125-84F5-798DCFFDCBD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597" name="楕円 596">
          <a:extLst>
            <a:ext uri="{FF2B5EF4-FFF2-40B4-BE49-F238E27FC236}">
              <a16:creationId xmlns:a16="http://schemas.microsoft.com/office/drawing/2014/main" id="{BE2B4DD9-0016-431C-B60C-E18CE1B38898}"/>
            </a:ext>
          </a:extLst>
        </xdr:cNvPr>
        <xdr:cNvSpPr/>
      </xdr:nvSpPr>
      <xdr:spPr>
        <a:xfrm>
          <a:off x="19904710" y="147148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121938</xdr:rowOff>
    </xdr:from>
    <xdr:ext cx="469744" cy="259045"/>
    <xdr:sp macro="" textlink="">
      <xdr:nvSpPr>
        <xdr:cNvPr id="598" name="【消防施設】&#10;一人当たり面積該当値テキスト">
          <a:extLst>
            <a:ext uri="{FF2B5EF4-FFF2-40B4-BE49-F238E27FC236}">
              <a16:creationId xmlns:a16="http://schemas.microsoft.com/office/drawing/2014/main" id="{3D37EE9C-9F43-496C-9BE7-06646EC0FB33}"/>
            </a:ext>
          </a:extLst>
        </xdr:cNvPr>
        <xdr:cNvSpPr txBox="1"/>
      </xdr:nvSpPr>
      <xdr:spPr>
        <a:xfrm>
          <a:off x="19985990" y="146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599" name="楕円 598">
          <a:extLst>
            <a:ext uri="{FF2B5EF4-FFF2-40B4-BE49-F238E27FC236}">
              <a16:creationId xmlns:a16="http://schemas.microsoft.com/office/drawing/2014/main" id="{AB5820CE-12D6-4EFE-99A5-520B7D7128FF}"/>
            </a:ext>
          </a:extLst>
        </xdr:cNvPr>
        <xdr:cNvSpPr/>
      </xdr:nvSpPr>
      <xdr:spPr>
        <a:xfrm>
          <a:off x="19161760" y="147170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25037</xdr:rowOff>
    </xdr:to>
    <xdr:cxnSp macro="">
      <xdr:nvCxnSpPr>
        <xdr:cNvPr id="600" name="直線コネクタ 599">
          <a:extLst>
            <a:ext uri="{FF2B5EF4-FFF2-40B4-BE49-F238E27FC236}">
              <a16:creationId xmlns:a16="http://schemas.microsoft.com/office/drawing/2014/main" id="{38E8AC44-6E74-4602-AF52-A759EB547187}"/>
            </a:ext>
          </a:extLst>
        </xdr:cNvPr>
        <xdr:cNvCxnSpPr/>
      </xdr:nvCxnSpPr>
      <xdr:spPr>
        <a:xfrm flipV="1">
          <a:off x="19204940" y="14763751"/>
          <a:ext cx="7429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144599</xdr:rowOff>
    </xdr:from>
    <xdr:to>
      <xdr:col>107</xdr:col>
      <xdr:colOff>101600</xdr:colOff>
      <xdr:row>86</xdr:row>
      <xdr:rowOff>74749</xdr:rowOff>
    </xdr:to>
    <xdr:sp macro="" textlink="">
      <xdr:nvSpPr>
        <xdr:cNvPr id="601" name="楕円 600">
          <a:extLst>
            <a:ext uri="{FF2B5EF4-FFF2-40B4-BE49-F238E27FC236}">
              <a16:creationId xmlns:a16="http://schemas.microsoft.com/office/drawing/2014/main" id="{9702A3C0-BB17-4EB2-8249-AABE1705EC92}"/>
            </a:ext>
          </a:extLst>
        </xdr:cNvPr>
        <xdr:cNvSpPr/>
      </xdr:nvSpPr>
      <xdr:spPr>
        <a:xfrm>
          <a:off x="18345150" y="1471594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23949</xdr:rowOff>
    </xdr:from>
    <xdr:to>
      <xdr:col>111</xdr:col>
      <xdr:colOff>177800</xdr:colOff>
      <xdr:row>86</xdr:row>
      <xdr:rowOff>25037</xdr:rowOff>
    </xdr:to>
    <xdr:cxnSp macro="">
      <xdr:nvCxnSpPr>
        <xdr:cNvPr id="602" name="直線コネクタ 601">
          <a:extLst>
            <a:ext uri="{FF2B5EF4-FFF2-40B4-BE49-F238E27FC236}">
              <a16:creationId xmlns:a16="http://schemas.microsoft.com/office/drawing/2014/main" id="{0C028EA9-0DB6-463C-A6A0-929CCB6CE0C8}"/>
            </a:ext>
          </a:extLst>
        </xdr:cNvPr>
        <xdr:cNvCxnSpPr/>
      </xdr:nvCxnSpPr>
      <xdr:spPr>
        <a:xfrm>
          <a:off x="18399760" y="14764839"/>
          <a:ext cx="80518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140244</xdr:rowOff>
    </xdr:from>
    <xdr:to>
      <xdr:col>102</xdr:col>
      <xdr:colOff>165100</xdr:colOff>
      <xdr:row>86</xdr:row>
      <xdr:rowOff>70394</xdr:rowOff>
    </xdr:to>
    <xdr:sp macro="" textlink="">
      <xdr:nvSpPr>
        <xdr:cNvPr id="603" name="楕円 602">
          <a:extLst>
            <a:ext uri="{FF2B5EF4-FFF2-40B4-BE49-F238E27FC236}">
              <a16:creationId xmlns:a16="http://schemas.microsoft.com/office/drawing/2014/main" id="{B288FC8F-2FA1-435D-BAD5-F1A45AE5825B}"/>
            </a:ext>
          </a:extLst>
        </xdr:cNvPr>
        <xdr:cNvSpPr/>
      </xdr:nvSpPr>
      <xdr:spPr>
        <a:xfrm>
          <a:off x="17547590" y="147096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19594</xdr:rowOff>
    </xdr:from>
    <xdr:to>
      <xdr:col>107</xdr:col>
      <xdr:colOff>50800</xdr:colOff>
      <xdr:row>86</xdr:row>
      <xdr:rowOff>23949</xdr:rowOff>
    </xdr:to>
    <xdr:cxnSp macro="">
      <xdr:nvCxnSpPr>
        <xdr:cNvPr id="604" name="直線コネクタ 603">
          <a:extLst>
            <a:ext uri="{FF2B5EF4-FFF2-40B4-BE49-F238E27FC236}">
              <a16:creationId xmlns:a16="http://schemas.microsoft.com/office/drawing/2014/main" id="{C69A7492-D5AC-4660-8833-6098BBA13774}"/>
            </a:ext>
          </a:extLst>
        </xdr:cNvPr>
        <xdr:cNvCxnSpPr/>
      </xdr:nvCxnSpPr>
      <xdr:spPr>
        <a:xfrm>
          <a:off x="17602200" y="14760484"/>
          <a:ext cx="79756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140244</xdr:rowOff>
    </xdr:from>
    <xdr:to>
      <xdr:col>98</xdr:col>
      <xdr:colOff>38100</xdr:colOff>
      <xdr:row>86</xdr:row>
      <xdr:rowOff>70394</xdr:rowOff>
    </xdr:to>
    <xdr:sp macro="" textlink="">
      <xdr:nvSpPr>
        <xdr:cNvPr id="605" name="楕円 604">
          <a:extLst>
            <a:ext uri="{FF2B5EF4-FFF2-40B4-BE49-F238E27FC236}">
              <a16:creationId xmlns:a16="http://schemas.microsoft.com/office/drawing/2014/main" id="{76DA9611-A14C-433A-BA2E-A2DE86D05D39}"/>
            </a:ext>
          </a:extLst>
        </xdr:cNvPr>
        <xdr:cNvSpPr/>
      </xdr:nvSpPr>
      <xdr:spPr>
        <a:xfrm>
          <a:off x="16761460" y="147096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19594</xdr:rowOff>
    </xdr:from>
    <xdr:to>
      <xdr:col>102</xdr:col>
      <xdr:colOff>114300</xdr:colOff>
      <xdr:row>86</xdr:row>
      <xdr:rowOff>19594</xdr:rowOff>
    </xdr:to>
    <xdr:cxnSp macro="">
      <xdr:nvCxnSpPr>
        <xdr:cNvPr id="606" name="直線コネクタ 605">
          <a:extLst>
            <a:ext uri="{FF2B5EF4-FFF2-40B4-BE49-F238E27FC236}">
              <a16:creationId xmlns:a16="http://schemas.microsoft.com/office/drawing/2014/main" id="{39537182-72F1-47EE-A31E-65FE6904013B}"/>
            </a:ext>
          </a:extLst>
        </xdr:cNvPr>
        <xdr:cNvCxnSpPr/>
      </xdr:nvCxnSpPr>
      <xdr:spPr>
        <a:xfrm>
          <a:off x="16804640" y="1476048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07" name="n_1aveValue【消防施設】&#10;一人当たり面積">
          <a:extLst>
            <a:ext uri="{FF2B5EF4-FFF2-40B4-BE49-F238E27FC236}">
              <a16:creationId xmlns:a16="http://schemas.microsoft.com/office/drawing/2014/main" id="{90FF801F-B8C4-449D-B22C-55B143CE247D}"/>
            </a:ext>
          </a:extLst>
        </xdr:cNvPr>
        <xdr:cNvSpPr txBox="1"/>
      </xdr:nvSpPr>
      <xdr:spPr>
        <a:xfrm>
          <a:off x="18982132"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08" name="n_2aveValue【消防施設】&#10;一人当たり面積">
          <a:extLst>
            <a:ext uri="{FF2B5EF4-FFF2-40B4-BE49-F238E27FC236}">
              <a16:creationId xmlns:a16="http://schemas.microsoft.com/office/drawing/2014/main" id="{0556A0BF-D268-4A87-838F-47BE846BF917}"/>
            </a:ext>
          </a:extLst>
        </xdr:cNvPr>
        <xdr:cNvSpPr txBox="1"/>
      </xdr:nvSpPr>
      <xdr:spPr>
        <a:xfrm>
          <a:off x="18182032" y="143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09" name="n_3aveValue【消防施設】&#10;一人当たり面積">
          <a:extLst>
            <a:ext uri="{FF2B5EF4-FFF2-40B4-BE49-F238E27FC236}">
              <a16:creationId xmlns:a16="http://schemas.microsoft.com/office/drawing/2014/main" id="{05C9B1DD-7B90-4F37-8B25-D3D6F862F9DE}"/>
            </a:ext>
          </a:extLst>
        </xdr:cNvPr>
        <xdr:cNvSpPr txBox="1"/>
      </xdr:nvSpPr>
      <xdr:spPr>
        <a:xfrm>
          <a:off x="17384472" y="143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10" name="n_4aveValue【消防施設】&#10;一人当たり面積">
          <a:extLst>
            <a:ext uri="{FF2B5EF4-FFF2-40B4-BE49-F238E27FC236}">
              <a16:creationId xmlns:a16="http://schemas.microsoft.com/office/drawing/2014/main" id="{0DCBB8E4-287A-4FF6-BC72-0BEBCDEE0F67}"/>
            </a:ext>
          </a:extLst>
        </xdr:cNvPr>
        <xdr:cNvSpPr txBox="1"/>
      </xdr:nvSpPr>
      <xdr:spPr>
        <a:xfrm>
          <a:off x="16588817" y="1440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66964</xdr:rowOff>
    </xdr:from>
    <xdr:ext cx="469744" cy="259045"/>
    <xdr:sp macro="" textlink="">
      <xdr:nvSpPr>
        <xdr:cNvPr id="611" name="n_1mainValue【消防施設】&#10;一人当たり面積">
          <a:extLst>
            <a:ext uri="{FF2B5EF4-FFF2-40B4-BE49-F238E27FC236}">
              <a16:creationId xmlns:a16="http://schemas.microsoft.com/office/drawing/2014/main" id="{EA162BA3-2D8B-47FF-B6DC-546285713693}"/>
            </a:ext>
          </a:extLst>
        </xdr:cNvPr>
        <xdr:cNvSpPr txBox="1"/>
      </xdr:nvSpPr>
      <xdr:spPr>
        <a:xfrm>
          <a:off x="18982132" y="148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65876</xdr:rowOff>
    </xdr:from>
    <xdr:ext cx="469744" cy="259045"/>
    <xdr:sp macro="" textlink="">
      <xdr:nvSpPr>
        <xdr:cNvPr id="612" name="n_2mainValue【消防施設】&#10;一人当たり面積">
          <a:extLst>
            <a:ext uri="{FF2B5EF4-FFF2-40B4-BE49-F238E27FC236}">
              <a16:creationId xmlns:a16="http://schemas.microsoft.com/office/drawing/2014/main" id="{029AC8AA-6C1B-4236-96DE-A9688147B6D7}"/>
            </a:ext>
          </a:extLst>
        </xdr:cNvPr>
        <xdr:cNvSpPr txBox="1"/>
      </xdr:nvSpPr>
      <xdr:spPr>
        <a:xfrm>
          <a:off x="18182032" y="1480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61521</xdr:rowOff>
    </xdr:from>
    <xdr:ext cx="469744" cy="259045"/>
    <xdr:sp macro="" textlink="">
      <xdr:nvSpPr>
        <xdr:cNvPr id="613" name="n_3mainValue【消防施設】&#10;一人当たり面積">
          <a:extLst>
            <a:ext uri="{FF2B5EF4-FFF2-40B4-BE49-F238E27FC236}">
              <a16:creationId xmlns:a16="http://schemas.microsoft.com/office/drawing/2014/main" id="{3682C2FB-0022-478D-AAB5-1D186370E928}"/>
            </a:ext>
          </a:extLst>
        </xdr:cNvPr>
        <xdr:cNvSpPr txBox="1"/>
      </xdr:nvSpPr>
      <xdr:spPr>
        <a:xfrm>
          <a:off x="17384472" y="148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61521</xdr:rowOff>
    </xdr:from>
    <xdr:ext cx="469744" cy="259045"/>
    <xdr:sp macro="" textlink="">
      <xdr:nvSpPr>
        <xdr:cNvPr id="614" name="n_4mainValue【消防施設】&#10;一人当たり面積">
          <a:extLst>
            <a:ext uri="{FF2B5EF4-FFF2-40B4-BE49-F238E27FC236}">
              <a16:creationId xmlns:a16="http://schemas.microsoft.com/office/drawing/2014/main" id="{174247CB-553D-410C-AB35-A8A100D14F7A}"/>
            </a:ext>
          </a:extLst>
        </xdr:cNvPr>
        <xdr:cNvSpPr txBox="1"/>
      </xdr:nvSpPr>
      <xdr:spPr>
        <a:xfrm>
          <a:off x="16588817" y="148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B2F3782F-E219-4D2F-9DE4-F869F9D9ACB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B7C3A84B-21A1-4EB1-8BAE-B8E139F8B833}"/>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91B7FCF3-F44C-49F5-8F9E-B678955B892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E89FD011-7263-4BDE-A5C8-B9D2CACAC4F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EF2EB56F-5CF4-47A1-A89E-5AA7FC29654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47CBDC87-E03B-4654-9D17-2D0D5501247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8E2DF90A-0D5F-49E2-9BC3-A654BC9ED2E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29E28FF1-FD6B-4FFA-BBA4-E37FD390FE14}"/>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5B146B79-77FA-4BD9-9CE8-E0D2D809EC4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C42636C7-3B12-42E4-905F-DBEE5C647AE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a:extLst>
            <a:ext uri="{FF2B5EF4-FFF2-40B4-BE49-F238E27FC236}">
              <a16:creationId xmlns:a16="http://schemas.microsoft.com/office/drawing/2014/main" id="{4DE623BE-D8A2-4E7C-9803-5101C174FCE2}"/>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a:extLst>
            <a:ext uri="{FF2B5EF4-FFF2-40B4-BE49-F238E27FC236}">
              <a16:creationId xmlns:a16="http://schemas.microsoft.com/office/drawing/2014/main" id="{6061840B-B9BE-4BE2-855C-E700A39F484C}"/>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7" name="テキスト ボックス 626">
          <a:extLst>
            <a:ext uri="{FF2B5EF4-FFF2-40B4-BE49-F238E27FC236}">
              <a16:creationId xmlns:a16="http://schemas.microsoft.com/office/drawing/2014/main" id="{94710026-24EF-429D-9688-8ACC45E64CD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a:extLst>
            <a:ext uri="{FF2B5EF4-FFF2-40B4-BE49-F238E27FC236}">
              <a16:creationId xmlns:a16="http://schemas.microsoft.com/office/drawing/2014/main" id="{B97051B2-D854-4AC2-B419-721265A496F5}"/>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a:extLst>
            <a:ext uri="{FF2B5EF4-FFF2-40B4-BE49-F238E27FC236}">
              <a16:creationId xmlns:a16="http://schemas.microsoft.com/office/drawing/2014/main" id="{4F407843-7329-489B-9658-88590D423C63}"/>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a:extLst>
            <a:ext uri="{FF2B5EF4-FFF2-40B4-BE49-F238E27FC236}">
              <a16:creationId xmlns:a16="http://schemas.microsoft.com/office/drawing/2014/main" id="{A8BEE2A6-6377-4388-BFE8-7F7FB67A8F3A}"/>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a:extLst>
            <a:ext uri="{FF2B5EF4-FFF2-40B4-BE49-F238E27FC236}">
              <a16:creationId xmlns:a16="http://schemas.microsoft.com/office/drawing/2014/main" id="{8F3D1C59-EF9E-4E10-BA4D-B243EC522C6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a:extLst>
            <a:ext uri="{FF2B5EF4-FFF2-40B4-BE49-F238E27FC236}">
              <a16:creationId xmlns:a16="http://schemas.microsoft.com/office/drawing/2014/main" id="{928E7653-1C74-4094-8561-6214281137B5}"/>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a:extLst>
            <a:ext uri="{FF2B5EF4-FFF2-40B4-BE49-F238E27FC236}">
              <a16:creationId xmlns:a16="http://schemas.microsoft.com/office/drawing/2014/main" id="{64C305F6-A03A-4752-8F06-E46CBDA35C64}"/>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a:extLst>
            <a:ext uri="{FF2B5EF4-FFF2-40B4-BE49-F238E27FC236}">
              <a16:creationId xmlns:a16="http://schemas.microsoft.com/office/drawing/2014/main" id="{3A282643-9DE4-41E5-B01A-7C5A3A543FAE}"/>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a:extLst>
            <a:ext uri="{FF2B5EF4-FFF2-40B4-BE49-F238E27FC236}">
              <a16:creationId xmlns:a16="http://schemas.microsoft.com/office/drawing/2014/main" id="{28E1178A-C022-4C4C-9650-26456F09850D}"/>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a:extLst>
            <a:ext uri="{FF2B5EF4-FFF2-40B4-BE49-F238E27FC236}">
              <a16:creationId xmlns:a16="http://schemas.microsoft.com/office/drawing/2014/main" id="{435BEC58-BC84-4865-8762-1D1BA281AF7B}"/>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7" name="テキスト ボックス 636">
          <a:extLst>
            <a:ext uri="{FF2B5EF4-FFF2-40B4-BE49-F238E27FC236}">
              <a16:creationId xmlns:a16="http://schemas.microsoft.com/office/drawing/2014/main" id="{76CCDCFB-02F8-46B4-8B3A-EBBD1ABFE485}"/>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ADA9C1EF-ECD1-4FBC-AD76-8C6DCAB76B0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a:extLst>
            <a:ext uri="{FF2B5EF4-FFF2-40B4-BE49-F238E27FC236}">
              <a16:creationId xmlns:a16="http://schemas.microsoft.com/office/drawing/2014/main" id="{0BB53F84-175B-4E72-8DD4-0E300657F76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40" name="直線コネクタ 639">
          <a:extLst>
            <a:ext uri="{FF2B5EF4-FFF2-40B4-BE49-F238E27FC236}">
              <a16:creationId xmlns:a16="http://schemas.microsoft.com/office/drawing/2014/main" id="{84A34BF9-5F5A-45E9-93F1-4CFEC864E037}"/>
            </a:ext>
          </a:extLst>
        </xdr:cNvPr>
        <xdr:cNvCxnSpPr/>
      </xdr:nvCxnSpPr>
      <xdr:spPr>
        <a:xfrm flipV="1">
          <a:off x="14703424" y="17157791"/>
          <a:ext cx="0" cy="156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1" name="【庁舎】&#10;有形固定資産減価償却率最小値テキスト">
          <a:extLst>
            <a:ext uri="{FF2B5EF4-FFF2-40B4-BE49-F238E27FC236}">
              <a16:creationId xmlns:a16="http://schemas.microsoft.com/office/drawing/2014/main" id="{079DFFA4-FC5E-4989-B6C1-3DCB5DBC5E13}"/>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2" name="直線コネクタ 641">
          <a:extLst>
            <a:ext uri="{FF2B5EF4-FFF2-40B4-BE49-F238E27FC236}">
              <a16:creationId xmlns:a16="http://schemas.microsoft.com/office/drawing/2014/main" id="{717102C8-EA96-4941-AA76-5AA69E0CF7A3}"/>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43" name="【庁舎】&#10;有形固定資産減価償却率最大値テキスト">
          <a:extLst>
            <a:ext uri="{FF2B5EF4-FFF2-40B4-BE49-F238E27FC236}">
              <a16:creationId xmlns:a16="http://schemas.microsoft.com/office/drawing/2014/main" id="{E993B8CE-E509-404D-BD07-273309669EA5}"/>
            </a:ext>
          </a:extLst>
        </xdr:cNvPr>
        <xdr:cNvSpPr txBox="1"/>
      </xdr:nvSpPr>
      <xdr:spPr>
        <a:xfrm>
          <a:off x="14742160" y="16934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44" name="直線コネクタ 643">
          <a:extLst>
            <a:ext uri="{FF2B5EF4-FFF2-40B4-BE49-F238E27FC236}">
              <a16:creationId xmlns:a16="http://schemas.microsoft.com/office/drawing/2014/main" id="{8E4F118B-3EC6-48D6-9841-E2319ADCF4A0}"/>
            </a:ext>
          </a:extLst>
        </xdr:cNvPr>
        <xdr:cNvCxnSpPr/>
      </xdr:nvCxnSpPr>
      <xdr:spPr>
        <a:xfrm>
          <a:off x="14611350" y="1715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45" name="【庁舎】&#10;有形固定資産減価償却率平均値テキスト">
          <a:extLst>
            <a:ext uri="{FF2B5EF4-FFF2-40B4-BE49-F238E27FC236}">
              <a16:creationId xmlns:a16="http://schemas.microsoft.com/office/drawing/2014/main" id="{0CFDA93D-2F43-464E-9F54-E0B5B259AAB3}"/>
            </a:ext>
          </a:extLst>
        </xdr:cNvPr>
        <xdr:cNvSpPr txBox="1"/>
      </xdr:nvSpPr>
      <xdr:spPr>
        <a:xfrm>
          <a:off x="14742160" y="1768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46" name="フローチャート: 判断 645">
          <a:extLst>
            <a:ext uri="{FF2B5EF4-FFF2-40B4-BE49-F238E27FC236}">
              <a16:creationId xmlns:a16="http://schemas.microsoft.com/office/drawing/2014/main" id="{5B09D6E5-FFD7-485C-82D5-7FCC4ABDBF84}"/>
            </a:ext>
          </a:extLst>
        </xdr:cNvPr>
        <xdr:cNvSpPr/>
      </xdr:nvSpPr>
      <xdr:spPr>
        <a:xfrm>
          <a:off x="14649450" y="178368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47" name="フローチャート: 判断 646">
          <a:extLst>
            <a:ext uri="{FF2B5EF4-FFF2-40B4-BE49-F238E27FC236}">
              <a16:creationId xmlns:a16="http://schemas.microsoft.com/office/drawing/2014/main" id="{560AFF2E-7A22-4FA5-BC9F-A5905172F1F6}"/>
            </a:ext>
          </a:extLst>
        </xdr:cNvPr>
        <xdr:cNvSpPr/>
      </xdr:nvSpPr>
      <xdr:spPr>
        <a:xfrm>
          <a:off x="13887450" y="17827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48" name="フローチャート: 判断 647">
          <a:extLst>
            <a:ext uri="{FF2B5EF4-FFF2-40B4-BE49-F238E27FC236}">
              <a16:creationId xmlns:a16="http://schemas.microsoft.com/office/drawing/2014/main" id="{9CCCDD08-8F5E-4444-8540-31B44CC6CFC9}"/>
            </a:ext>
          </a:extLst>
        </xdr:cNvPr>
        <xdr:cNvSpPr/>
      </xdr:nvSpPr>
      <xdr:spPr>
        <a:xfrm>
          <a:off x="13089890" y="178809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49" name="フローチャート: 判断 648">
          <a:extLst>
            <a:ext uri="{FF2B5EF4-FFF2-40B4-BE49-F238E27FC236}">
              <a16:creationId xmlns:a16="http://schemas.microsoft.com/office/drawing/2014/main" id="{35B2EFB7-F4C6-4B70-9B34-A5D0B0531BBD}"/>
            </a:ext>
          </a:extLst>
        </xdr:cNvPr>
        <xdr:cNvSpPr/>
      </xdr:nvSpPr>
      <xdr:spPr>
        <a:xfrm>
          <a:off x="123037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50" name="フローチャート: 判断 649">
          <a:extLst>
            <a:ext uri="{FF2B5EF4-FFF2-40B4-BE49-F238E27FC236}">
              <a16:creationId xmlns:a16="http://schemas.microsoft.com/office/drawing/2014/main" id="{5FE444E0-17AE-4C20-AD36-2CE3A793C818}"/>
            </a:ext>
          </a:extLst>
        </xdr:cNvPr>
        <xdr:cNvSpPr/>
      </xdr:nvSpPr>
      <xdr:spPr>
        <a:xfrm>
          <a:off x="11487150" y="1800206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A162622B-883C-4643-9EF7-92891223CA0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CE77C95D-287A-40E2-A05E-68F1A506601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AD0D01C5-ACF4-4CF0-B909-FFAA16480DB7}"/>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CCED4DC1-F80C-4CB9-878A-1248122E516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2B9E93F1-4022-4B85-9AE7-3C6197AE2E39}"/>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136434</xdr:rowOff>
    </xdr:from>
    <xdr:to>
      <xdr:col>85</xdr:col>
      <xdr:colOff>177800</xdr:colOff>
      <xdr:row>109</xdr:row>
      <xdr:rowOff>66584</xdr:rowOff>
    </xdr:to>
    <xdr:sp macro="" textlink="">
      <xdr:nvSpPr>
        <xdr:cNvPr id="656" name="楕円 655">
          <a:extLst>
            <a:ext uri="{FF2B5EF4-FFF2-40B4-BE49-F238E27FC236}">
              <a16:creationId xmlns:a16="http://schemas.microsoft.com/office/drawing/2014/main" id="{1C298C64-A326-43DD-A11B-CA56CE7BE4B1}"/>
            </a:ext>
          </a:extLst>
        </xdr:cNvPr>
        <xdr:cNvSpPr/>
      </xdr:nvSpPr>
      <xdr:spPr>
        <a:xfrm>
          <a:off x="14649450" y="18649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51361</xdr:rowOff>
    </xdr:from>
    <xdr:ext cx="405111" cy="259045"/>
    <xdr:sp macro="" textlink="">
      <xdr:nvSpPr>
        <xdr:cNvPr id="657" name="【庁舎】&#10;有形固定資産減価償却率該当値テキスト">
          <a:extLst>
            <a:ext uri="{FF2B5EF4-FFF2-40B4-BE49-F238E27FC236}">
              <a16:creationId xmlns:a16="http://schemas.microsoft.com/office/drawing/2014/main" id="{C1CB9489-EF89-46E8-8044-1AA1168416BB}"/>
            </a:ext>
          </a:extLst>
        </xdr:cNvPr>
        <xdr:cNvSpPr txBox="1"/>
      </xdr:nvSpPr>
      <xdr:spPr>
        <a:xfrm>
          <a:off x="14742160" y="1857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133169</xdr:rowOff>
    </xdr:from>
    <xdr:to>
      <xdr:col>81</xdr:col>
      <xdr:colOff>101600</xdr:colOff>
      <xdr:row>109</xdr:row>
      <xdr:rowOff>63319</xdr:rowOff>
    </xdr:to>
    <xdr:sp macro="" textlink="">
      <xdr:nvSpPr>
        <xdr:cNvPr id="658" name="楕円 657">
          <a:extLst>
            <a:ext uri="{FF2B5EF4-FFF2-40B4-BE49-F238E27FC236}">
              <a16:creationId xmlns:a16="http://schemas.microsoft.com/office/drawing/2014/main" id="{BA36EC32-CA01-46FD-A3D7-516C3B1EB954}"/>
            </a:ext>
          </a:extLst>
        </xdr:cNvPr>
        <xdr:cNvSpPr/>
      </xdr:nvSpPr>
      <xdr:spPr>
        <a:xfrm>
          <a:off x="13887450" y="1865357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12519</xdr:rowOff>
    </xdr:from>
    <xdr:to>
      <xdr:col>85</xdr:col>
      <xdr:colOff>127000</xdr:colOff>
      <xdr:row>109</xdr:row>
      <xdr:rowOff>15784</xdr:rowOff>
    </xdr:to>
    <xdr:cxnSp macro="">
      <xdr:nvCxnSpPr>
        <xdr:cNvPr id="659" name="直線コネクタ 658">
          <a:extLst>
            <a:ext uri="{FF2B5EF4-FFF2-40B4-BE49-F238E27FC236}">
              <a16:creationId xmlns:a16="http://schemas.microsoft.com/office/drawing/2014/main" id="{2EE316D4-BF98-45FC-B762-E13DB16CCFEC}"/>
            </a:ext>
          </a:extLst>
        </xdr:cNvPr>
        <xdr:cNvCxnSpPr/>
      </xdr:nvCxnSpPr>
      <xdr:spPr>
        <a:xfrm>
          <a:off x="13942060" y="18704379"/>
          <a:ext cx="762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4173</xdr:rowOff>
    </xdr:from>
    <xdr:to>
      <xdr:col>76</xdr:col>
      <xdr:colOff>165100</xdr:colOff>
      <xdr:row>107</xdr:row>
      <xdr:rowOff>105773</xdr:rowOff>
    </xdr:to>
    <xdr:sp macro="" textlink="">
      <xdr:nvSpPr>
        <xdr:cNvPr id="660" name="楕円 659">
          <a:extLst>
            <a:ext uri="{FF2B5EF4-FFF2-40B4-BE49-F238E27FC236}">
              <a16:creationId xmlns:a16="http://schemas.microsoft.com/office/drawing/2014/main" id="{95651888-97A1-4588-BCF0-0FC977F845D0}"/>
            </a:ext>
          </a:extLst>
        </xdr:cNvPr>
        <xdr:cNvSpPr/>
      </xdr:nvSpPr>
      <xdr:spPr>
        <a:xfrm>
          <a:off x="13089890" y="1835122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54973</xdr:rowOff>
    </xdr:from>
    <xdr:to>
      <xdr:col>81</xdr:col>
      <xdr:colOff>50800</xdr:colOff>
      <xdr:row>109</xdr:row>
      <xdr:rowOff>12519</xdr:rowOff>
    </xdr:to>
    <xdr:cxnSp macro="">
      <xdr:nvCxnSpPr>
        <xdr:cNvPr id="661" name="直線コネクタ 660">
          <a:extLst>
            <a:ext uri="{FF2B5EF4-FFF2-40B4-BE49-F238E27FC236}">
              <a16:creationId xmlns:a16="http://schemas.microsoft.com/office/drawing/2014/main" id="{07743312-9508-4011-A3CA-C7211CF0078D}"/>
            </a:ext>
          </a:extLst>
        </xdr:cNvPr>
        <xdr:cNvCxnSpPr/>
      </xdr:nvCxnSpPr>
      <xdr:spPr>
        <a:xfrm>
          <a:off x="13144500" y="18403933"/>
          <a:ext cx="79756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9071</xdr:rowOff>
    </xdr:from>
    <xdr:to>
      <xdr:col>72</xdr:col>
      <xdr:colOff>38100</xdr:colOff>
      <xdr:row>107</xdr:row>
      <xdr:rowOff>110671</xdr:rowOff>
    </xdr:to>
    <xdr:sp macro="" textlink="">
      <xdr:nvSpPr>
        <xdr:cNvPr id="662" name="楕円 661">
          <a:extLst>
            <a:ext uri="{FF2B5EF4-FFF2-40B4-BE49-F238E27FC236}">
              <a16:creationId xmlns:a16="http://schemas.microsoft.com/office/drawing/2014/main" id="{AFE64CE8-75DB-426F-AEF8-37D187D04F0A}"/>
            </a:ext>
          </a:extLst>
        </xdr:cNvPr>
        <xdr:cNvSpPr/>
      </xdr:nvSpPr>
      <xdr:spPr>
        <a:xfrm>
          <a:off x="12303760" y="1835612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54973</xdr:rowOff>
    </xdr:from>
    <xdr:to>
      <xdr:col>76</xdr:col>
      <xdr:colOff>114300</xdr:colOff>
      <xdr:row>107</xdr:row>
      <xdr:rowOff>59871</xdr:rowOff>
    </xdr:to>
    <xdr:cxnSp macro="">
      <xdr:nvCxnSpPr>
        <xdr:cNvPr id="663" name="直線コネクタ 662">
          <a:extLst>
            <a:ext uri="{FF2B5EF4-FFF2-40B4-BE49-F238E27FC236}">
              <a16:creationId xmlns:a16="http://schemas.microsoft.com/office/drawing/2014/main" id="{6C942F3D-3992-4F43-90A3-E0EF1FE33715}"/>
            </a:ext>
          </a:extLst>
        </xdr:cNvPr>
        <xdr:cNvCxnSpPr/>
      </xdr:nvCxnSpPr>
      <xdr:spPr>
        <a:xfrm flipV="1">
          <a:off x="12346940" y="184039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133169</xdr:rowOff>
    </xdr:from>
    <xdr:to>
      <xdr:col>67</xdr:col>
      <xdr:colOff>101600</xdr:colOff>
      <xdr:row>107</xdr:row>
      <xdr:rowOff>63319</xdr:rowOff>
    </xdr:to>
    <xdr:sp macro="" textlink="">
      <xdr:nvSpPr>
        <xdr:cNvPr id="664" name="楕円 663">
          <a:extLst>
            <a:ext uri="{FF2B5EF4-FFF2-40B4-BE49-F238E27FC236}">
              <a16:creationId xmlns:a16="http://schemas.microsoft.com/office/drawing/2014/main" id="{C055C994-55CC-4D45-9E2E-C22201A4EF4F}"/>
            </a:ext>
          </a:extLst>
        </xdr:cNvPr>
        <xdr:cNvSpPr/>
      </xdr:nvSpPr>
      <xdr:spPr>
        <a:xfrm>
          <a:off x="11487150" y="1831067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12519</xdr:rowOff>
    </xdr:from>
    <xdr:to>
      <xdr:col>71</xdr:col>
      <xdr:colOff>177800</xdr:colOff>
      <xdr:row>107</xdr:row>
      <xdr:rowOff>59871</xdr:rowOff>
    </xdr:to>
    <xdr:cxnSp macro="">
      <xdr:nvCxnSpPr>
        <xdr:cNvPr id="665" name="直線コネクタ 664">
          <a:extLst>
            <a:ext uri="{FF2B5EF4-FFF2-40B4-BE49-F238E27FC236}">
              <a16:creationId xmlns:a16="http://schemas.microsoft.com/office/drawing/2014/main" id="{EC15259E-4594-4BAF-B69D-B6A739A18A77}"/>
            </a:ext>
          </a:extLst>
        </xdr:cNvPr>
        <xdr:cNvCxnSpPr/>
      </xdr:nvCxnSpPr>
      <xdr:spPr>
        <a:xfrm>
          <a:off x="11541760" y="18361479"/>
          <a:ext cx="805180" cy="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66" name="n_1aveValue【庁舎】&#10;有形固定資産減価償却率">
          <a:extLst>
            <a:ext uri="{FF2B5EF4-FFF2-40B4-BE49-F238E27FC236}">
              <a16:creationId xmlns:a16="http://schemas.microsoft.com/office/drawing/2014/main" id="{0F5C18D5-F7C7-4973-B3DB-34EEE296413A}"/>
            </a:ext>
          </a:extLst>
        </xdr:cNvPr>
        <xdr:cNvSpPr txBox="1"/>
      </xdr:nvSpPr>
      <xdr:spPr>
        <a:xfrm>
          <a:off x="1373823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67" name="n_2aveValue【庁舎】&#10;有形固定資産減価償却率">
          <a:extLst>
            <a:ext uri="{FF2B5EF4-FFF2-40B4-BE49-F238E27FC236}">
              <a16:creationId xmlns:a16="http://schemas.microsoft.com/office/drawing/2014/main" id="{3F4D5DAF-1058-46C4-B41B-9F42ADE478B2}"/>
            </a:ext>
          </a:extLst>
        </xdr:cNvPr>
        <xdr:cNvSpPr txBox="1"/>
      </xdr:nvSpPr>
      <xdr:spPr>
        <a:xfrm>
          <a:off x="1295718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68" name="n_3aveValue【庁舎】&#10;有形固定資産減価償却率">
          <a:extLst>
            <a:ext uri="{FF2B5EF4-FFF2-40B4-BE49-F238E27FC236}">
              <a16:creationId xmlns:a16="http://schemas.microsoft.com/office/drawing/2014/main" id="{CB53A7BE-9A6D-43FA-8DCE-099512C2F69D}"/>
            </a:ext>
          </a:extLst>
        </xdr:cNvPr>
        <xdr:cNvSpPr txBox="1"/>
      </xdr:nvSpPr>
      <xdr:spPr>
        <a:xfrm>
          <a:off x="1217105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69" name="n_4aveValue【庁舎】&#10;有形固定資産減価償却率">
          <a:extLst>
            <a:ext uri="{FF2B5EF4-FFF2-40B4-BE49-F238E27FC236}">
              <a16:creationId xmlns:a16="http://schemas.microsoft.com/office/drawing/2014/main" id="{A985AED3-A402-43D8-9E33-259CF0BC982C}"/>
            </a:ext>
          </a:extLst>
        </xdr:cNvPr>
        <xdr:cNvSpPr txBox="1"/>
      </xdr:nvSpPr>
      <xdr:spPr>
        <a:xfrm>
          <a:off x="113544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54446</xdr:rowOff>
    </xdr:from>
    <xdr:ext cx="405111" cy="259045"/>
    <xdr:sp macro="" textlink="">
      <xdr:nvSpPr>
        <xdr:cNvPr id="670" name="n_1mainValue【庁舎】&#10;有形固定資産減価償却率">
          <a:extLst>
            <a:ext uri="{FF2B5EF4-FFF2-40B4-BE49-F238E27FC236}">
              <a16:creationId xmlns:a16="http://schemas.microsoft.com/office/drawing/2014/main" id="{5190C70F-3844-48A6-AEB6-7F101FC09778}"/>
            </a:ext>
          </a:extLst>
        </xdr:cNvPr>
        <xdr:cNvSpPr txBox="1"/>
      </xdr:nvSpPr>
      <xdr:spPr>
        <a:xfrm>
          <a:off x="13738234" y="1874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96900</xdr:rowOff>
    </xdr:from>
    <xdr:ext cx="405111" cy="259045"/>
    <xdr:sp macro="" textlink="">
      <xdr:nvSpPr>
        <xdr:cNvPr id="671" name="n_2mainValue【庁舎】&#10;有形固定資産減価償却率">
          <a:extLst>
            <a:ext uri="{FF2B5EF4-FFF2-40B4-BE49-F238E27FC236}">
              <a16:creationId xmlns:a16="http://schemas.microsoft.com/office/drawing/2014/main" id="{B43798F5-8923-4795-9F8C-4918D4BB54CF}"/>
            </a:ext>
          </a:extLst>
        </xdr:cNvPr>
        <xdr:cNvSpPr txBox="1"/>
      </xdr:nvSpPr>
      <xdr:spPr>
        <a:xfrm>
          <a:off x="12957184" y="1843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101798</xdr:rowOff>
    </xdr:from>
    <xdr:ext cx="405111" cy="259045"/>
    <xdr:sp macro="" textlink="">
      <xdr:nvSpPr>
        <xdr:cNvPr id="672" name="n_3mainValue【庁舎】&#10;有形固定資産減価償却率">
          <a:extLst>
            <a:ext uri="{FF2B5EF4-FFF2-40B4-BE49-F238E27FC236}">
              <a16:creationId xmlns:a16="http://schemas.microsoft.com/office/drawing/2014/main" id="{6912C187-571B-4836-A3A4-33520A1D6D73}"/>
            </a:ext>
          </a:extLst>
        </xdr:cNvPr>
        <xdr:cNvSpPr txBox="1"/>
      </xdr:nvSpPr>
      <xdr:spPr>
        <a:xfrm>
          <a:off x="12171054" y="1844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54446</xdr:rowOff>
    </xdr:from>
    <xdr:ext cx="405111" cy="259045"/>
    <xdr:sp macro="" textlink="">
      <xdr:nvSpPr>
        <xdr:cNvPr id="673" name="n_4mainValue【庁舎】&#10;有形固定資産減価償却率">
          <a:extLst>
            <a:ext uri="{FF2B5EF4-FFF2-40B4-BE49-F238E27FC236}">
              <a16:creationId xmlns:a16="http://schemas.microsoft.com/office/drawing/2014/main" id="{AEAEABB5-82C1-43F0-850D-02CB09021E67}"/>
            </a:ext>
          </a:extLst>
        </xdr:cNvPr>
        <xdr:cNvSpPr txBox="1"/>
      </xdr:nvSpPr>
      <xdr:spPr>
        <a:xfrm>
          <a:off x="11354444" y="1840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C268BD65-DACC-4567-BE1E-E4D783BDC91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37096CC6-4F1F-41CA-B921-82BAE4247CF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443EF14D-E859-47A5-81C2-4B7CCF2039E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B1C81F95-9590-400E-8094-6CD0EB99B82F}"/>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A7C4F554-E755-4E60-B441-3FD9A94704F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5ADA6C56-54B4-432F-8A08-F067A7278FE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61D10EF6-DA4C-43D2-B40B-31EB32F0E4C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E6974EE7-020F-498A-A326-6EE32C94EB9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2C2533B3-88ED-49A3-BFAC-DAA7AD47E14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D1B2E715-5A6A-4B69-AB9C-BE863B24C08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4" name="直線コネクタ 683">
          <a:extLst>
            <a:ext uri="{FF2B5EF4-FFF2-40B4-BE49-F238E27FC236}">
              <a16:creationId xmlns:a16="http://schemas.microsoft.com/office/drawing/2014/main" id="{735EAB03-C055-49E8-8DAE-F802174BCD0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5" name="テキスト ボックス 684">
          <a:extLst>
            <a:ext uri="{FF2B5EF4-FFF2-40B4-BE49-F238E27FC236}">
              <a16:creationId xmlns:a16="http://schemas.microsoft.com/office/drawing/2014/main" id="{6101A328-89FC-4633-8476-E7BBDC58C0D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6" name="直線コネクタ 685">
          <a:extLst>
            <a:ext uri="{FF2B5EF4-FFF2-40B4-BE49-F238E27FC236}">
              <a16:creationId xmlns:a16="http://schemas.microsoft.com/office/drawing/2014/main" id="{394BFE6F-8841-4481-B182-3241F0588351}"/>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7" name="テキスト ボックス 686">
          <a:extLst>
            <a:ext uri="{FF2B5EF4-FFF2-40B4-BE49-F238E27FC236}">
              <a16:creationId xmlns:a16="http://schemas.microsoft.com/office/drawing/2014/main" id="{90336758-0FD1-4927-BBE6-4EFE17148C3D}"/>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8" name="直線コネクタ 687">
          <a:extLst>
            <a:ext uri="{FF2B5EF4-FFF2-40B4-BE49-F238E27FC236}">
              <a16:creationId xmlns:a16="http://schemas.microsoft.com/office/drawing/2014/main" id="{E99D3EDD-5D00-40EF-A930-9E01BA3805D0}"/>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9" name="テキスト ボックス 688">
          <a:extLst>
            <a:ext uri="{FF2B5EF4-FFF2-40B4-BE49-F238E27FC236}">
              <a16:creationId xmlns:a16="http://schemas.microsoft.com/office/drawing/2014/main" id="{17AF32CD-5E4C-4402-9650-6F062212211A}"/>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0" name="直線コネクタ 689">
          <a:extLst>
            <a:ext uri="{FF2B5EF4-FFF2-40B4-BE49-F238E27FC236}">
              <a16:creationId xmlns:a16="http://schemas.microsoft.com/office/drawing/2014/main" id="{18CBBFE3-E238-40FE-9CA2-9CBAD83BF267}"/>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1" name="テキスト ボックス 690">
          <a:extLst>
            <a:ext uri="{FF2B5EF4-FFF2-40B4-BE49-F238E27FC236}">
              <a16:creationId xmlns:a16="http://schemas.microsoft.com/office/drawing/2014/main" id="{45EB7521-2A6F-46B0-A8AB-9A37E3C1C7FD}"/>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a:extLst>
            <a:ext uri="{FF2B5EF4-FFF2-40B4-BE49-F238E27FC236}">
              <a16:creationId xmlns:a16="http://schemas.microsoft.com/office/drawing/2014/main" id="{35A3CECA-382C-4853-BADE-62E3E9CD4B1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a:extLst>
            <a:ext uri="{FF2B5EF4-FFF2-40B4-BE49-F238E27FC236}">
              <a16:creationId xmlns:a16="http://schemas.microsoft.com/office/drawing/2014/main" id="{FE8EC666-F636-40F6-A546-5B93146E3CE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庁舎】&#10;一人当たり面積グラフ枠">
          <a:extLst>
            <a:ext uri="{FF2B5EF4-FFF2-40B4-BE49-F238E27FC236}">
              <a16:creationId xmlns:a16="http://schemas.microsoft.com/office/drawing/2014/main" id="{B04CE6C4-854B-4A61-8853-B4429C160AF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95" name="直線コネクタ 694">
          <a:extLst>
            <a:ext uri="{FF2B5EF4-FFF2-40B4-BE49-F238E27FC236}">
              <a16:creationId xmlns:a16="http://schemas.microsoft.com/office/drawing/2014/main" id="{32D4B8B5-FCB7-43D3-B509-51AA480BE2D7}"/>
            </a:ext>
          </a:extLst>
        </xdr:cNvPr>
        <xdr:cNvCxnSpPr/>
      </xdr:nvCxnSpPr>
      <xdr:spPr>
        <a:xfrm flipV="1">
          <a:off x="19947254" y="17343196"/>
          <a:ext cx="0" cy="115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96" name="【庁舎】&#10;一人当たり面積最小値テキスト">
          <a:extLst>
            <a:ext uri="{FF2B5EF4-FFF2-40B4-BE49-F238E27FC236}">
              <a16:creationId xmlns:a16="http://schemas.microsoft.com/office/drawing/2014/main" id="{6CD18072-113E-4238-BF40-C05AE17F948F}"/>
            </a:ext>
          </a:extLst>
        </xdr:cNvPr>
        <xdr:cNvSpPr txBox="1"/>
      </xdr:nvSpPr>
      <xdr:spPr>
        <a:xfrm>
          <a:off x="1998599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97" name="直線コネクタ 696">
          <a:extLst>
            <a:ext uri="{FF2B5EF4-FFF2-40B4-BE49-F238E27FC236}">
              <a16:creationId xmlns:a16="http://schemas.microsoft.com/office/drawing/2014/main" id="{75D48BD5-E597-4B77-A5E4-10D3321879D2}"/>
            </a:ext>
          </a:extLst>
        </xdr:cNvPr>
        <xdr:cNvCxnSpPr/>
      </xdr:nvCxnSpPr>
      <xdr:spPr>
        <a:xfrm>
          <a:off x="19885660" y="18494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98" name="【庁舎】&#10;一人当たり面積最大値テキスト">
          <a:extLst>
            <a:ext uri="{FF2B5EF4-FFF2-40B4-BE49-F238E27FC236}">
              <a16:creationId xmlns:a16="http://schemas.microsoft.com/office/drawing/2014/main" id="{8FAA7CF9-4477-47F8-B53E-82890ADCB8C0}"/>
            </a:ext>
          </a:extLst>
        </xdr:cNvPr>
        <xdr:cNvSpPr txBox="1"/>
      </xdr:nvSpPr>
      <xdr:spPr>
        <a:xfrm>
          <a:off x="19985990" y="171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99" name="直線コネクタ 698">
          <a:extLst>
            <a:ext uri="{FF2B5EF4-FFF2-40B4-BE49-F238E27FC236}">
              <a16:creationId xmlns:a16="http://schemas.microsoft.com/office/drawing/2014/main" id="{C485F721-4311-49F0-9B6E-4D35BDCFFB1C}"/>
            </a:ext>
          </a:extLst>
        </xdr:cNvPr>
        <xdr:cNvCxnSpPr/>
      </xdr:nvCxnSpPr>
      <xdr:spPr>
        <a:xfrm>
          <a:off x="19885660" y="17343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00" name="【庁舎】&#10;一人当たり面積平均値テキスト">
          <a:extLst>
            <a:ext uri="{FF2B5EF4-FFF2-40B4-BE49-F238E27FC236}">
              <a16:creationId xmlns:a16="http://schemas.microsoft.com/office/drawing/2014/main" id="{583C557F-1666-4152-B66E-445DEBA19727}"/>
            </a:ext>
          </a:extLst>
        </xdr:cNvPr>
        <xdr:cNvSpPr txBox="1"/>
      </xdr:nvSpPr>
      <xdr:spPr>
        <a:xfrm>
          <a:off x="19985990" y="18047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01" name="フローチャート: 判断 700">
          <a:extLst>
            <a:ext uri="{FF2B5EF4-FFF2-40B4-BE49-F238E27FC236}">
              <a16:creationId xmlns:a16="http://schemas.microsoft.com/office/drawing/2014/main" id="{A806507C-737D-405E-8DA0-04E931860F53}"/>
            </a:ext>
          </a:extLst>
        </xdr:cNvPr>
        <xdr:cNvSpPr/>
      </xdr:nvSpPr>
      <xdr:spPr>
        <a:xfrm>
          <a:off x="19904710" y="181907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02" name="フローチャート: 判断 701">
          <a:extLst>
            <a:ext uri="{FF2B5EF4-FFF2-40B4-BE49-F238E27FC236}">
              <a16:creationId xmlns:a16="http://schemas.microsoft.com/office/drawing/2014/main" id="{9AD1BCFF-8FD8-4CFD-A79C-72CCF4CAD3C7}"/>
            </a:ext>
          </a:extLst>
        </xdr:cNvPr>
        <xdr:cNvSpPr/>
      </xdr:nvSpPr>
      <xdr:spPr>
        <a:xfrm>
          <a:off x="191617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03" name="フローチャート: 判断 702">
          <a:extLst>
            <a:ext uri="{FF2B5EF4-FFF2-40B4-BE49-F238E27FC236}">
              <a16:creationId xmlns:a16="http://schemas.microsoft.com/office/drawing/2014/main" id="{060D21EF-E9B0-4EC5-9E2B-0AC32BFE9EDD}"/>
            </a:ext>
          </a:extLst>
        </xdr:cNvPr>
        <xdr:cNvSpPr/>
      </xdr:nvSpPr>
      <xdr:spPr>
        <a:xfrm>
          <a:off x="18345150" y="1823400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04" name="フローチャート: 判断 703">
          <a:extLst>
            <a:ext uri="{FF2B5EF4-FFF2-40B4-BE49-F238E27FC236}">
              <a16:creationId xmlns:a16="http://schemas.microsoft.com/office/drawing/2014/main" id="{010AB60E-A8A3-42BB-82EB-A6E1701A7B6F}"/>
            </a:ext>
          </a:extLst>
        </xdr:cNvPr>
        <xdr:cNvSpPr/>
      </xdr:nvSpPr>
      <xdr:spPr>
        <a:xfrm>
          <a:off x="17547590" y="1823834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05" name="フローチャート: 判断 704">
          <a:extLst>
            <a:ext uri="{FF2B5EF4-FFF2-40B4-BE49-F238E27FC236}">
              <a16:creationId xmlns:a16="http://schemas.microsoft.com/office/drawing/2014/main" id="{53E2B822-D3F1-48E3-A0FD-463AECF5CF37}"/>
            </a:ext>
          </a:extLst>
        </xdr:cNvPr>
        <xdr:cNvSpPr/>
      </xdr:nvSpPr>
      <xdr:spPr>
        <a:xfrm>
          <a:off x="16761460" y="1822432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4CE03FC-30BB-468C-B87B-CBF86159F65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E1F9BFE8-A3B3-40DE-BC7E-545AF2ABD7F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9AE782B5-796F-4F08-B026-97FD190953E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307C922-20BD-40AC-8939-F6C8F3628EF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19CBFC37-033A-4A37-A0C0-278DF7BD695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99009</xdr:rowOff>
    </xdr:from>
    <xdr:to>
      <xdr:col>116</xdr:col>
      <xdr:colOff>114300</xdr:colOff>
      <xdr:row>108</xdr:row>
      <xdr:rowOff>29159</xdr:rowOff>
    </xdr:to>
    <xdr:sp macro="" textlink="">
      <xdr:nvSpPr>
        <xdr:cNvPr id="711" name="楕円 710">
          <a:extLst>
            <a:ext uri="{FF2B5EF4-FFF2-40B4-BE49-F238E27FC236}">
              <a16:creationId xmlns:a16="http://schemas.microsoft.com/office/drawing/2014/main" id="{78A7C340-920A-41BA-AF54-FA5E504EBF84}"/>
            </a:ext>
          </a:extLst>
        </xdr:cNvPr>
        <xdr:cNvSpPr/>
      </xdr:nvSpPr>
      <xdr:spPr>
        <a:xfrm>
          <a:off x="19904710" y="184403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13936</xdr:rowOff>
    </xdr:from>
    <xdr:ext cx="469744" cy="259045"/>
    <xdr:sp macro="" textlink="">
      <xdr:nvSpPr>
        <xdr:cNvPr id="712" name="【庁舎】&#10;一人当たり面積該当値テキスト">
          <a:extLst>
            <a:ext uri="{FF2B5EF4-FFF2-40B4-BE49-F238E27FC236}">
              <a16:creationId xmlns:a16="http://schemas.microsoft.com/office/drawing/2014/main" id="{9EB3265A-83D7-4765-859F-0C4198E6B071}"/>
            </a:ext>
          </a:extLst>
        </xdr:cNvPr>
        <xdr:cNvSpPr txBox="1"/>
      </xdr:nvSpPr>
      <xdr:spPr>
        <a:xfrm>
          <a:off x="19985990" y="1836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84837</xdr:rowOff>
    </xdr:from>
    <xdr:to>
      <xdr:col>112</xdr:col>
      <xdr:colOff>38100</xdr:colOff>
      <xdr:row>108</xdr:row>
      <xdr:rowOff>14987</xdr:rowOff>
    </xdr:to>
    <xdr:sp macro="" textlink="">
      <xdr:nvSpPr>
        <xdr:cNvPr id="713" name="楕円 712">
          <a:extLst>
            <a:ext uri="{FF2B5EF4-FFF2-40B4-BE49-F238E27FC236}">
              <a16:creationId xmlns:a16="http://schemas.microsoft.com/office/drawing/2014/main" id="{44048605-B855-4C95-9C1F-6EB1E076F71A}"/>
            </a:ext>
          </a:extLst>
        </xdr:cNvPr>
        <xdr:cNvSpPr/>
      </xdr:nvSpPr>
      <xdr:spPr>
        <a:xfrm>
          <a:off x="19161760" y="184318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135637</xdr:rowOff>
    </xdr:from>
    <xdr:to>
      <xdr:col>116</xdr:col>
      <xdr:colOff>63500</xdr:colOff>
      <xdr:row>107</xdr:row>
      <xdr:rowOff>149809</xdr:rowOff>
    </xdr:to>
    <xdr:cxnSp macro="">
      <xdr:nvCxnSpPr>
        <xdr:cNvPr id="714" name="直線コネクタ 713">
          <a:extLst>
            <a:ext uri="{FF2B5EF4-FFF2-40B4-BE49-F238E27FC236}">
              <a16:creationId xmlns:a16="http://schemas.microsoft.com/office/drawing/2014/main" id="{096653F9-3F79-4730-8AE7-4F95B27AF1C7}"/>
            </a:ext>
          </a:extLst>
        </xdr:cNvPr>
        <xdr:cNvCxnSpPr/>
      </xdr:nvCxnSpPr>
      <xdr:spPr>
        <a:xfrm>
          <a:off x="19204940" y="18476977"/>
          <a:ext cx="74295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89866</xdr:rowOff>
    </xdr:from>
    <xdr:to>
      <xdr:col>107</xdr:col>
      <xdr:colOff>101600</xdr:colOff>
      <xdr:row>108</xdr:row>
      <xdr:rowOff>20016</xdr:rowOff>
    </xdr:to>
    <xdr:sp macro="" textlink="">
      <xdr:nvSpPr>
        <xdr:cNvPr id="715" name="楕円 714">
          <a:extLst>
            <a:ext uri="{FF2B5EF4-FFF2-40B4-BE49-F238E27FC236}">
              <a16:creationId xmlns:a16="http://schemas.microsoft.com/office/drawing/2014/main" id="{B645C52E-1F56-4729-BB76-685D1417090E}"/>
            </a:ext>
          </a:extLst>
        </xdr:cNvPr>
        <xdr:cNvSpPr/>
      </xdr:nvSpPr>
      <xdr:spPr>
        <a:xfrm>
          <a:off x="18345150" y="1843882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135637</xdr:rowOff>
    </xdr:from>
    <xdr:to>
      <xdr:col>111</xdr:col>
      <xdr:colOff>177800</xdr:colOff>
      <xdr:row>107</xdr:row>
      <xdr:rowOff>140666</xdr:rowOff>
    </xdr:to>
    <xdr:cxnSp macro="">
      <xdr:nvCxnSpPr>
        <xdr:cNvPr id="716" name="直線コネクタ 715">
          <a:extLst>
            <a:ext uri="{FF2B5EF4-FFF2-40B4-BE49-F238E27FC236}">
              <a16:creationId xmlns:a16="http://schemas.microsoft.com/office/drawing/2014/main" id="{672898AF-2AB2-4995-9627-EBA86FE0E8D4}"/>
            </a:ext>
          </a:extLst>
        </xdr:cNvPr>
        <xdr:cNvCxnSpPr/>
      </xdr:nvCxnSpPr>
      <xdr:spPr>
        <a:xfrm flipV="1">
          <a:off x="18399760" y="18476977"/>
          <a:ext cx="80518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90779</xdr:rowOff>
    </xdr:from>
    <xdr:to>
      <xdr:col>102</xdr:col>
      <xdr:colOff>165100</xdr:colOff>
      <xdr:row>108</xdr:row>
      <xdr:rowOff>20929</xdr:rowOff>
    </xdr:to>
    <xdr:sp macro="" textlink="">
      <xdr:nvSpPr>
        <xdr:cNvPr id="717" name="楕円 716">
          <a:extLst>
            <a:ext uri="{FF2B5EF4-FFF2-40B4-BE49-F238E27FC236}">
              <a16:creationId xmlns:a16="http://schemas.microsoft.com/office/drawing/2014/main" id="{7C333B0D-2638-4246-88A6-485F4E845251}"/>
            </a:ext>
          </a:extLst>
        </xdr:cNvPr>
        <xdr:cNvSpPr/>
      </xdr:nvSpPr>
      <xdr:spPr>
        <a:xfrm>
          <a:off x="17547590" y="1843973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140666</xdr:rowOff>
    </xdr:from>
    <xdr:to>
      <xdr:col>107</xdr:col>
      <xdr:colOff>50800</xdr:colOff>
      <xdr:row>107</xdr:row>
      <xdr:rowOff>141579</xdr:rowOff>
    </xdr:to>
    <xdr:cxnSp macro="">
      <xdr:nvCxnSpPr>
        <xdr:cNvPr id="718" name="直線コネクタ 717">
          <a:extLst>
            <a:ext uri="{FF2B5EF4-FFF2-40B4-BE49-F238E27FC236}">
              <a16:creationId xmlns:a16="http://schemas.microsoft.com/office/drawing/2014/main" id="{2EC72BAD-C49E-4DB5-A62C-F06813D57D59}"/>
            </a:ext>
          </a:extLst>
        </xdr:cNvPr>
        <xdr:cNvCxnSpPr/>
      </xdr:nvCxnSpPr>
      <xdr:spPr>
        <a:xfrm flipV="1">
          <a:off x="17602200" y="18482006"/>
          <a:ext cx="79756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90323</xdr:rowOff>
    </xdr:from>
    <xdr:to>
      <xdr:col>98</xdr:col>
      <xdr:colOff>38100</xdr:colOff>
      <xdr:row>108</xdr:row>
      <xdr:rowOff>20473</xdr:rowOff>
    </xdr:to>
    <xdr:sp macro="" textlink="">
      <xdr:nvSpPr>
        <xdr:cNvPr id="719" name="楕円 718">
          <a:extLst>
            <a:ext uri="{FF2B5EF4-FFF2-40B4-BE49-F238E27FC236}">
              <a16:creationId xmlns:a16="http://schemas.microsoft.com/office/drawing/2014/main" id="{1E750E38-814C-45F2-B862-C5A774E411BE}"/>
            </a:ext>
          </a:extLst>
        </xdr:cNvPr>
        <xdr:cNvSpPr/>
      </xdr:nvSpPr>
      <xdr:spPr>
        <a:xfrm>
          <a:off x="16761460" y="18439283"/>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141123</xdr:rowOff>
    </xdr:from>
    <xdr:to>
      <xdr:col>102</xdr:col>
      <xdr:colOff>114300</xdr:colOff>
      <xdr:row>107</xdr:row>
      <xdr:rowOff>141579</xdr:rowOff>
    </xdr:to>
    <xdr:cxnSp macro="">
      <xdr:nvCxnSpPr>
        <xdr:cNvPr id="720" name="直線コネクタ 719">
          <a:extLst>
            <a:ext uri="{FF2B5EF4-FFF2-40B4-BE49-F238E27FC236}">
              <a16:creationId xmlns:a16="http://schemas.microsoft.com/office/drawing/2014/main" id="{EC78A92B-7E4B-41A6-AA2A-21CB33CCDD23}"/>
            </a:ext>
          </a:extLst>
        </xdr:cNvPr>
        <xdr:cNvCxnSpPr/>
      </xdr:nvCxnSpPr>
      <xdr:spPr>
        <a:xfrm>
          <a:off x="16804640" y="18484368"/>
          <a:ext cx="79756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21" name="n_1aveValue【庁舎】&#10;一人当たり面積">
          <a:extLst>
            <a:ext uri="{FF2B5EF4-FFF2-40B4-BE49-F238E27FC236}">
              <a16:creationId xmlns:a16="http://schemas.microsoft.com/office/drawing/2014/main" id="{C92E125C-02FF-4CAD-A6A2-337CEB7AFA14}"/>
            </a:ext>
          </a:extLst>
        </xdr:cNvPr>
        <xdr:cNvSpPr txBox="1"/>
      </xdr:nvSpPr>
      <xdr:spPr>
        <a:xfrm>
          <a:off x="1898213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22" name="n_2aveValue【庁舎】&#10;一人当たり面積">
          <a:extLst>
            <a:ext uri="{FF2B5EF4-FFF2-40B4-BE49-F238E27FC236}">
              <a16:creationId xmlns:a16="http://schemas.microsoft.com/office/drawing/2014/main" id="{3C3B3033-1353-418F-9C4B-9603E5C5C64E}"/>
            </a:ext>
          </a:extLst>
        </xdr:cNvPr>
        <xdr:cNvSpPr txBox="1"/>
      </xdr:nvSpPr>
      <xdr:spPr>
        <a:xfrm>
          <a:off x="18182032"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23" name="n_3aveValue【庁舎】&#10;一人当たり面積">
          <a:extLst>
            <a:ext uri="{FF2B5EF4-FFF2-40B4-BE49-F238E27FC236}">
              <a16:creationId xmlns:a16="http://schemas.microsoft.com/office/drawing/2014/main" id="{8696456D-48DC-4E2F-BE3D-3A7AB9796247}"/>
            </a:ext>
          </a:extLst>
        </xdr:cNvPr>
        <xdr:cNvSpPr txBox="1"/>
      </xdr:nvSpPr>
      <xdr:spPr>
        <a:xfrm>
          <a:off x="17384472" y="1801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24" name="n_4aveValue【庁舎】&#10;一人当たり面積">
          <a:extLst>
            <a:ext uri="{FF2B5EF4-FFF2-40B4-BE49-F238E27FC236}">
              <a16:creationId xmlns:a16="http://schemas.microsoft.com/office/drawing/2014/main" id="{38AC1DFD-49FC-493A-9F7D-2C61B03D58CE}"/>
            </a:ext>
          </a:extLst>
        </xdr:cNvPr>
        <xdr:cNvSpPr txBox="1"/>
      </xdr:nvSpPr>
      <xdr:spPr>
        <a:xfrm>
          <a:off x="16588817" y="180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6114</xdr:rowOff>
    </xdr:from>
    <xdr:ext cx="469744" cy="259045"/>
    <xdr:sp macro="" textlink="">
      <xdr:nvSpPr>
        <xdr:cNvPr id="725" name="n_1mainValue【庁舎】&#10;一人当たり面積">
          <a:extLst>
            <a:ext uri="{FF2B5EF4-FFF2-40B4-BE49-F238E27FC236}">
              <a16:creationId xmlns:a16="http://schemas.microsoft.com/office/drawing/2014/main" id="{CA89120C-12D7-4CD1-A13E-B45ABE32962E}"/>
            </a:ext>
          </a:extLst>
        </xdr:cNvPr>
        <xdr:cNvSpPr txBox="1"/>
      </xdr:nvSpPr>
      <xdr:spPr>
        <a:xfrm>
          <a:off x="18982132" y="185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11143</xdr:rowOff>
    </xdr:from>
    <xdr:ext cx="469744" cy="259045"/>
    <xdr:sp macro="" textlink="">
      <xdr:nvSpPr>
        <xdr:cNvPr id="726" name="n_2mainValue【庁舎】&#10;一人当たり面積">
          <a:extLst>
            <a:ext uri="{FF2B5EF4-FFF2-40B4-BE49-F238E27FC236}">
              <a16:creationId xmlns:a16="http://schemas.microsoft.com/office/drawing/2014/main" id="{46F54890-2765-4C5D-BFEF-8468ADAC6CE2}"/>
            </a:ext>
          </a:extLst>
        </xdr:cNvPr>
        <xdr:cNvSpPr txBox="1"/>
      </xdr:nvSpPr>
      <xdr:spPr>
        <a:xfrm>
          <a:off x="18182032" y="1852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12056</xdr:rowOff>
    </xdr:from>
    <xdr:ext cx="469744" cy="259045"/>
    <xdr:sp macro="" textlink="">
      <xdr:nvSpPr>
        <xdr:cNvPr id="727" name="n_3mainValue【庁舎】&#10;一人当たり面積">
          <a:extLst>
            <a:ext uri="{FF2B5EF4-FFF2-40B4-BE49-F238E27FC236}">
              <a16:creationId xmlns:a16="http://schemas.microsoft.com/office/drawing/2014/main" id="{5B6259C4-00C6-42FA-8496-CEBD60331E05}"/>
            </a:ext>
          </a:extLst>
        </xdr:cNvPr>
        <xdr:cNvSpPr txBox="1"/>
      </xdr:nvSpPr>
      <xdr:spPr>
        <a:xfrm>
          <a:off x="17384472" y="1853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11600</xdr:rowOff>
    </xdr:from>
    <xdr:ext cx="469744" cy="259045"/>
    <xdr:sp macro="" textlink="">
      <xdr:nvSpPr>
        <xdr:cNvPr id="728" name="n_4mainValue【庁舎】&#10;一人当たり面積">
          <a:extLst>
            <a:ext uri="{FF2B5EF4-FFF2-40B4-BE49-F238E27FC236}">
              <a16:creationId xmlns:a16="http://schemas.microsoft.com/office/drawing/2014/main" id="{723AD49A-63CF-4EAA-B260-4DCC5964B40F}"/>
            </a:ext>
          </a:extLst>
        </xdr:cNvPr>
        <xdr:cNvSpPr txBox="1"/>
      </xdr:nvSpPr>
      <xdr:spPr>
        <a:xfrm>
          <a:off x="16588817" y="1853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a:extLst>
            <a:ext uri="{FF2B5EF4-FFF2-40B4-BE49-F238E27FC236}">
              <a16:creationId xmlns:a16="http://schemas.microsoft.com/office/drawing/2014/main" id="{4AA26701-DED4-425B-84FF-4FCC25E68B7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a:extLst>
            <a:ext uri="{FF2B5EF4-FFF2-40B4-BE49-F238E27FC236}">
              <a16:creationId xmlns:a16="http://schemas.microsoft.com/office/drawing/2014/main" id="{79018469-BA59-4DC3-B19C-8BB02287229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a:extLst>
            <a:ext uri="{FF2B5EF4-FFF2-40B4-BE49-F238E27FC236}">
              <a16:creationId xmlns:a16="http://schemas.microsoft.com/office/drawing/2014/main" id="{767733A4-989C-4569-A896-68E7C056EA8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類似団体と比較して特に有形固定資産減価償却率が高くなっている施設は、体育館・プール、消防施設、庁舎であり、特に低くなっている施設は、一般廃棄物処理施設である。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有形固定資産減価償却率が高くなっている施設については、老朽化が進んでいることもあるため適切に管理運営を行っていく必要がある。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今年度の財政力指数は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前年度同様</a:t>
          </a:r>
          <a:r>
            <a:rPr kumimoji="1" lang="en-US" altLang="ja-JP" sz="1100" b="0" i="0" u="none" strike="noStrike" kern="0" cap="none" spc="0" normalizeH="0" baseline="0" noProof="0">
              <a:ln>
                <a:noFill/>
              </a:ln>
              <a:solidFill>
                <a:prstClr val="black"/>
              </a:solidFill>
              <a:effectLst/>
              <a:uLnTx/>
              <a:uFillTx/>
              <a:latin typeface="+mn-lt"/>
              <a:ea typeface="+mn-ea"/>
              <a:cs typeface="+mn-cs"/>
            </a:rPr>
            <a:t>0.30</a:t>
          </a:r>
          <a:r>
            <a:rPr kumimoji="1" lang="ja-JP" altLang="en-US" sz="1100" b="0" i="0" u="none" strike="noStrike" kern="0" cap="none" spc="0" normalizeH="0" baseline="0" noProof="0">
              <a:ln>
                <a:noFill/>
              </a:ln>
              <a:solidFill>
                <a:prstClr val="black"/>
              </a:solidFill>
              <a:effectLst/>
              <a:uLnTx/>
              <a:uFillTx/>
              <a:latin typeface="+mn-lt"/>
              <a:ea typeface="+mn-ea"/>
              <a:cs typeface="+mn-cs"/>
            </a:rPr>
            <a:t>で、</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類似団体平均と同水準で推移している。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新たな宅地分譲地開発を予定しており、住民税及び固定資産税等の自主財源確保に取り組んでいく。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62388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48982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62388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前年度と比べて経常収支比率が上昇した要因として、人件費、物件</a:t>
          </a:r>
          <a:r>
            <a:rPr kumimoji="1" lang="ja-JP" altLang="en-US" sz="1100" b="0" i="0" baseline="0">
              <a:solidFill>
                <a:schemeClr val="dk1"/>
              </a:solidFill>
              <a:effectLst/>
              <a:latin typeface="+mn-lt"/>
              <a:ea typeface="+mn-ea"/>
              <a:cs typeface="+mn-cs"/>
            </a:rPr>
            <a:t>費、扶助費</a:t>
          </a:r>
          <a:r>
            <a:rPr kumimoji="1" lang="ja-JP" altLang="ja-JP" sz="1100" b="0" i="0" baseline="0">
              <a:solidFill>
                <a:schemeClr val="dk1"/>
              </a:solidFill>
              <a:effectLst/>
              <a:latin typeface="+mn-lt"/>
              <a:ea typeface="+mn-ea"/>
              <a:cs typeface="+mn-cs"/>
            </a:rPr>
            <a:t>が増加したことがあげられる。義務的経費の削減と税収の確保に努め、健全な財政運営を行っていく。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12700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8388"/>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156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9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104394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9152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職員の増員や昇給により人件費が増加した。また、燃料高騰・物価高により物件費についても前年度に比べ増加した。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136731</xdr:rowOff>
    </xdr:from>
    <xdr:to>
      <xdr:col>23</xdr:col>
      <xdr:colOff>133350</xdr:colOff>
      <xdr:row>82</xdr:row>
      <xdr:rowOff>159214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5631"/>
          <a:ext cx="838200" cy="2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101425</xdr:rowOff>
    </xdr:from>
    <xdr:to>
      <xdr:col>19</xdr:col>
      <xdr:colOff>133350</xdr:colOff>
      <xdr:row>82</xdr:row>
      <xdr:rowOff>136731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60325"/>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50287</xdr:rowOff>
    </xdr:from>
    <xdr:to>
      <xdr:col>15</xdr:col>
      <xdr:colOff>82550</xdr:colOff>
      <xdr:row>82</xdr:row>
      <xdr:rowOff>101425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09187"/>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128085</xdr:rowOff>
    </xdr:from>
    <xdr:to>
      <xdr:col>11</xdr:col>
      <xdr:colOff>31750</xdr:colOff>
      <xdr:row>82</xdr:row>
      <xdr:rowOff>50287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15535"/>
          <a:ext cx="889000" cy="9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108414</xdr:rowOff>
    </xdr:from>
    <xdr:to>
      <xdr:col>23</xdr:col>
      <xdr:colOff>184150</xdr:colOff>
      <xdr:row>83</xdr:row>
      <xdr:rowOff>38564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124941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1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85931</xdr:rowOff>
    </xdr:from>
    <xdr:to>
      <xdr:col>19</xdr:col>
      <xdr:colOff>184150</xdr:colOff>
      <xdr:row>83</xdr:row>
      <xdr:rowOff>16081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26258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1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50625</xdr:rowOff>
    </xdr:from>
    <xdr:to>
      <xdr:col>15</xdr:col>
      <xdr:colOff>133350</xdr:colOff>
      <xdr:row>82</xdr:row>
      <xdr:rowOff>152225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162402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170937</xdr:rowOff>
    </xdr:from>
    <xdr:to>
      <xdr:col>11</xdr:col>
      <xdr:colOff>82550</xdr:colOff>
      <xdr:row>82</xdr:row>
      <xdr:rowOff>101087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5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111264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2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77285</xdr:rowOff>
    </xdr:from>
    <xdr:to>
      <xdr:col>7</xdr:col>
      <xdr:colOff>31750</xdr:colOff>
      <xdr:row>82</xdr:row>
      <xdr:rowOff>7435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17612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3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類似団体平均と同等である。今後も全国町村平均と大幅な乖離が生じないよう注視していく。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149578</xdr:rowOff>
    </xdr:from>
    <xdr:to>
      <xdr:col>77</xdr:col>
      <xdr:colOff>44450</xdr:colOff>
      <xdr:row>85</xdr:row>
      <xdr:rowOff>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97666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類似団体平均より低い水準を維持している。今後も定員適正化計画に基づき、適正な水準の管理に努める。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53036</xdr:rowOff>
    </xdr:from>
    <xdr:to>
      <xdr:col>81</xdr:col>
      <xdr:colOff>44450</xdr:colOff>
      <xdr:row>59</xdr:row>
      <xdr:rowOff>86334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8586"/>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47727</xdr:rowOff>
    </xdr:from>
    <xdr:to>
      <xdr:col>77</xdr:col>
      <xdr:colOff>44450</xdr:colOff>
      <xdr:row>59</xdr:row>
      <xdr:rowOff>53036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3277"/>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42900</xdr:rowOff>
    </xdr:from>
    <xdr:to>
      <xdr:col>72</xdr:col>
      <xdr:colOff>203200</xdr:colOff>
      <xdr:row>59</xdr:row>
      <xdr:rowOff>47727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58450"/>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25527</xdr:rowOff>
    </xdr:from>
    <xdr:to>
      <xdr:col>68</xdr:col>
      <xdr:colOff>152400</xdr:colOff>
      <xdr:row>59</xdr:row>
      <xdr:rowOff>42900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4107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35534</xdr:rowOff>
    </xdr:from>
    <xdr:to>
      <xdr:col>81</xdr:col>
      <xdr:colOff>95250</xdr:colOff>
      <xdr:row>59</xdr:row>
      <xdr:rowOff>137134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52061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2236</xdr:rowOff>
    </xdr:from>
    <xdr:to>
      <xdr:col>77</xdr:col>
      <xdr:colOff>95250</xdr:colOff>
      <xdr:row>59</xdr:row>
      <xdr:rowOff>103836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114013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168377</xdr:rowOff>
    </xdr:from>
    <xdr:to>
      <xdr:col>73</xdr:col>
      <xdr:colOff>44450</xdr:colOff>
      <xdr:row>59</xdr:row>
      <xdr:rowOff>98527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108704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163550</xdr:rowOff>
    </xdr:from>
    <xdr:to>
      <xdr:col>68</xdr:col>
      <xdr:colOff>203200</xdr:colOff>
      <xdr:row>59</xdr:row>
      <xdr:rowOff>93700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103877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146177</xdr:rowOff>
    </xdr:from>
    <xdr:to>
      <xdr:col>64</xdr:col>
      <xdr:colOff>152400</xdr:colOff>
      <xdr:row>59</xdr:row>
      <xdr:rowOff>76327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86504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実質公債費比率は、昨年度より</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ポイント増加したが類似団体平均より下回っている。今後、大型事業の償還が始まり、新規事業に対する地方債発行も予定しているため、公債費は増加の見込みである。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交付税算入率の有利な地方債の発行による財源確保に努め、負担の抑制を図る。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38</xdr:row>
      <xdr:rowOff>156210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391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124037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587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43604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345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19473</xdr:rowOff>
    </xdr:from>
    <xdr:to>
      <xdr:col>68</xdr:col>
      <xdr:colOff>152400</xdr:colOff>
      <xdr:row>38</xdr:row>
      <xdr:rowOff>27517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3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164254</xdr:rowOff>
    </xdr:from>
    <xdr:to>
      <xdr:col>73</xdr:col>
      <xdr:colOff>44450</xdr:colOff>
      <xdr:row>38</xdr:row>
      <xdr:rowOff>94404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104580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140123</xdr:rowOff>
    </xdr:from>
    <xdr:to>
      <xdr:col>68</xdr:col>
      <xdr:colOff>203200</xdr:colOff>
      <xdr:row>38</xdr:row>
      <xdr:rowOff>70273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80450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当分は発生しないものと考える。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a:t>
          </a:r>
          <a:r>
            <a:rPr kumimoji="1" lang="ja-JP" altLang="en-US" sz="1100" b="0" i="0" baseline="0">
              <a:solidFill>
                <a:schemeClr val="dk1"/>
              </a:solidFill>
              <a:effectLst/>
              <a:latin typeface="+mn-lt"/>
              <a:ea typeface="+mn-ea"/>
              <a:cs typeface="+mn-cs"/>
            </a:rPr>
            <a:t>退職</a:t>
          </a:r>
          <a:r>
            <a:rPr kumimoji="1" lang="ja-JP" altLang="ja-JP" sz="1100" b="0" i="0" baseline="0">
              <a:solidFill>
                <a:schemeClr val="dk1"/>
              </a:solidFill>
              <a:effectLst/>
              <a:latin typeface="+mn-lt"/>
              <a:ea typeface="+mn-ea"/>
              <a:cs typeface="+mn-cs"/>
            </a:rPr>
            <a:t>により前年度に比べて</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類似団体平均より高い水準で推移しており、今後も職員及び会計年度任用職員の増員による人件費の増加が見込まれる。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06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39</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3810</xdr:rowOff>
    </xdr:from>
    <xdr:to>
      <xdr:col>6</xdr:col>
      <xdr:colOff>171450</xdr:colOff>
      <xdr:row>39</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ポイント増加。燃料高騰による光熱水費等の増による。経常的な物件費については、経費の見直しを行い支出の抑制に努める。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130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36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117475</xdr:rowOff>
    </xdr:from>
    <xdr:to>
      <xdr:col>73</xdr:col>
      <xdr:colOff>180975</xdr:colOff>
      <xdr:row>15</xdr:row>
      <xdr:rowOff>165100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892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117475</xdr:rowOff>
    </xdr:from>
    <xdr:to>
      <xdr:col>69</xdr:col>
      <xdr:colOff>92075</xdr:colOff>
      <xdr:row>15</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89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66675</xdr:rowOff>
    </xdr:from>
    <xdr:to>
      <xdr:col>69</xdr:col>
      <xdr:colOff>142875</xdr:colOff>
      <xdr:row>15</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85725</xdr:rowOff>
    </xdr:from>
    <xdr:to>
      <xdr:col>65</xdr:col>
      <xdr:colOff>53975</xdr:colOff>
      <xdr:row>16</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26052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保育所運営費の増加や、高校生まで子ども医療費助成対象としていること等、子育て世代への扶助費は増加傾向にある。類似団体平均より依然として高い水準で推移しているため必要なサービスと経費のバランスを図</a:t>
          </a:r>
          <a:r>
            <a:rPr kumimoji="1" lang="ja-JP" altLang="en-US" sz="1100" b="0" i="0" baseline="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282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60</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711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前年度と比べると</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ポイント増加しており、類似団体平均値と比べると</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ポイント上回っている。この内訳のほとんどが、医療等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会計（国民健康保険、介護保険、後期高齢者医療）と簡易水道への繰出金である。医療等</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会計については給付の適正化と抑制を図り、簡易水道においては法適化を進めており、独立採算性が取れるように適正化を図り、一般会計の負担を減らすように努める。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57</xdr:row>
      <xdr:rowOff>19558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7236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122428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714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57</xdr:row>
      <xdr:rowOff>5842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714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19558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78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112285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158005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148861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41419</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増加。依然として類似団体平均値を上回る高い数値で推移している。相当な量の事業を直営ではなく、一部事務組合により実施しており、その負担金が最大の要因であるが、社会福祉協議会補助ほか、福祉関係で子育て支援の充実を図るための様々な単独補助を行っている点も影響している。単独補助事業については、評価、検証を行いながら支出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100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78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94488</xdr:rowOff>
    </xdr:from>
    <xdr:to>
      <xdr:col>82</xdr:col>
      <xdr:colOff>158750</xdr:colOff>
      <xdr:row>39</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66565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。類似団体平均と比べ低い水準で推移しているが、今後、大型事業の償還が始まり、新規事業に対する地方債発行も予定しているため、公債費の増加が見込まれる。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82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01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01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09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111777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0</xdr:rowOff>
    </xdr:from>
    <xdr:to>
      <xdr:col>11</xdr:col>
      <xdr:colOff>60325</xdr:colOff>
      <xdr:row>75</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4.4</a:t>
          </a:r>
          <a:r>
            <a:rPr kumimoji="1" lang="ja-JP" altLang="en-US" sz="1100" b="0" i="0" baseline="0">
              <a:solidFill>
                <a:schemeClr val="dk1"/>
              </a:solidFill>
              <a:effectLst/>
              <a:latin typeface="+mn-lt"/>
              <a:ea typeface="+mn-ea"/>
              <a:cs typeface="+mn-cs"/>
            </a:rPr>
            <a:t>ポイント増加。</a:t>
          </a:r>
          <a:r>
            <a:rPr kumimoji="1" lang="ja-JP" altLang="ja-JP" sz="1100" b="0" i="0" baseline="0">
              <a:solidFill>
                <a:schemeClr val="dk1"/>
              </a:solidFill>
              <a:effectLst/>
              <a:latin typeface="+mn-lt"/>
              <a:ea typeface="+mn-ea"/>
              <a:cs typeface="+mn-cs"/>
            </a:rPr>
            <a:t>類似団体平均を大きく上回る高い数値で推移している。人件費、補助費が大きいことが主な要因となっている。人件費については、財政の硬直化を招かないよう会計年度職員を含め定員管理の適正化を図りながら、経常経費の削減に努め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79</xdr:row>
      <xdr:rowOff>78994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237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00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79</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0080"/>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108221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105716</xdr:rowOff>
    </xdr:from>
    <xdr:to>
      <xdr:col>29</xdr:col>
      <xdr:colOff>127000</xdr:colOff>
      <xdr:row>18</xdr:row>
      <xdr:rowOff>134332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9441"/>
          <a:ext cx="647700" cy="28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134332</xdr:rowOff>
    </xdr:from>
    <xdr:to>
      <xdr:col>26</xdr:col>
      <xdr:colOff>50800</xdr:colOff>
      <xdr:row>18</xdr:row>
      <xdr:rowOff>157018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68057"/>
          <a:ext cx="698500" cy="2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157018</xdr:rowOff>
    </xdr:from>
    <xdr:to>
      <xdr:col>22</xdr:col>
      <xdr:colOff>114300</xdr:colOff>
      <xdr:row>19</xdr:row>
      <xdr:rowOff>36199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90743"/>
          <a:ext cx="698500" cy="5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15977</xdr:rowOff>
    </xdr:from>
    <xdr:to>
      <xdr:col>18</xdr:col>
      <xdr:colOff>177800</xdr:colOff>
      <xdr:row>19</xdr:row>
      <xdr:rowOff>36199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21152"/>
          <a:ext cx="698500" cy="2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54916</xdr:rowOff>
    </xdr:from>
    <xdr:to>
      <xdr:col>29</xdr:col>
      <xdr:colOff>177800</xdr:colOff>
      <xdr:row>18</xdr:row>
      <xdr:rowOff>156516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26993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6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83532</xdr:rowOff>
    </xdr:from>
    <xdr:to>
      <xdr:col>26</xdr:col>
      <xdr:colOff>101600</xdr:colOff>
      <xdr:row>19</xdr:row>
      <xdr:rowOff>13682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1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169909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0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106218</xdr:rowOff>
    </xdr:from>
    <xdr:to>
      <xdr:col>22</xdr:col>
      <xdr:colOff>165100</xdr:colOff>
      <xdr:row>19</xdr:row>
      <xdr:rowOff>36368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21145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156849</xdr:rowOff>
    </xdr:from>
    <xdr:to>
      <xdr:col>19</xdr:col>
      <xdr:colOff>38100</xdr:colOff>
      <xdr:row>19</xdr:row>
      <xdr:rowOff>86999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71776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136627</xdr:rowOff>
    </xdr:from>
    <xdr:to>
      <xdr:col>15</xdr:col>
      <xdr:colOff>101600</xdr:colOff>
      <xdr:row>19</xdr:row>
      <xdr:rowOff>66777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38483</xdr:rowOff>
    </xdr:from>
    <xdr:to>
      <xdr:col>29</xdr:col>
      <xdr:colOff>127000</xdr:colOff>
      <xdr:row>37</xdr:row>
      <xdr:rowOff>135540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63183"/>
          <a:ext cx="647700" cy="97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38483</xdr:rowOff>
    </xdr:from>
    <xdr:to>
      <xdr:col>26</xdr:col>
      <xdr:colOff>50800</xdr:colOff>
      <xdr:row>37</xdr:row>
      <xdr:rowOff>163641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63183"/>
          <a:ext cx="698500" cy="125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163641</xdr:rowOff>
    </xdr:from>
    <xdr:to>
      <xdr:col>22</xdr:col>
      <xdr:colOff>114300</xdr:colOff>
      <xdr:row>37</xdr:row>
      <xdr:rowOff>234883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88341"/>
          <a:ext cx="698500" cy="7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234883</xdr:rowOff>
    </xdr:from>
    <xdr:to>
      <xdr:col>18</xdr:col>
      <xdr:colOff>177800</xdr:colOff>
      <xdr:row>37</xdr:row>
      <xdr:rowOff>269287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59583"/>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84740</xdr:rowOff>
    </xdr:from>
    <xdr:to>
      <xdr:col>29</xdr:col>
      <xdr:colOff>177800</xdr:colOff>
      <xdr:row>37</xdr:row>
      <xdr:rowOff>186340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0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56817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159133</xdr:rowOff>
    </xdr:from>
    <xdr:to>
      <xdr:col>26</xdr:col>
      <xdr:colOff>101600</xdr:colOff>
      <xdr:row>37</xdr:row>
      <xdr:rowOff>89283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74060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9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112841</xdr:rowOff>
    </xdr:from>
    <xdr:to>
      <xdr:col>22</xdr:col>
      <xdr:colOff>165100</xdr:colOff>
      <xdr:row>37</xdr:row>
      <xdr:rowOff>214441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7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199218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184083</xdr:rowOff>
    </xdr:from>
    <xdr:to>
      <xdr:col>19</xdr:col>
      <xdr:colOff>38100</xdr:colOff>
      <xdr:row>37</xdr:row>
      <xdr:rowOff>285683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08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270460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9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218487</xdr:rowOff>
    </xdr:from>
    <xdr:to>
      <xdr:col>15</xdr:col>
      <xdr:colOff>101600</xdr:colOff>
      <xdr:row>37</xdr:row>
      <xdr:rowOff>320087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304864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2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76995</xdr:rowOff>
    </xdr:from>
    <xdr:to>
      <xdr:col>24</xdr:col>
      <xdr:colOff>63500</xdr:colOff>
      <xdr:row>37</xdr:row>
      <xdr:rowOff>89500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420645"/>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89500</xdr:rowOff>
    </xdr:from>
    <xdr:to>
      <xdr:col>19</xdr:col>
      <xdr:colOff>177800</xdr:colOff>
      <xdr:row>37</xdr:row>
      <xdr:rowOff>95043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433150"/>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95043</xdr:rowOff>
    </xdr:from>
    <xdr:to>
      <xdr:col>15</xdr:col>
      <xdr:colOff>50800</xdr:colOff>
      <xdr:row>37</xdr:row>
      <xdr:rowOff>147284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38693"/>
          <a:ext cx="889000" cy="5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93694</xdr:rowOff>
    </xdr:from>
    <xdr:to>
      <xdr:col>10</xdr:col>
      <xdr:colOff>114300</xdr:colOff>
      <xdr:row>37</xdr:row>
      <xdr:rowOff>147284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437344"/>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26195</xdr:rowOff>
    </xdr:from>
    <xdr:to>
      <xdr:col>24</xdr:col>
      <xdr:colOff>114300</xdr:colOff>
      <xdr:row>37</xdr:row>
      <xdr:rowOff>127795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4622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4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38700</xdr:rowOff>
    </xdr:from>
    <xdr:to>
      <xdr:col>20</xdr:col>
      <xdr:colOff>38100</xdr:colOff>
      <xdr:row>37</xdr:row>
      <xdr:rowOff>140300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131426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7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44243</xdr:rowOff>
    </xdr:from>
    <xdr:to>
      <xdr:col>15</xdr:col>
      <xdr:colOff>101600</xdr:colOff>
      <xdr:row>37</xdr:row>
      <xdr:rowOff>145843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136970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8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96484</xdr:rowOff>
    </xdr:from>
    <xdr:to>
      <xdr:col>10</xdr:col>
      <xdr:colOff>165100</xdr:colOff>
      <xdr:row>38</xdr:row>
      <xdr:rowOff>26634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4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17761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5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42894</xdr:rowOff>
    </xdr:from>
    <xdr:to>
      <xdr:col>6</xdr:col>
      <xdr:colOff>38100</xdr:colOff>
      <xdr:row>37</xdr:row>
      <xdr:rowOff>144494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135621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7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116474</xdr:rowOff>
    </xdr:from>
    <xdr:to>
      <xdr:col>24</xdr:col>
      <xdr:colOff>63500</xdr:colOff>
      <xdr:row>56</xdr:row>
      <xdr:rowOff>154063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17674"/>
          <a:ext cx="838200" cy="3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116474</xdr:rowOff>
    </xdr:from>
    <xdr:to>
      <xdr:col>19</xdr:col>
      <xdr:colOff>177800</xdr:colOff>
      <xdr:row>56</xdr:row>
      <xdr:rowOff>167704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7674"/>
          <a:ext cx="889000" cy="5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167704</xdr:rowOff>
    </xdr:from>
    <xdr:to>
      <xdr:col>15</xdr:col>
      <xdr:colOff>50800</xdr:colOff>
      <xdr:row>57</xdr:row>
      <xdr:rowOff>11101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68904"/>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11101</xdr:rowOff>
    </xdr:from>
    <xdr:to>
      <xdr:col>10</xdr:col>
      <xdr:colOff>114300</xdr:colOff>
      <xdr:row>57</xdr:row>
      <xdr:rowOff>125649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3751"/>
          <a:ext cx="889000" cy="1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103263</xdr:rowOff>
    </xdr:from>
    <xdr:to>
      <xdr:col>24</xdr:col>
      <xdr:colOff>114300</xdr:colOff>
      <xdr:row>57</xdr:row>
      <xdr:rowOff>33413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126140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65674</xdr:rowOff>
    </xdr:from>
    <xdr:to>
      <xdr:col>20</xdr:col>
      <xdr:colOff>38100</xdr:colOff>
      <xdr:row>56</xdr:row>
      <xdr:rowOff>167274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12351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4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116904</xdr:rowOff>
    </xdr:from>
    <xdr:to>
      <xdr:col>15</xdr:col>
      <xdr:colOff>101600</xdr:colOff>
      <xdr:row>57</xdr:row>
      <xdr:rowOff>47054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63581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131751</xdr:rowOff>
    </xdr:from>
    <xdr:to>
      <xdr:col>10</xdr:col>
      <xdr:colOff>165100</xdr:colOff>
      <xdr:row>57</xdr:row>
      <xdr:rowOff>61901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78428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0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74849</xdr:rowOff>
    </xdr:from>
    <xdr:to>
      <xdr:col>6</xdr:col>
      <xdr:colOff>38100</xdr:colOff>
      <xdr:row>58</xdr:row>
      <xdr:rowOff>4999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21526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2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72473</xdr:rowOff>
    </xdr:from>
    <xdr:to>
      <xdr:col>24</xdr:col>
      <xdr:colOff>63500</xdr:colOff>
      <xdr:row>79</xdr:row>
      <xdr:rowOff>17608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5573"/>
          <a:ext cx="8382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121489</xdr:rowOff>
    </xdr:from>
    <xdr:to>
      <xdr:col>19</xdr:col>
      <xdr:colOff>177800</xdr:colOff>
      <xdr:row>79</xdr:row>
      <xdr:rowOff>17608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4589"/>
          <a:ext cx="889000" cy="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121489</xdr:rowOff>
    </xdr:from>
    <xdr:to>
      <xdr:col>15</xdr:col>
      <xdr:colOff>50800</xdr:colOff>
      <xdr:row>79</xdr:row>
      <xdr:rowOff>18162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458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6979</xdr:rowOff>
    </xdr:from>
    <xdr:to>
      <xdr:col>10</xdr:col>
      <xdr:colOff>114300</xdr:colOff>
      <xdr:row>79</xdr:row>
      <xdr:rowOff>18162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51529"/>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21673</xdr:rowOff>
    </xdr:from>
    <xdr:to>
      <xdr:col>24</xdr:col>
      <xdr:colOff>114300</xdr:colOff>
      <xdr:row>78</xdr:row>
      <xdr:rowOff>123273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138258</xdr:rowOff>
    </xdr:from>
    <xdr:to>
      <xdr:col>20</xdr:col>
      <xdr:colOff>38100</xdr:colOff>
      <xdr:row>79</xdr:row>
      <xdr:rowOff>68408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59535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70689</xdr:rowOff>
    </xdr:from>
    <xdr:to>
      <xdr:col>15</xdr:col>
      <xdr:colOff>101600</xdr:colOff>
      <xdr:row>79</xdr:row>
      <xdr:rowOff>839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163416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138812</xdr:rowOff>
    </xdr:from>
    <xdr:to>
      <xdr:col>10</xdr:col>
      <xdr:colOff>165100</xdr:colOff>
      <xdr:row>79</xdr:row>
      <xdr:rowOff>68962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60089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127629</xdr:rowOff>
    </xdr:from>
    <xdr:to>
      <xdr:col>6</xdr:col>
      <xdr:colOff>38100</xdr:colOff>
      <xdr:row>79</xdr:row>
      <xdr:rowOff>57779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48906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46850</xdr:rowOff>
    </xdr:from>
    <xdr:to>
      <xdr:col>24</xdr:col>
      <xdr:colOff>63500</xdr:colOff>
      <xdr:row>95</xdr:row>
      <xdr:rowOff>33849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63150"/>
          <a:ext cx="838200" cy="15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70034</xdr:rowOff>
    </xdr:from>
    <xdr:to>
      <xdr:col>19</xdr:col>
      <xdr:colOff>177800</xdr:colOff>
      <xdr:row>95</xdr:row>
      <xdr:rowOff>33849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86334"/>
          <a:ext cx="889000" cy="13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70034</xdr:rowOff>
    </xdr:from>
    <xdr:to>
      <xdr:col>15</xdr:col>
      <xdr:colOff>50800</xdr:colOff>
      <xdr:row>95</xdr:row>
      <xdr:rowOff>171256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86334"/>
          <a:ext cx="889000" cy="27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171256</xdr:rowOff>
    </xdr:from>
    <xdr:to>
      <xdr:col>10</xdr:col>
      <xdr:colOff>114300</xdr:colOff>
      <xdr:row>96</xdr:row>
      <xdr:rowOff>27505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9006"/>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167500</xdr:rowOff>
    </xdr:from>
    <xdr:to>
      <xdr:col>24</xdr:col>
      <xdr:colOff>114300</xdr:colOff>
      <xdr:row>94</xdr:row>
      <xdr:rowOff>97650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18927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154499</xdr:rowOff>
    </xdr:from>
    <xdr:to>
      <xdr:col>20</xdr:col>
      <xdr:colOff>38100</xdr:colOff>
      <xdr:row>95</xdr:row>
      <xdr:rowOff>84649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101176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4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19234</xdr:rowOff>
    </xdr:from>
    <xdr:to>
      <xdr:col>15</xdr:col>
      <xdr:colOff>101600</xdr:colOff>
      <xdr:row>94</xdr:row>
      <xdr:rowOff>120834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137361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1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120456</xdr:rowOff>
    </xdr:from>
    <xdr:to>
      <xdr:col>10</xdr:col>
      <xdr:colOff>165100</xdr:colOff>
      <xdr:row>96</xdr:row>
      <xdr:rowOff>50606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67133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148155</xdr:rowOff>
    </xdr:from>
    <xdr:to>
      <xdr:col>6</xdr:col>
      <xdr:colOff>38100</xdr:colOff>
      <xdr:row>96</xdr:row>
      <xdr:rowOff>78305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94832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36924</xdr:rowOff>
    </xdr:from>
    <xdr:to>
      <xdr:col>55</xdr:col>
      <xdr:colOff>0</xdr:colOff>
      <xdr:row>37</xdr:row>
      <xdr:rowOff>58140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0574"/>
          <a:ext cx="8382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34000</xdr:rowOff>
    </xdr:from>
    <xdr:to>
      <xdr:col>50</xdr:col>
      <xdr:colOff>114300</xdr:colOff>
      <xdr:row>37</xdr:row>
      <xdr:rowOff>58140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7765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18473</xdr:rowOff>
    </xdr:from>
    <xdr:to>
      <xdr:col>45</xdr:col>
      <xdr:colOff>177800</xdr:colOff>
      <xdr:row>37</xdr:row>
      <xdr:rowOff>34000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90673"/>
          <a:ext cx="889000" cy="1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18473</xdr:rowOff>
    </xdr:from>
    <xdr:to>
      <xdr:col>41</xdr:col>
      <xdr:colOff>50800</xdr:colOff>
      <xdr:row>37</xdr:row>
      <xdr:rowOff>126677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90673"/>
          <a:ext cx="889000" cy="27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157574</xdr:rowOff>
    </xdr:from>
    <xdr:to>
      <xdr:col>55</xdr:col>
      <xdr:colOff>50800</xdr:colOff>
      <xdr:row>37</xdr:row>
      <xdr:rowOff>87724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72501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7340</xdr:rowOff>
    </xdr:from>
    <xdr:to>
      <xdr:col>50</xdr:col>
      <xdr:colOff>165100</xdr:colOff>
      <xdr:row>37</xdr:row>
      <xdr:rowOff>108940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100067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4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154650</xdr:rowOff>
    </xdr:from>
    <xdr:to>
      <xdr:col>46</xdr:col>
      <xdr:colOff>38100</xdr:colOff>
      <xdr:row>37</xdr:row>
      <xdr:rowOff>84800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75927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139123</xdr:rowOff>
    </xdr:from>
    <xdr:to>
      <xdr:col>41</xdr:col>
      <xdr:colOff>101600</xdr:colOff>
      <xdr:row>36</xdr:row>
      <xdr:rowOff>69273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3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60400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3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75877</xdr:rowOff>
    </xdr:from>
    <xdr:to>
      <xdr:col>36</xdr:col>
      <xdr:colOff>165100</xdr:colOff>
      <xdr:row>38</xdr:row>
      <xdr:rowOff>6027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168604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61647</xdr:rowOff>
    </xdr:from>
    <xdr:to>
      <xdr:col>55</xdr:col>
      <xdr:colOff>0</xdr:colOff>
      <xdr:row>57</xdr:row>
      <xdr:rowOff>162426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91397"/>
          <a:ext cx="838200" cy="44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91294</xdr:rowOff>
    </xdr:from>
    <xdr:to>
      <xdr:col>50</xdr:col>
      <xdr:colOff>114300</xdr:colOff>
      <xdr:row>57</xdr:row>
      <xdr:rowOff>162426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21044"/>
          <a:ext cx="889000" cy="4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91294</xdr:rowOff>
    </xdr:from>
    <xdr:to>
      <xdr:col>45</xdr:col>
      <xdr:colOff>177800</xdr:colOff>
      <xdr:row>56</xdr:row>
      <xdr:rowOff>150719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21044"/>
          <a:ext cx="889000" cy="23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150719</xdr:rowOff>
    </xdr:from>
    <xdr:to>
      <xdr:col>41</xdr:col>
      <xdr:colOff>50800</xdr:colOff>
      <xdr:row>58</xdr:row>
      <xdr:rowOff>166938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51919"/>
          <a:ext cx="889000" cy="3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10847</xdr:rowOff>
    </xdr:from>
    <xdr:to>
      <xdr:col>55</xdr:col>
      <xdr:colOff>50800</xdr:colOff>
      <xdr:row>55</xdr:row>
      <xdr:rowOff>112447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33724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111626</xdr:rowOff>
    </xdr:from>
    <xdr:to>
      <xdr:col>50</xdr:col>
      <xdr:colOff>165100</xdr:colOff>
      <xdr:row>58</xdr:row>
      <xdr:rowOff>41776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32903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40494</xdr:rowOff>
    </xdr:from>
    <xdr:to>
      <xdr:col>46</xdr:col>
      <xdr:colOff>38100</xdr:colOff>
      <xdr:row>55</xdr:row>
      <xdr:rowOff>142094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158621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2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99919</xdr:rowOff>
    </xdr:from>
    <xdr:to>
      <xdr:col>41</xdr:col>
      <xdr:colOff>101600</xdr:colOff>
      <xdr:row>57</xdr:row>
      <xdr:rowOff>30069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21196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79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116138</xdr:rowOff>
    </xdr:from>
    <xdr:to>
      <xdr:col>36</xdr:col>
      <xdr:colOff>165100</xdr:colOff>
      <xdr:row>59</xdr:row>
      <xdr:rowOff>46288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37415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5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130218</xdr:rowOff>
    </xdr:from>
    <xdr:to>
      <xdr:col>55</xdr:col>
      <xdr:colOff>0</xdr:colOff>
      <xdr:row>78</xdr:row>
      <xdr:rowOff>136079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03318"/>
          <a:ext cx="838200" cy="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122560</xdr:rowOff>
    </xdr:from>
    <xdr:to>
      <xdr:col>50</xdr:col>
      <xdr:colOff>114300</xdr:colOff>
      <xdr:row>78</xdr:row>
      <xdr:rowOff>130218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9566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79285</xdr:rowOff>
    </xdr:from>
    <xdr:to>
      <xdr:col>45</xdr:col>
      <xdr:colOff>177800</xdr:colOff>
      <xdr:row>78</xdr:row>
      <xdr:rowOff>122560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52385"/>
          <a:ext cx="889000" cy="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79285</xdr:rowOff>
    </xdr:from>
    <xdr:to>
      <xdr:col>41</xdr:col>
      <xdr:colOff>50800</xdr:colOff>
      <xdr:row>78</xdr:row>
      <xdr:rowOff>104454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52385"/>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85279</xdr:rowOff>
    </xdr:from>
    <xdr:to>
      <xdr:col>55</xdr:col>
      <xdr:colOff>50800</xdr:colOff>
      <xdr:row>79</xdr:row>
      <xdr:rowOff>15429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3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79418</xdr:rowOff>
    </xdr:from>
    <xdr:to>
      <xdr:col>50</xdr:col>
      <xdr:colOff>165100</xdr:colOff>
      <xdr:row>79</xdr:row>
      <xdr:rowOff>9568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4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71760</xdr:rowOff>
    </xdr:from>
    <xdr:to>
      <xdr:col>46</xdr:col>
      <xdr:colOff>38100</xdr:colOff>
      <xdr:row>79</xdr:row>
      <xdr:rowOff>1910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164487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28485</xdr:rowOff>
    </xdr:from>
    <xdr:to>
      <xdr:col>41</xdr:col>
      <xdr:colOff>101600</xdr:colOff>
      <xdr:row>78</xdr:row>
      <xdr:rowOff>130085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53654</xdr:rowOff>
    </xdr:from>
    <xdr:to>
      <xdr:col>36</xdr:col>
      <xdr:colOff>165100</xdr:colOff>
      <xdr:row>78</xdr:row>
      <xdr:rowOff>155254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146381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7835</xdr:rowOff>
    </xdr:from>
    <xdr:to>
      <xdr:col>55</xdr:col>
      <xdr:colOff>0</xdr:colOff>
      <xdr:row>97</xdr:row>
      <xdr:rowOff>33694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124135"/>
          <a:ext cx="838200" cy="54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113046</xdr:rowOff>
    </xdr:from>
    <xdr:to>
      <xdr:col>50</xdr:col>
      <xdr:colOff>114300</xdr:colOff>
      <xdr:row>97</xdr:row>
      <xdr:rowOff>33694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00796"/>
          <a:ext cx="889000" cy="2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113046</xdr:rowOff>
    </xdr:from>
    <xdr:to>
      <xdr:col>45</xdr:col>
      <xdr:colOff>177800</xdr:colOff>
      <xdr:row>97</xdr:row>
      <xdr:rowOff>120951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00796"/>
          <a:ext cx="889000" cy="35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120951</xdr:rowOff>
    </xdr:from>
    <xdr:to>
      <xdr:col>41</xdr:col>
      <xdr:colOff>50800</xdr:colOff>
      <xdr:row>98</xdr:row>
      <xdr:rowOff>78381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51601"/>
          <a:ext cx="889000" cy="1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128485</xdr:rowOff>
    </xdr:from>
    <xdr:to>
      <xdr:col>55</xdr:col>
      <xdr:colOff>50800</xdr:colOff>
      <xdr:row>94</xdr:row>
      <xdr:rowOff>58635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0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151362</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92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154344</xdr:rowOff>
    </xdr:from>
    <xdr:to>
      <xdr:col>50</xdr:col>
      <xdr:colOff>165100</xdr:colOff>
      <xdr:row>97</xdr:row>
      <xdr:rowOff>84494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75621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62246</xdr:rowOff>
    </xdr:from>
    <xdr:to>
      <xdr:col>46</xdr:col>
      <xdr:colOff>38100</xdr:colOff>
      <xdr:row>95</xdr:row>
      <xdr:rowOff>163846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3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8923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1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70151</xdr:rowOff>
    </xdr:from>
    <xdr:to>
      <xdr:col>41</xdr:col>
      <xdr:colOff>101600</xdr:colOff>
      <xdr:row>98</xdr:row>
      <xdr:rowOff>301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162878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27581</xdr:rowOff>
    </xdr:from>
    <xdr:to>
      <xdr:col>36</xdr:col>
      <xdr:colOff>165100</xdr:colOff>
      <xdr:row>98</xdr:row>
      <xdr:rowOff>129181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120308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162247</xdr:rowOff>
    </xdr:from>
    <xdr:to>
      <xdr:col>85</xdr:col>
      <xdr:colOff>127000</xdr:colOff>
      <xdr:row>39</xdr:row>
      <xdr:rowOff>35740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77347"/>
          <a:ext cx="8382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35740</xdr:rowOff>
    </xdr:from>
    <xdr:to>
      <xdr:col>81</xdr:col>
      <xdr:colOff>50800</xdr:colOff>
      <xdr:row>39</xdr:row>
      <xdr:rowOff>38651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2290"/>
          <a:ext cx="8890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10</xdr:rowOff>
    </xdr:from>
    <xdr:to>
      <xdr:col>76</xdr:col>
      <xdr:colOff>114300</xdr:colOff>
      <xdr:row>39</xdr:row>
      <xdr:rowOff>38651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86560"/>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xdr:rowOff>
    </xdr:from>
    <xdr:to>
      <xdr:col>71</xdr:col>
      <xdr:colOff>177800</xdr:colOff>
      <xdr:row>39</xdr:row>
      <xdr:rowOff>43993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6560"/>
          <a:ext cx="8890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111447</xdr:rowOff>
    </xdr:from>
    <xdr:to>
      <xdr:col>85</xdr:col>
      <xdr:colOff>177800</xdr:colOff>
      <xdr:row>39</xdr:row>
      <xdr:rowOff>41597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26374</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4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156390</xdr:rowOff>
    </xdr:from>
    <xdr:to>
      <xdr:col>81</xdr:col>
      <xdr:colOff>101600</xdr:colOff>
      <xdr:row>39</xdr:row>
      <xdr:rowOff>86540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77667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159301</xdr:rowOff>
    </xdr:from>
    <xdr:to>
      <xdr:col>76</xdr:col>
      <xdr:colOff>165100</xdr:colOff>
      <xdr:row>39</xdr:row>
      <xdr:rowOff>89451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80578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120660</xdr:rowOff>
    </xdr:from>
    <xdr:to>
      <xdr:col>72</xdr:col>
      <xdr:colOff>38100</xdr:colOff>
      <xdr:row>39</xdr:row>
      <xdr:rowOff>50810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41937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164643</xdr:rowOff>
    </xdr:from>
    <xdr:to>
      <xdr:col>67</xdr:col>
      <xdr:colOff>101600</xdr:colOff>
      <xdr:row>39</xdr:row>
      <xdr:rowOff>94793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85920</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43177</xdr:rowOff>
    </xdr:from>
    <xdr:to>
      <xdr:col>85</xdr:col>
      <xdr:colOff>127000</xdr:colOff>
      <xdr:row>78</xdr:row>
      <xdr:rowOff>50530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416277"/>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43177</xdr:rowOff>
    </xdr:from>
    <xdr:to>
      <xdr:col>81</xdr:col>
      <xdr:colOff>50800</xdr:colOff>
      <xdr:row>78</xdr:row>
      <xdr:rowOff>47783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416277"/>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47783</xdr:rowOff>
    </xdr:from>
    <xdr:to>
      <xdr:col>76</xdr:col>
      <xdr:colOff>114300</xdr:colOff>
      <xdr:row>78</xdr:row>
      <xdr:rowOff>58696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420883"/>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58696</xdr:rowOff>
    </xdr:from>
    <xdr:to>
      <xdr:col>71</xdr:col>
      <xdr:colOff>177800</xdr:colOff>
      <xdr:row>78</xdr:row>
      <xdr:rowOff>59232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43179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171180</xdr:rowOff>
    </xdr:from>
    <xdr:to>
      <xdr:col>85</xdr:col>
      <xdr:colOff>177800</xdr:colOff>
      <xdr:row>78</xdr:row>
      <xdr:rowOff>101330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149607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163827</xdr:rowOff>
    </xdr:from>
    <xdr:to>
      <xdr:col>81</xdr:col>
      <xdr:colOff>101600</xdr:colOff>
      <xdr:row>78</xdr:row>
      <xdr:rowOff>93977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85104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168433</xdr:rowOff>
    </xdr:from>
    <xdr:to>
      <xdr:col>76</xdr:col>
      <xdr:colOff>165100</xdr:colOff>
      <xdr:row>78</xdr:row>
      <xdr:rowOff>98583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89710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6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7896</xdr:rowOff>
    </xdr:from>
    <xdr:to>
      <xdr:col>72</xdr:col>
      <xdr:colOff>38100</xdr:colOff>
      <xdr:row>78</xdr:row>
      <xdr:rowOff>109496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100623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8432</xdr:rowOff>
    </xdr:from>
    <xdr:to>
      <xdr:col>67</xdr:col>
      <xdr:colOff>101600</xdr:colOff>
      <xdr:row>78</xdr:row>
      <xdr:rowOff>110032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101159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7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150240</xdr:rowOff>
    </xdr:from>
    <xdr:to>
      <xdr:col>85</xdr:col>
      <xdr:colOff>127000</xdr:colOff>
      <xdr:row>97</xdr:row>
      <xdr:rowOff>61264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09440"/>
          <a:ext cx="8382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120982</xdr:rowOff>
    </xdr:from>
    <xdr:to>
      <xdr:col>81</xdr:col>
      <xdr:colOff>50800</xdr:colOff>
      <xdr:row>96</xdr:row>
      <xdr:rowOff>150240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80182"/>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109387</xdr:rowOff>
    </xdr:from>
    <xdr:to>
      <xdr:col>76</xdr:col>
      <xdr:colOff>114300</xdr:colOff>
      <xdr:row>96</xdr:row>
      <xdr:rowOff>120982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68587"/>
          <a:ext cx="889000" cy="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109387</xdr:rowOff>
    </xdr:from>
    <xdr:to>
      <xdr:col>71</xdr:col>
      <xdr:colOff>177800</xdr:colOff>
      <xdr:row>97</xdr:row>
      <xdr:rowOff>50775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68587"/>
          <a:ext cx="889000" cy="1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10464</xdr:rowOff>
    </xdr:from>
    <xdr:to>
      <xdr:col>85</xdr:col>
      <xdr:colOff>177800</xdr:colOff>
      <xdr:row>97</xdr:row>
      <xdr:rowOff>112064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33341</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99440</xdr:rowOff>
    </xdr:from>
    <xdr:to>
      <xdr:col>81</xdr:col>
      <xdr:colOff>101600</xdr:colOff>
      <xdr:row>97</xdr:row>
      <xdr:rowOff>29590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46117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3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70182</xdr:rowOff>
    </xdr:from>
    <xdr:to>
      <xdr:col>76</xdr:col>
      <xdr:colOff>165100</xdr:colOff>
      <xdr:row>97</xdr:row>
      <xdr:rowOff>332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16859</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30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58587</xdr:rowOff>
    </xdr:from>
    <xdr:to>
      <xdr:col>72</xdr:col>
      <xdr:colOff>38100</xdr:colOff>
      <xdr:row>96</xdr:row>
      <xdr:rowOff>160187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5264</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29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171425</xdr:rowOff>
    </xdr:from>
    <xdr:to>
      <xdr:col>67</xdr:col>
      <xdr:colOff>101600</xdr:colOff>
      <xdr:row>97</xdr:row>
      <xdr:rowOff>101575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118102</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40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107011</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51111"/>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107011</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51111"/>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56211</xdr:rowOff>
    </xdr:from>
    <xdr:to>
      <xdr:col>102</xdr:col>
      <xdr:colOff>165100</xdr:colOff>
      <xdr:row>58</xdr:row>
      <xdr:rowOff>157811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2888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27091</xdr:rowOff>
    </xdr:from>
    <xdr:to>
      <xdr:col>116</xdr:col>
      <xdr:colOff>63500</xdr:colOff>
      <xdr:row>76</xdr:row>
      <xdr:rowOff>68636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57291"/>
          <a:ext cx="838200" cy="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27091</xdr:rowOff>
    </xdr:from>
    <xdr:to>
      <xdr:col>111</xdr:col>
      <xdr:colOff>177800</xdr:colOff>
      <xdr:row>76</xdr:row>
      <xdr:rowOff>46233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57291"/>
          <a:ext cx="889000" cy="1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46233</xdr:rowOff>
    </xdr:from>
    <xdr:to>
      <xdr:col>107</xdr:col>
      <xdr:colOff>50800</xdr:colOff>
      <xdr:row>76</xdr:row>
      <xdr:rowOff>87357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76433"/>
          <a:ext cx="88900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87357</xdr:rowOff>
    </xdr:from>
    <xdr:to>
      <xdr:col>102</xdr:col>
      <xdr:colOff>114300</xdr:colOff>
      <xdr:row>76</xdr:row>
      <xdr:rowOff>91160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17557"/>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17836</xdr:rowOff>
    </xdr:from>
    <xdr:to>
      <xdr:col>116</xdr:col>
      <xdr:colOff>114300</xdr:colOff>
      <xdr:row>76</xdr:row>
      <xdr:rowOff>119436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167713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147741</xdr:rowOff>
    </xdr:from>
    <xdr:to>
      <xdr:col>112</xdr:col>
      <xdr:colOff>38100</xdr:colOff>
      <xdr:row>76</xdr:row>
      <xdr:rowOff>77891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69018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166883</xdr:rowOff>
    </xdr:from>
    <xdr:to>
      <xdr:col>107</xdr:col>
      <xdr:colOff>101600</xdr:colOff>
      <xdr:row>76</xdr:row>
      <xdr:rowOff>97033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88160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36557</xdr:rowOff>
    </xdr:from>
    <xdr:to>
      <xdr:col>102</xdr:col>
      <xdr:colOff>165100</xdr:colOff>
      <xdr:row>76</xdr:row>
      <xdr:rowOff>138157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129284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5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40360</xdr:rowOff>
    </xdr:from>
    <xdr:to>
      <xdr:col>98</xdr:col>
      <xdr:colOff>38100</xdr:colOff>
      <xdr:row>76</xdr:row>
      <xdr:rowOff>141960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133087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教育と福祉を重視した施策を採用した結果、扶助費が類似団体平均より高い水準にある。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役場新庁舎建設に伴い、普通建設事業費が前年度と比べ大幅に増加した。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5,191
5,133
24.33
6,032,448
5,584,654
329,397
2,205,956
2,747,426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25146</xdr:rowOff>
    </xdr:from>
    <xdr:to>
      <xdr:col>24</xdr:col>
      <xdr:colOff>63500</xdr:colOff>
      <xdr:row>36</xdr:row>
      <xdr:rowOff>66802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896"/>
          <a:ext cx="838200" cy="2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49911</xdr:rowOff>
    </xdr:from>
    <xdr:to>
      <xdr:col>19</xdr:col>
      <xdr:colOff>177800</xdr:colOff>
      <xdr:row>36</xdr:row>
      <xdr:rowOff>66802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21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119380</xdr:rowOff>
    </xdr:from>
    <xdr:to>
      <xdr:col>15</xdr:col>
      <xdr:colOff>50800</xdr:colOff>
      <xdr:row>36</xdr:row>
      <xdr:rowOff>49911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0130"/>
          <a:ext cx="8890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74549</xdr:rowOff>
    </xdr:from>
    <xdr:to>
      <xdr:col>10</xdr:col>
      <xdr:colOff>114300</xdr:colOff>
      <xdr:row>35</xdr:row>
      <xdr:rowOff>119380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5299"/>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145796</xdr:rowOff>
    </xdr:from>
    <xdr:to>
      <xdr:col>24</xdr:col>
      <xdr:colOff>114300</xdr:colOff>
      <xdr:row>35</xdr:row>
      <xdr:rowOff>75946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168673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16002</xdr:rowOff>
    </xdr:from>
    <xdr:to>
      <xdr:col>20</xdr:col>
      <xdr:colOff>38100</xdr:colOff>
      <xdr:row>36</xdr:row>
      <xdr:rowOff>117602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108729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170561</xdr:rowOff>
    </xdr:from>
    <xdr:to>
      <xdr:col>15</xdr:col>
      <xdr:colOff>101600</xdr:colOff>
      <xdr:row>36</xdr:row>
      <xdr:rowOff>100711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91838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68580</xdr:rowOff>
    </xdr:from>
    <xdr:to>
      <xdr:col>10</xdr:col>
      <xdr:colOff>165100</xdr:colOff>
      <xdr:row>35</xdr:row>
      <xdr:rowOff>170180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15257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23749</xdr:rowOff>
    </xdr:from>
    <xdr:to>
      <xdr:col>6</xdr:col>
      <xdr:colOff>38100</xdr:colOff>
      <xdr:row>35</xdr:row>
      <xdr:rowOff>125349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141876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9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135772</xdr:rowOff>
    </xdr:from>
    <xdr:to>
      <xdr:col>24</xdr:col>
      <xdr:colOff>63500</xdr:colOff>
      <xdr:row>56</xdr:row>
      <xdr:rowOff>3115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394072"/>
          <a:ext cx="838200" cy="2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152494</xdr:rowOff>
    </xdr:from>
    <xdr:to>
      <xdr:col>19</xdr:col>
      <xdr:colOff>177800</xdr:colOff>
      <xdr:row>56</xdr:row>
      <xdr:rowOff>3115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82244"/>
          <a:ext cx="889000" cy="2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21252</xdr:rowOff>
    </xdr:from>
    <xdr:to>
      <xdr:col>15</xdr:col>
      <xdr:colOff>50800</xdr:colOff>
      <xdr:row>55</xdr:row>
      <xdr:rowOff>152494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451002"/>
          <a:ext cx="889000" cy="1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21252</xdr:rowOff>
    </xdr:from>
    <xdr:to>
      <xdr:col>10</xdr:col>
      <xdr:colOff>114300</xdr:colOff>
      <xdr:row>56</xdr:row>
      <xdr:rowOff>123897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51002"/>
          <a:ext cx="889000" cy="27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84972</xdr:rowOff>
    </xdr:from>
    <xdr:to>
      <xdr:col>24</xdr:col>
      <xdr:colOff>114300</xdr:colOff>
      <xdr:row>55</xdr:row>
      <xdr:rowOff>15122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107849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1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123765</xdr:rowOff>
    </xdr:from>
    <xdr:to>
      <xdr:col>20</xdr:col>
      <xdr:colOff>38100</xdr:colOff>
      <xdr:row>56</xdr:row>
      <xdr:rowOff>53915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70442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101694</xdr:rowOff>
    </xdr:from>
    <xdr:to>
      <xdr:col>15</xdr:col>
      <xdr:colOff>101600</xdr:colOff>
      <xdr:row>56</xdr:row>
      <xdr:rowOff>31844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48371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141902</xdr:rowOff>
    </xdr:from>
    <xdr:to>
      <xdr:col>10</xdr:col>
      <xdr:colOff>165100</xdr:colOff>
      <xdr:row>55</xdr:row>
      <xdr:rowOff>72052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88579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7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73097</xdr:rowOff>
    </xdr:from>
    <xdr:to>
      <xdr:col>6</xdr:col>
      <xdr:colOff>38100</xdr:colOff>
      <xdr:row>57</xdr:row>
      <xdr:rowOff>3247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19774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125216</xdr:rowOff>
    </xdr:from>
    <xdr:to>
      <xdr:col>24</xdr:col>
      <xdr:colOff>63500</xdr:colOff>
      <xdr:row>76</xdr:row>
      <xdr:rowOff>53307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3966"/>
          <a:ext cx="838200" cy="9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125916</xdr:rowOff>
    </xdr:from>
    <xdr:to>
      <xdr:col>19</xdr:col>
      <xdr:colOff>177800</xdr:colOff>
      <xdr:row>76</xdr:row>
      <xdr:rowOff>53307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4666"/>
          <a:ext cx="889000" cy="9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108633</xdr:rowOff>
    </xdr:from>
    <xdr:to>
      <xdr:col>15</xdr:col>
      <xdr:colOff>50800</xdr:colOff>
      <xdr:row>75</xdr:row>
      <xdr:rowOff>125916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7383"/>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108633</xdr:rowOff>
    </xdr:from>
    <xdr:to>
      <xdr:col>10</xdr:col>
      <xdr:colOff>114300</xdr:colOff>
      <xdr:row>76</xdr:row>
      <xdr:rowOff>159903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7383"/>
          <a:ext cx="889000" cy="2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74416</xdr:rowOff>
    </xdr:from>
    <xdr:to>
      <xdr:col>24</xdr:col>
      <xdr:colOff>114300</xdr:colOff>
      <xdr:row>76</xdr:row>
      <xdr:rowOff>4566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52843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2507</xdr:rowOff>
    </xdr:from>
    <xdr:to>
      <xdr:col>20</xdr:col>
      <xdr:colOff>38100</xdr:colOff>
      <xdr:row>76</xdr:row>
      <xdr:rowOff>104107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95234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75116</xdr:rowOff>
    </xdr:from>
    <xdr:to>
      <xdr:col>15</xdr:col>
      <xdr:colOff>101600</xdr:colOff>
      <xdr:row>76</xdr:row>
      <xdr:rowOff>5265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3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57833</xdr:rowOff>
    </xdr:from>
    <xdr:to>
      <xdr:col>10</xdr:col>
      <xdr:colOff>165100</xdr:colOff>
      <xdr:row>75</xdr:row>
      <xdr:rowOff>159432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6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109103</xdr:rowOff>
    </xdr:from>
    <xdr:to>
      <xdr:col>6</xdr:col>
      <xdr:colOff>38100</xdr:colOff>
      <xdr:row>77</xdr:row>
      <xdr:rowOff>39253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27812</xdr:rowOff>
    </xdr:from>
    <xdr:to>
      <xdr:col>24</xdr:col>
      <xdr:colOff>63500</xdr:colOff>
      <xdr:row>97</xdr:row>
      <xdr:rowOff>57428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58462"/>
          <a:ext cx="8382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27812</xdr:rowOff>
    </xdr:from>
    <xdr:to>
      <xdr:col>19</xdr:col>
      <xdr:colOff>177800</xdr:colOff>
      <xdr:row>97</xdr:row>
      <xdr:rowOff>67139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58462"/>
          <a:ext cx="889000" cy="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67139</xdr:rowOff>
    </xdr:from>
    <xdr:to>
      <xdr:col>15</xdr:col>
      <xdr:colOff>50800</xdr:colOff>
      <xdr:row>97</xdr:row>
      <xdr:rowOff>121748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97789"/>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121748</xdr:rowOff>
    </xdr:from>
    <xdr:to>
      <xdr:col>10</xdr:col>
      <xdr:colOff>114300</xdr:colOff>
      <xdr:row>97</xdr:row>
      <xdr:rowOff>137609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52398"/>
          <a:ext cx="889000" cy="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6628</xdr:rowOff>
    </xdr:from>
    <xdr:to>
      <xdr:col>24</xdr:col>
      <xdr:colOff>114300</xdr:colOff>
      <xdr:row>97</xdr:row>
      <xdr:rowOff>108228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156505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148462</xdr:rowOff>
    </xdr:from>
    <xdr:to>
      <xdr:col>20</xdr:col>
      <xdr:colOff>38100</xdr:colOff>
      <xdr:row>97</xdr:row>
      <xdr:rowOff>78612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69739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16339</xdr:rowOff>
    </xdr:from>
    <xdr:to>
      <xdr:col>15</xdr:col>
      <xdr:colOff>101600</xdr:colOff>
      <xdr:row>97</xdr:row>
      <xdr:rowOff>117939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109066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70948</xdr:rowOff>
    </xdr:from>
    <xdr:to>
      <xdr:col>10</xdr:col>
      <xdr:colOff>165100</xdr:colOff>
      <xdr:row>98</xdr:row>
      <xdr:rowOff>1098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163675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86809</xdr:rowOff>
    </xdr:from>
    <xdr:to>
      <xdr:col>6</xdr:col>
      <xdr:colOff>38100</xdr:colOff>
      <xdr:row>98</xdr:row>
      <xdr:rowOff>16959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60152</xdr:rowOff>
    </xdr:from>
    <xdr:to>
      <xdr:col>55</xdr:col>
      <xdr:colOff>0</xdr:colOff>
      <xdr:row>58</xdr:row>
      <xdr:rowOff>60714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04252"/>
          <a:ext cx="8382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60152</xdr:rowOff>
    </xdr:from>
    <xdr:to>
      <xdr:col>50</xdr:col>
      <xdr:colOff>114300</xdr:colOff>
      <xdr:row>58</xdr:row>
      <xdr:rowOff>67467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04252"/>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67467</xdr:rowOff>
    </xdr:from>
    <xdr:to>
      <xdr:col>45</xdr:col>
      <xdr:colOff>177800</xdr:colOff>
      <xdr:row>58</xdr:row>
      <xdr:rowOff>69218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1567"/>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69218</xdr:rowOff>
    </xdr:from>
    <xdr:to>
      <xdr:col>41</xdr:col>
      <xdr:colOff>50800</xdr:colOff>
      <xdr:row>58</xdr:row>
      <xdr:rowOff>72478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13318"/>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9914</xdr:rowOff>
    </xdr:from>
    <xdr:to>
      <xdr:col>55</xdr:col>
      <xdr:colOff>50800</xdr:colOff>
      <xdr:row>58</xdr:row>
      <xdr:rowOff>111514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96291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9352</xdr:rowOff>
    </xdr:from>
    <xdr:to>
      <xdr:col>50</xdr:col>
      <xdr:colOff>165100</xdr:colOff>
      <xdr:row>58</xdr:row>
      <xdr:rowOff>110952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102079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16667</xdr:rowOff>
    </xdr:from>
    <xdr:to>
      <xdr:col>46</xdr:col>
      <xdr:colOff>38100</xdr:colOff>
      <xdr:row>58</xdr:row>
      <xdr:rowOff>118267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109394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18418</xdr:rowOff>
    </xdr:from>
    <xdr:to>
      <xdr:col>41</xdr:col>
      <xdr:colOff>101600</xdr:colOff>
      <xdr:row>58</xdr:row>
      <xdr:rowOff>120018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111145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21678</xdr:rowOff>
    </xdr:from>
    <xdr:to>
      <xdr:col>36</xdr:col>
      <xdr:colOff>165100</xdr:colOff>
      <xdr:row>58</xdr:row>
      <xdr:rowOff>123278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114405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86930</xdr:rowOff>
    </xdr:from>
    <xdr:to>
      <xdr:col>55</xdr:col>
      <xdr:colOff>0</xdr:colOff>
      <xdr:row>78</xdr:row>
      <xdr:rowOff>88900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60030"/>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42380</xdr:rowOff>
    </xdr:from>
    <xdr:to>
      <xdr:col>50</xdr:col>
      <xdr:colOff>114300</xdr:colOff>
      <xdr:row>78</xdr:row>
      <xdr:rowOff>88900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15480"/>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42380</xdr:rowOff>
    </xdr:from>
    <xdr:to>
      <xdr:col>45</xdr:col>
      <xdr:colOff>177800</xdr:colOff>
      <xdr:row>78</xdr:row>
      <xdr:rowOff>65757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15480"/>
          <a:ext cx="8890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65757</xdr:rowOff>
    </xdr:from>
    <xdr:to>
      <xdr:col>41</xdr:col>
      <xdr:colOff>50800</xdr:colOff>
      <xdr:row>78</xdr:row>
      <xdr:rowOff>130852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8857"/>
          <a:ext cx="889000" cy="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36130</xdr:rowOff>
    </xdr:from>
    <xdr:to>
      <xdr:col>55</xdr:col>
      <xdr:colOff>50800</xdr:colOff>
      <xdr:row>78</xdr:row>
      <xdr:rowOff>137730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122507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163030</xdr:rowOff>
    </xdr:from>
    <xdr:to>
      <xdr:col>46</xdr:col>
      <xdr:colOff>38100</xdr:colOff>
      <xdr:row>78</xdr:row>
      <xdr:rowOff>93180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84307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14957</xdr:rowOff>
    </xdr:from>
    <xdr:to>
      <xdr:col>41</xdr:col>
      <xdr:colOff>101600</xdr:colOff>
      <xdr:row>78</xdr:row>
      <xdr:rowOff>116557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80052</xdr:rowOff>
    </xdr:from>
    <xdr:to>
      <xdr:col>36</xdr:col>
      <xdr:colOff>165100</xdr:colOff>
      <xdr:row>79</xdr:row>
      <xdr:rowOff>10202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83648</xdr:rowOff>
    </xdr:from>
    <xdr:to>
      <xdr:col>55</xdr:col>
      <xdr:colOff>0</xdr:colOff>
      <xdr:row>96</xdr:row>
      <xdr:rowOff>130301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42848"/>
          <a:ext cx="8382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42385</xdr:rowOff>
    </xdr:from>
    <xdr:to>
      <xdr:col>50</xdr:col>
      <xdr:colOff>114300</xdr:colOff>
      <xdr:row>96</xdr:row>
      <xdr:rowOff>83648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158685"/>
          <a:ext cx="889000" cy="3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42385</xdr:rowOff>
    </xdr:from>
    <xdr:to>
      <xdr:col>45</xdr:col>
      <xdr:colOff>177800</xdr:colOff>
      <xdr:row>95</xdr:row>
      <xdr:rowOff>147344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158685"/>
          <a:ext cx="889000" cy="27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147344</xdr:rowOff>
    </xdr:from>
    <xdr:to>
      <xdr:col>41</xdr:col>
      <xdr:colOff>50800</xdr:colOff>
      <xdr:row>97</xdr:row>
      <xdr:rowOff>100368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35094"/>
          <a:ext cx="889000" cy="29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79501</xdr:rowOff>
    </xdr:from>
    <xdr:to>
      <xdr:col>55</xdr:col>
      <xdr:colOff>50800</xdr:colOff>
      <xdr:row>97</xdr:row>
      <xdr:rowOff>9651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3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57928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32848</xdr:rowOff>
    </xdr:from>
    <xdr:to>
      <xdr:col>50</xdr:col>
      <xdr:colOff>165100</xdr:colOff>
      <xdr:row>96</xdr:row>
      <xdr:rowOff>134448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163035</xdr:rowOff>
    </xdr:from>
    <xdr:to>
      <xdr:col>46</xdr:col>
      <xdr:colOff>38100</xdr:colOff>
      <xdr:row>94</xdr:row>
      <xdr:rowOff>93185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109712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96544</xdr:rowOff>
    </xdr:from>
    <xdr:to>
      <xdr:col>41</xdr:col>
      <xdr:colOff>101600</xdr:colOff>
      <xdr:row>96</xdr:row>
      <xdr:rowOff>26694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43221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49568</xdr:rowOff>
    </xdr:from>
    <xdr:to>
      <xdr:col>36</xdr:col>
      <xdr:colOff>165100</xdr:colOff>
      <xdr:row>97</xdr:row>
      <xdr:rowOff>151168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7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34642</xdr:rowOff>
    </xdr:from>
    <xdr:to>
      <xdr:col>85</xdr:col>
      <xdr:colOff>127000</xdr:colOff>
      <xdr:row>38</xdr:row>
      <xdr:rowOff>80215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49742"/>
          <a:ext cx="8382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15995</xdr:rowOff>
    </xdr:from>
    <xdr:to>
      <xdr:col>81</xdr:col>
      <xdr:colOff>50800</xdr:colOff>
      <xdr:row>38</xdr:row>
      <xdr:rowOff>80215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016745"/>
          <a:ext cx="889000" cy="57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15995</xdr:rowOff>
    </xdr:from>
    <xdr:to>
      <xdr:col>76</xdr:col>
      <xdr:colOff>114300</xdr:colOff>
      <xdr:row>38</xdr:row>
      <xdr:rowOff>125249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16745"/>
          <a:ext cx="889000" cy="6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125249</xdr:rowOff>
    </xdr:from>
    <xdr:to>
      <xdr:col>71</xdr:col>
      <xdr:colOff>177800</xdr:colOff>
      <xdr:row>38</xdr:row>
      <xdr:rowOff>156208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40349"/>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155292</xdr:rowOff>
    </xdr:from>
    <xdr:to>
      <xdr:col>85</xdr:col>
      <xdr:colOff>177800</xdr:colOff>
      <xdr:row>38</xdr:row>
      <xdr:rowOff>85442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133719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29415</xdr:rowOff>
    </xdr:from>
    <xdr:to>
      <xdr:col>81</xdr:col>
      <xdr:colOff>101600</xdr:colOff>
      <xdr:row>38</xdr:row>
      <xdr:rowOff>131015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122142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136645</xdr:rowOff>
    </xdr:from>
    <xdr:to>
      <xdr:col>76</xdr:col>
      <xdr:colOff>165100</xdr:colOff>
      <xdr:row>35</xdr:row>
      <xdr:rowOff>66795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83322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74449</xdr:rowOff>
    </xdr:from>
    <xdr:to>
      <xdr:col>72</xdr:col>
      <xdr:colOff>38100</xdr:colOff>
      <xdr:row>39</xdr:row>
      <xdr:rowOff>4599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167176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8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105408</xdr:rowOff>
    </xdr:from>
    <xdr:to>
      <xdr:col>67</xdr:col>
      <xdr:colOff>101600</xdr:colOff>
      <xdr:row>39</xdr:row>
      <xdr:rowOff>35558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26685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124989</xdr:rowOff>
    </xdr:from>
    <xdr:to>
      <xdr:col>85</xdr:col>
      <xdr:colOff>127000</xdr:colOff>
      <xdr:row>57</xdr:row>
      <xdr:rowOff>127905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97639"/>
          <a:ext cx="8382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66586</xdr:rowOff>
    </xdr:from>
    <xdr:to>
      <xdr:col>81</xdr:col>
      <xdr:colOff>50800</xdr:colOff>
      <xdr:row>57</xdr:row>
      <xdr:rowOff>127905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39236"/>
          <a:ext cx="889000" cy="6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66586</xdr:rowOff>
    </xdr:from>
    <xdr:to>
      <xdr:col>76</xdr:col>
      <xdr:colOff>114300</xdr:colOff>
      <xdr:row>57</xdr:row>
      <xdr:rowOff>86920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39236"/>
          <a:ext cx="8890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86920</xdr:rowOff>
    </xdr:from>
    <xdr:to>
      <xdr:col>71</xdr:col>
      <xdr:colOff>177800</xdr:colOff>
      <xdr:row>58</xdr:row>
      <xdr:rowOff>9334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59570"/>
          <a:ext cx="889000" cy="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74189</xdr:rowOff>
    </xdr:from>
    <xdr:to>
      <xdr:col>85</xdr:col>
      <xdr:colOff>177800</xdr:colOff>
      <xdr:row>58</xdr:row>
      <xdr:rowOff>4339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160566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77105</xdr:rowOff>
    </xdr:from>
    <xdr:to>
      <xdr:col>81</xdr:col>
      <xdr:colOff>101600</xdr:colOff>
      <xdr:row>58</xdr:row>
      <xdr:rowOff>7255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4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169832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15786</xdr:rowOff>
    </xdr:from>
    <xdr:to>
      <xdr:col>76</xdr:col>
      <xdr:colOff>165100</xdr:colOff>
      <xdr:row>57</xdr:row>
      <xdr:rowOff>117386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108513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36120</xdr:rowOff>
    </xdr:from>
    <xdr:to>
      <xdr:col>72</xdr:col>
      <xdr:colOff>38100</xdr:colOff>
      <xdr:row>57</xdr:row>
      <xdr:rowOff>137720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128847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129984</xdr:rowOff>
    </xdr:from>
    <xdr:to>
      <xdr:col>67</xdr:col>
      <xdr:colOff>101600</xdr:colOff>
      <xdr:row>58</xdr:row>
      <xdr:rowOff>60134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51261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162247</xdr:rowOff>
    </xdr:from>
    <xdr:to>
      <xdr:col>85</xdr:col>
      <xdr:colOff>127000</xdr:colOff>
      <xdr:row>79</xdr:row>
      <xdr:rowOff>35740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5347"/>
          <a:ext cx="838200" cy="4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35740</xdr:rowOff>
    </xdr:from>
    <xdr:to>
      <xdr:col>81</xdr:col>
      <xdr:colOff>50800</xdr:colOff>
      <xdr:row>79</xdr:row>
      <xdr:rowOff>38652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0290"/>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xdr:rowOff>
    </xdr:from>
    <xdr:to>
      <xdr:col>76</xdr:col>
      <xdr:colOff>114300</xdr:colOff>
      <xdr:row>79</xdr:row>
      <xdr:rowOff>38652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44561"/>
          <a:ext cx="889000" cy="3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xdr:rowOff>
    </xdr:from>
    <xdr:to>
      <xdr:col>71</xdr:col>
      <xdr:colOff>177800</xdr:colOff>
      <xdr:row>79</xdr:row>
      <xdr:rowOff>43993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44561"/>
          <a:ext cx="8890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111447</xdr:rowOff>
    </xdr:from>
    <xdr:to>
      <xdr:col>85</xdr:col>
      <xdr:colOff>177800</xdr:colOff>
      <xdr:row>79</xdr:row>
      <xdr:rowOff>41597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26374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9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156390</xdr:rowOff>
    </xdr:from>
    <xdr:to>
      <xdr:col>81</xdr:col>
      <xdr:colOff>101600</xdr:colOff>
      <xdr:row>79</xdr:row>
      <xdr:rowOff>86540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77667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2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159302</xdr:rowOff>
    </xdr:from>
    <xdr:to>
      <xdr:col>76</xdr:col>
      <xdr:colOff>165100</xdr:colOff>
      <xdr:row>79</xdr:row>
      <xdr:rowOff>89452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80579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5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120661</xdr:rowOff>
    </xdr:from>
    <xdr:to>
      <xdr:col>72</xdr:col>
      <xdr:colOff>38100</xdr:colOff>
      <xdr:row>79</xdr:row>
      <xdr:rowOff>50811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9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41938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8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164643</xdr:rowOff>
    </xdr:from>
    <xdr:to>
      <xdr:col>67</xdr:col>
      <xdr:colOff>101600</xdr:colOff>
      <xdr:row>79</xdr:row>
      <xdr:rowOff>94793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85920</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43177</xdr:rowOff>
    </xdr:from>
    <xdr:to>
      <xdr:col>85</xdr:col>
      <xdr:colOff>127000</xdr:colOff>
      <xdr:row>98</xdr:row>
      <xdr:rowOff>50530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845277"/>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43177</xdr:rowOff>
    </xdr:from>
    <xdr:to>
      <xdr:col>81</xdr:col>
      <xdr:colOff>50800</xdr:colOff>
      <xdr:row>98</xdr:row>
      <xdr:rowOff>47783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845277"/>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47783</xdr:rowOff>
    </xdr:from>
    <xdr:to>
      <xdr:col>76</xdr:col>
      <xdr:colOff>114300</xdr:colOff>
      <xdr:row>98</xdr:row>
      <xdr:rowOff>58696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849883"/>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58696</xdr:rowOff>
    </xdr:from>
    <xdr:to>
      <xdr:col>71</xdr:col>
      <xdr:colOff>177800</xdr:colOff>
      <xdr:row>98</xdr:row>
      <xdr:rowOff>59232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60796"/>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171180</xdr:rowOff>
    </xdr:from>
    <xdr:to>
      <xdr:col>85</xdr:col>
      <xdr:colOff>177800</xdr:colOff>
      <xdr:row>98</xdr:row>
      <xdr:rowOff>101330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8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149607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7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163827</xdr:rowOff>
    </xdr:from>
    <xdr:to>
      <xdr:col>81</xdr:col>
      <xdr:colOff>101600</xdr:colOff>
      <xdr:row>98</xdr:row>
      <xdr:rowOff>93977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85104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168433</xdr:rowOff>
    </xdr:from>
    <xdr:to>
      <xdr:col>76</xdr:col>
      <xdr:colOff>165100</xdr:colOff>
      <xdr:row>98</xdr:row>
      <xdr:rowOff>98583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9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89710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9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7896</xdr:rowOff>
    </xdr:from>
    <xdr:to>
      <xdr:col>72</xdr:col>
      <xdr:colOff>38100</xdr:colOff>
      <xdr:row>98</xdr:row>
      <xdr:rowOff>109496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100623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0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8432</xdr:rowOff>
    </xdr:from>
    <xdr:to>
      <xdr:col>67</xdr:col>
      <xdr:colOff>101600</xdr:colOff>
      <xdr:row>98</xdr:row>
      <xdr:rowOff>110032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101159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総務費が類似団体平均より高い水準に</a:t>
          </a:r>
          <a:r>
            <a:rPr kumimoji="1" lang="ja-JP" altLang="en-US" sz="1100" b="0" i="0" baseline="0">
              <a:solidFill>
                <a:schemeClr val="dk1"/>
              </a:solidFill>
              <a:effectLst/>
              <a:latin typeface="+mn-lt"/>
              <a:ea typeface="+mn-ea"/>
              <a:cs typeface="+mn-cs"/>
            </a:rPr>
            <a:t>あり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前年度と比べ大幅に増加しているのは、</a:t>
          </a:r>
          <a:r>
            <a:rPr kumimoji="1" lang="ja-JP" altLang="ja-JP" sz="1100" b="0" i="0" baseline="0">
              <a:solidFill>
                <a:schemeClr val="dk1"/>
              </a:solidFill>
              <a:effectLst/>
              <a:latin typeface="+mn-lt"/>
              <a:ea typeface="+mn-ea"/>
              <a:cs typeface="+mn-cs"/>
            </a:rPr>
            <a:t>人口に比べふるさと納税事業規模が大きい本町の特殊事情</a:t>
          </a:r>
          <a:r>
            <a:rPr kumimoji="1" lang="ja-JP" altLang="en-US" sz="1100" b="0" i="0" baseline="0">
              <a:solidFill>
                <a:schemeClr val="dk1"/>
              </a:solidFill>
              <a:effectLst/>
              <a:latin typeface="+mn-lt"/>
              <a:ea typeface="+mn-ea"/>
              <a:cs typeface="+mn-cs"/>
            </a:rPr>
            <a:t>と役場新庁舎建設に係る事業費が増加したため</a:t>
          </a:r>
          <a:r>
            <a:rPr kumimoji="1"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a:t>
          </a:r>
          <a:r>
            <a:rPr kumimoji="1" lang="ja-JP" altLang="en-US" sz="1100" b="0" i="0" baseline="0">
              <a:solidFill>
                <a:schemeClr val="dk1"/>
              </a:solidFill>
              <a:effectLst/>
              <a:latin typeface="+mn-lt"/>
              <a:ea typeface="+mn-ea"/>
              <a:cs typeface="+mn-cs"/>
            </a:rPr>
            <a:t>積立</a:t>
          </a:r>
          <a:r>
            <a:rPr kumimoji="1" lang="ja-JP" altLang="ja-JP" sz="1100" b="0" i="0" baseline="0">
              <a:solidFill>
                <a:schemeClr val="dk1"/>
              </a:solidFill>
              <a:effectLst/>
              <a:latin typeface="+mn-lt"/>
              <a:ea typeface="+mn-ea"/>
              <a:cs typeface="+mn-cs"/>
            </a:rPr>
            <a:t>額より</a:t>
          </a:r>
          <a:r>
            <a:rPr kumimoji="1" lang="ja-JP" altLang="en-US" sz="1100" b="0" i="0" baseline="0">
              <a:solidFill>
                <a:schemeClr val="dk1"/>
              </a:solidFill>
              <a:effectLst/>
              <a:latin typeface="+mn-lt"/>
              <a:ea typeface="+mn-ea"/>
              <a:cs typeface="+mn-cs"/>
            </a:rPr>
            <a:t>取崩</a:t>
          </a:r>
          <a:r>
            <a:rPr kumimoji="1" lang="ja-JP" altLang="ja-JP" sz="1100" b="0" i="0" baseline="0">
              <a:solidFill>
                <a:schemeClr val="dk1"/>
              </a:solidFill>
              <a:effectLst/>
              <a:latin typeface="+mn-lt"/>
              <a:ea typeface="+mn-ea"/>
              <a:cs typeface="+mn-cs"/>
            </a:rPr>
            <a:t>額が上回ったため</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a:t>
          </a:r>
          <a:r>
            <a:rPr kumimoji="1" lang="ja-JP" altLang="en-US" sz="1100" b="0" i="0" baseline="0">
              <a:solidFill>
                <a:schemeClr val="dk1"/>
              </a:solidFill>
              <a:effectLst/>
              <a:latin typeface="+mn-lt"/>
              <a:ea typeface="+mn-ea"/>
              <a:cs typeface="+mn-cs"/>
            </a:rPr>
            <a:t>額は、</a:t>
          </a:r>
          <a:r>
            <a:rPr kumimoji="1" lang="en-US" altLang="ja-JP" sz="1100" b="0" i="0" baseline="0">
              <a:solidFill>
                <a:schemeClr val="dk1"/>
              </a:solidFill>
              <a:effectLst/>
              <a:latin typeface="+mn-lt"/>
              <a:ea typeface="+mn-ea"/>
              <a:cs typeface="+mn-cs"/>
            </a:rPr>
            <a:t>329,397</a:t>
          </a:r>
          <a:r>
            <a:rPr kumimoji="1" lang="ja-JP" altLang="ja-JP" sz="1100" b="0" i="0" baseline="0">
              <a:solidFill>
                <a:schemeClr val="dk1"/>
              </a:solidFill>
              <a:effectLst/>
              <a:latin typeface="+mn-lt"/>
              <a:ea typeface="+mn-ea"/>
              <a:cs typeface="+mn-cs"/>
            </a:rPr>
            <a:t>千円となり</a:t>
          </a:r>
          <a:r>
            <a:rPr kumimoji="1" lang="ja-JP" altLang="en-US" sz="1100" b="0" i="0" baseline="0">
              <a:solidFill>
                <a:schemeClr val="dk1"/>
              </a:solidFill>
              <a:effectLst/>
              <a:latin typeface="+mn-lt"/>
              <a:ea typeface="+mn-ea"/>
              <a:cs typeface="+mn-cs"/>
            </a:rPr>
            <a:t>前年度と比べ</a:t>
          </a:r>
          <a:r>
            <a:rPr kumimoji="1" lang="en-US" altLang="ja-JP" sz="1100" b="0" i="0" baseline="0">
              <a:solidFill>
                <a:schemeClr val="dk1"/>
              </a:solidFill>
              <a:effectLst/>
              <a:latin typeface="+mn-lt"/>
              <a:ea typeface="+mn-ea"/>
              <a:cs typeface="+mn-cs"/>
            </a:rPr>
            <a:t>2.66</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増加した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歳入総額が増加した要因は、基金等繰入金</a:t>
          </a:r>
          <a:r>
            <a:rPr kumimoji="1" lang="en-US" altLang="ja-JP" sz="1100" b="0" i="0" baseline="0">
              <a:solidFill>
                <a:schemeClr val="dk1"/>
              </a:solidFill>
              <a:effectLst/>
              <a:latin typeface="+mn-lt"/>
              <a:ea typeface="+mn-ea"/>
              <a:cs typeface="+mn-cs"/>
            </a:rPr>
            <a:t>810,107</a:t>
          </a:r>
          <a:r>
            <a:rPr kumimoji="1" lang="ja-JP" altLang="en-US" sz="1100" b="0" i="0" baseline="0">
              <a:solidFill>
                <a:schemeClr val="dk1"/>
              </a:solidFill>
              <a:effectLst/>
              <a:latin typeface="+mn-lt"/>
              <a:ea typeface="+mn-ea"/>
              <a:cs typeface="+mn-cs"/>
            </a:rPr>
            <a:t>千円増が主で、繰越金</a:t>
          </a:r>
          <a:r>
            <a:rPr kumimoji="1" lang="en-US" altLang="ja-JP" sz="1100" b="0" i="0" baseline="0">
              <a:solidFill>
                <a:schemeClr val="dk1"/>
              </a:solidFill>
              <a:effectLst/>
              <a:latin typeface="+mn-lt"/>
              <a:ea typeface="+mn-ea"/>
              <a:cs typeface="+mn-cs"/>
            </a:rPr>
            <a:t>97,033</a:t>
          </a:r>
          <a:r>
            <a:rPr kumimoji="1" lang="ja-JP" altLang="en-US" sz="1100" b="0" i="0" baseline="0">
              <a:solidFill>
                <a:schemeClr val="dk1"/>
              </a:solidFill>
              <a:effectLst/>
              <a:latin typeface="+mn-lt"/>
              <a:ea typeface="+mn-ea"/>
              <a:cs typeface="+mn-cs"/>
            </a:rPr>
            <a:t>千円増、都道府県支出金</a:t>
          </a:r>
          <a:r>
            <a:rPr kumimoji="1" lang="en-US" altLang="ja-JP" sz="1100" b="0" i="0" baseline="0">
              <a:solidFill>
                <a:schemeClr val="dk1"/>
              </a:solidFill>
              <a:effectLst/>
              <a:latin typeface="+mn-lt"/>
              <a:ea typeface="+mn-ea"/>
              <a:cs typeface="+mn-cs"/>
            </a:rPr>
            <a:t>88,872</a:t>
          </a:r>
          <a:r>
            <a:rPr kumimoji="1" lang="ja-JP" altLang="en-US" sz="1100" b="0" i="0" baseline="0">
              <a:solidFill>
                <a:schemeClr val="dk1"/>
              </a:solidFill>
              <a:effectLst/>
              <a:latin typeface="+mn-lt"/>
              <a:ea typeface="+mn-ea"/>
              <a:cs typeface="+mn-cs"/>
            </a:rPr>
            <a:t>千円増、普通交付税</a:t>
          </a:r>
          <a:r>
            <a:rPr kumimoji="1" lang="en-US" altLang="ja-JP" sz="1100" b="0" i="0" baseline="0">
              <a:solidFill>
                <a:schemeClr val="dk1"/>
              </a:solidFill>
              <a:effectLst/>
              <a:latin typeface="+mn-lt"/>
              <a:ea typeface="+mn-ea"/>
              <a:cs typeface="+mn-cs"/>
            </a:rPr>
            <a:t>46,502</a:t>
          </a:r>
          <a:r>
            <a:rPr kumimoji="1" lang="ja-JP" altLang="en-US" sz="1100" b="0" i="0" baseline="0">
              <a:solidFill>
                <a:schemeClr val="dk1"/>
              </a:solidFill>
              <a:effectLst/>
              <a:latin typeface="+mn-lt"/>
              <a:ea typeface="+mn-ea"/>
              <a:cs typeface="+mn-cs"/>
            </a:rPr>
            <a:t>千円増などがあげられる。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歳出総額が増加した要因は、役場新庁舎建設事業</a:t>
          </a:r>
          <a:r>
            <a:rPr kumimoji="1" lang="en-US" altLang="ja-JP" sz="1100" b="0" i="0" baseline="0">
              <a:solidFill>
                <a:schemeClr val="dk1"/>
              </a:solidFill>
              <a:effectLst/>
              <a:latin typeface="+mn-lt"/>
              <a:ea typeface="+mn-ea"/>
              <a:cs typeface="+mn-cs"/>
            </a:rPr>
            <a:t>651,335</a:t>
          </a:r>
          <a:r>
            <a:rPr kumimoji="1" lang="ja-JP" altLang="en-US" sz="1100" b="0" i="0" baseline="0">
              <a:solidFill>
                <a:schemeClr val="dk1"/>
              </a:solidFill>
              <a:effectLst/>
              <a:latin typeface="+mn-lt"/>
              <a:ea typeface="+mn-ea"/>
              <a:cs typeface="+mn-cs"/>
            </a:rPr>
            <a:t>千円増が主で、木葉駅構内エレベーター設置事業</a:t>
          </a:r>
          <a:r>
            <a:rPr kumimoji="1" lang="en-US" altLang="ja-JP" sz="1100" b="0" i="0" baseline="0">
              <a:solidFill>
                <a:schemeClr val="dk1"/>
              </a:solidFill>
              <a:effectLst/>
              <a:latin typeface="+mn-lt"/>
              <a:ea typeface="+mn-ea"/>
              <a:cs typeface="+mn-cs"/>
            </a:rPr>
            <a:t>98,535</a:t>
          </a:r>
          <a:r>
            <a:rPr kumimoji="1" lang="ja-JP" altLang="en-US" sz="1100" b="0" i="0" baseline="0">
              <a:solidFill>
                <a:schemeClr val="dk1"/>
              </a:solidFill>
              <a:effectLst/>
              <a:latin typeface="+mn-lt"/>
              <a:ea typeface="+mn-ea"/>
              <a:cs typeface="+mn-cs"/>
            </a:rPr>
            <a:t>千円増などの大型事業による。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新庁舎建設事業は、令和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年度をもって完了予定である。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全会計において黒字である。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ただし、簡易水道特別会計に対し基準外繰出を行っている。今後は施設の老朽化に伴う維持補修費や更新整備費の増加が見込まれる。独立採算性が取れるような料金設定、管理の効率化が必要であるが、近隣市町と比較して料金水準も高く、山間部の過疎化が進んでいることが課題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6032448</v>
      </c>
      <c r="BO4" s="407"/>
      <c r="BP4" s="407"/>
      <c r="BQ4" s="407"/>
      <c r="BR4" s="407"/>
      <c r="BS4" s="407"/>
      <c r="BT4" s="407"/>
      <c r="BU4" s="408"/>
      <c r="BV4" s="406">
        <v>5202462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14.9</v>
      </c>
      <c r="CU4" s="413"/>
      <c r="CV4" s="413"/>
      <c r="CW4" s="413"/>
      <c r="CX4" s="413"/>
      <c r="CY4" s="413"/>
      <c r="CZ4" s="413"/>
      <c r="DA4" s="414"/>
      <c r="DB4" s="412">
        <v>12.3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5584654</v>
      </c>
      <c r="BO5" s="444"/>
      <c r="BP5" s="444"/>
      <c r="BQ5" s="444"/>
      <c r="BR5" s="444"/>
      <c r="BS5" s="444"/>
      <c r="BT5" s="444"/>
      <c r="BU5" s="445"/>
      <c r="BV5" s="443">
        <v>4893899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92.5</v>
      </c>
      <c r="CU5" s="441"/>
      <c r="CV5" s="441"/>
      <c r="CW5" s="441"/>
      <c r="CX5" s="441"/>
      <c r="CY5" s="441"/>
      <c r="CZ5" s="441"/>
      <c r="DA5" s="442"/>
      <c r="DB5" s="440">
        <v>88.8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447794</v>
      </c>
      <c r="BO6" s="444"/>
      <c r="BP6" s="444"/>
      <c r="BQ6" s="444"/>
      <c r="BR6" s="444"/>
      <c r="BS6" s="444"/>
      <c r="BT6" s="444"/>
      <c r="BU6" s="445"/>
      <c r="BV6" s="443">
        <v>308563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v>
      </c>
      <c r="CU6" s="481"/>
      <c r="CV6" s="481"/>
      <c r="CW6" s="481"/>
      <c r="CX6" s="481"/>
      <c r="CY6" s="481"/>
      <c r="CZ6" s="481"/>
      <c r="DA6" s="482"/>
      <c r="DB6" s="480">
        <v>89.7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118397</v>
      </c>
      <c r="BO7" s="444"/>
      <c r="BP7" s="444"/>
      <c r="BQ7" s="444"/>
      <c r="BR7" s="444"/>
      <c r="BS7" s="444"/>
      <c r="BT7" s="444"/>
      <c r="BU7" s="445"/>
      <c r="BV7" s="443">
        <v>43829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2205956</v>
      </c>
      <c r="CU7" s="444"/>
      <c r="CV7" s="444"/>
      <c r="CW7" s="444"/>
      <c r="CX7" s="444"/>
      <c r="CY7" s="444"/>
      <c r="CZ7" s="444"/>
      <c r="DA7" s="445"/>
      <c r="DB7" s="443">
        <v>2157898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329397</v>
      </c>
      <c r="BO8" s="444"/>
      <c r="BP8" s="444"/>
      <c r="BQ8" s="444"/>
      <c r="BR8" s="444"/>
      <c r="BS8" s="444"/>
      <c r="BT8" s="444"/>
      <c r="BU8" s="445"/>
      <c r="BV8" s="443">
        <v>264734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5045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64663</v>
      </c>
      <c r="BO9" s="444"/>
      <c r="BP9" s="444"/>
      <c r="BQ9" s="444"/>
      <c r="BR9" s="444"/>
      <c r="BS9" s="444"/>
      <c r="BT9" s="444"/>
      <c r="BU9" s="445"/>
      <c r="BV9" s="443">
        <v>214068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5.2</v>
      </c>
      <c r="CU9" s="441"/>
      <c r="CV9" s="441"/>
      <c r="CW9" s="441"/>
      <c r="CX9" s="441"/>
      <c r="CY9" s="441"/>
      <c r="CZ9" s="441"/>
      <c r="DA9" s="442"/>
      <c r="DB9" s="440">
        <v>5.5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5265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19</v>
      </c>
      <c r="BO10" s="444"/>
      <c r="BP10" s="444"/>
      <c r="BQ10" s="444"/>
      <c r="BR10" s="444"/>
      <c r="BS10" s="444"/>
      <c r="BT10" s="444"/>
      <c r="BU10" s="445"/>
      <c r="BV10" s="443">
        <v>18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5191</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200000</v>
      </c>
      <c r="BO12" s="444"/>
      <c r="BP12" s="444"/>
      <c r="BQ12" s="444"/>
      <c r="BR12" s="444"/>
      <c r="BS12" s="444"/>
      <c r="BT12" s="444"/>
      <c r="BU12" s="445"/>
      <c r="BV12" s="443">
        <v>30000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5133</v>
      </c>
      <c r="S13" s="528"/>
      <c r="T13" s="528"/>
      <c r="U13" s="528"/>
      <c r="V13" s="529"/>
      <c r="W13" s="459" t="s">
        <v>130</v>
      </c>
      <c r="X13" s="460"/>
      <c r="Y13" s="460"/>
      <c r="Z13" s="460"/>
      <c r="AA13" s="460"/>
      <c r="AB13" s="450"/>
      <c r="AC13" s="494">
        <v>554</v>
      </c>
      <c r="AD13" s="495"/>
      <c r="AE13" s="495"/>
      <c r="AF13" s="495"/>
      <c r="AG13" s="537"/>
      <c r="AH13" s="494">
        <v>620</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-135318</v>
      </c>
      <c r="BO13" s="444"/>
      <c r="BP13" s="444"/>
      <c r="BQ13" s="444"/>
      <c r="BR13" s="444"/>
      <c r="BS13" s="444"/>
      <c r="BT13" s="444"/>
      <c r="BU13" s="445"/>
      <c r="BV13" s="443">
        <v>184086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6.1</v>
      </c>
      <c r="CU13" s="441"/>
      <c r="CV13" s="441"/>
      <c r="CW13" s="441"/>
      <c r="CX13" s="441"/>
      <c r="CY13" s="441"/>
      <c r="CZ13" s="441"/>
      <c r="DA13" s="442"/>
      <c r="DB13" s="440">
        <v>5.7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5241</v>
      </c>
      <c r="S14" s="528"/>
      <c r="T14" s="528"/>
      <c r="U14" s="528"/>
      <c r="V14" s="529"/>
      <c r="W14" s="433"/>
      <c r="X14" s="434"/>
      <c r="Y14" s="434"/>
      <c r="Z14" s="434"/>
      <c r="AA14" s="434"/>
      <c r="AB14" s="423"/>
      <c r="AC14" s="530">
        <v>21.6</v>
      </c>
      <c r="AD14" s="531"/>
      <c r="AE14" s="531"/>
      <c r="AF14" s="531"/>
      <c r="AG14" s="532"/>
      <c r="AH14" s="530">
        <v>23.2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5191</v>
      </c>
      <c r="S15" s="528"/>
      <c r="T15" s="528"/>
      <c r="U15" s="528"/>
      <c r="V15" s="529"/>
      <c r="W15" s="459" t="s">
        <v>137</v>
      </c>
      <c r="X15" s="460"/>
      <c r="Y15" s="460"/>
      <c r="Z15" s="460"/>
      <c r="AA15" s="460"/>
      <c r="AB15" s="450"/>
      <c r="AC15" s="494">
        <v>605</v>
      </c>
      <c r="AD15" s="495"/>
      <c r="AE15" s="495"/>
      <c r="AF15" s="495"/>
      <c r="AG15" s="537"/>
      <c r="AH15" s="494">
        <v>627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623224</v>
      </c>
      <c r="BO15" s="407"/>
      <c r="BP15" s="407"/>
      <c r="BQ15" s="407"/>
      <c r="BR15" s="407"/>
      <c r="BS15" s="407"/>
      <c r="BT15" s="407"/>
      <c r="BU15" s="408"/>
      <c r="BV15" s="406">
        <v>610012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23.6</v>
      </c>
      <c r="AD16" s="531"/>
      <c r="AE16" s="531"/>
      <c r="AF16" s="531"/>
      <c r="AG16" s="532"/>
      <c r="AH16" s="530">
        <v>23.4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2036526</v>
      </c>
      <c r="BO16" s="444"/>
      <c r="BP16" s="444"/>
      <c r="BQ16" s="444"/>
      <c r="BR16" s="444"/>
      <c r="BS16" s="444"/>
      <c r="BT16" s="444"/>
      <c r="BU16" s="445"/>
      <c r="BV16" s="443">
        <v>1977543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1410</v>
      </c>
      <c r="AD17" s="495"/>
      <c r="AE17" s="495"/>
      <c r="AF17" s="495"/>
      <c r="AG17" s="537"/>
      <c r="AH17" s="494">
        <v>1430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781319</v>
      </c>
      <c r="BO17" s="444"/>
      <c r="BP17" s="444"/>
      <c r="BQ17" s="444"/>
      <c r="BR17" s="444"/>
      <c r="BS17" s="444"/>
      <c r="BT17" s="444"/>
      <c r="BU17" s="445"/>
      <c r="BV17" s="443">
        <v>768422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24.33</v>
      </c>
      <c r="M18" s="567"/>
      <c r="N18" s="567"/>
      <c r="O18" s="567"/>
      <c r="P18" s="567"/>
      <c r="Q18" s="567"/>
      <c r="R18" s="568"/>
      <c r="S18" s="568"/>
      <c r="T18" s="568"/>
      <c r="U18" s="568"/>
      <c r="V18" s="569"/>
      <c r="W18" s="461"/>
      <c r="X18" s="462"/>
      <c r="Y18" s="462"/>
      <c r="Z18" s="462"/>
      <c r="AA18" s="462"/>
      <c r="AB18" s="453"/>
      <c r="AC18" s="570">
        <v>54.9</v>
      </c>
      <c r="AD18" s="571"/>
      <c r="AE18" s="571"/>
      <c r="AF18" s="571"/>
      <c r="AG18" s="572"/>
      <c r="AH18" s="570">
        <v>53.4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2049955</v>
      </c>
      <c r="BO18" s="444"/>
      <c r="BP18" s="444"/>
      <c r="BQ18" s="444"/>
      <c r="BR18" s="444"/>
      <c r="BS18" s="444"/>
      <c r="BT18" s="444"/>
      <c r="BU18" s="445"/>
      <c r="BV18" s="443">
        <v>1933003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207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4165431</v>
      </c>
      <c r="BO19" s="444"/>
      <c r="BP19" s="444"/>
      <c r="BQ19" s="444"/>
      <c r="BR19" s="444"/>
      <c r="BS19" s="444"/>
      <c r="BT19" s="444"/>
      <c r="BU19" s="445"/>
      <c r="BV19" s="443">
        <v>4149106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1814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2747426</v>
      </c>
      <c r="BO22" s="407"/>
      <c r="BP22" s="407"/>
      <c r="BQ22" s="407"/>
      <c r="BR22" s="407"/>
      <c r="BS22" s="407"/>
      <c r="BT22" s="407"/>
      <c r="BU22" s="408"/>
      <c r="BV22" s="406">
        <v>2734883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2543634</v>
      </c>
      <c r="BO23" s="444"/>
      <c r="BP23" s="444"/>
      <c r="BQ23" s="444"/>
      <c r="BR23" s="444"/>
      <c r="BS23" s="444"/>
      <c r="BT23" s="444"/>
      <c r="BU23" s="445"/>
      <c r="BV23" s="443">
        <v>2519739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7330</v>
      </c>
      <c r="R24" s="495"/>
      <c r="S24" s="495"/>
      <c r="T24" s="495"/>
      <c r="U24" s="495"/>
      <c r="V24" s="537"/>
      <c r="W24" s="589"/>
      <c r="X24" s="590"/>
      <c r="Y24" s="591"/>
      <c r="Z24" s="493" t="s">
        <v>162</v>
      </c>
      <c r="AA24" s="473"/>
      <c r="AB24" s="473"/>
      <c r="AC24" s="473"/>
      <c r="AD24" s="473"/>
      <c r="AE24" s="473"/>
      <c r="AF24" s="473"/>
      <c r="AG24" s="474"/>
      <c r="AH24" s="494">
        <v>66</v>
      </c>
      <c r="AI24" s="495"/>
      <c r="AJ24" s="495"/>
      <c r="AK24" s="495"/>
      <c r="AL24" s="537"/>
      <c r="AM24" s="494">
        <v>199386</v>
      </c>
      <c r="AN24" s="495"/>
      <c r="AO24" s="495"/>
      <c r="AP24" s="495"/>
      <c r="AQ24" s="495"/>
      <c r="AR24" s="537"/>
      <c r="AS24" s="494">
        <v>3021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1852679</v>
      </c>
      <c r="BO24" s="444"/>
      <c r="BP24" s="444"/>
      <c r="BQ24" s="444"/>
      <c r="BR24" s="444"/>
      <c r="BS24" s="444"/>
      <c r="BT24" s="444"/>
      <c r="BU24" s="445"/>
      <c r="BV24" s="443">
        <v>1679389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5450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1035787</v>
      </c>
      <c r="BO25" s="407"/>
      <c r="BP25" s="407"/>
      <c r="BQ25" s="407"/>
      <c r="BR25" s="407"/>
      <c r="BS25" s="407"/>
      <c r="BT25" s="407"/>
      <c r="BU25" s="408"/>
      <c r="BV25" s="406">
        <v>1066386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5080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3150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2600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466150</v>
      </c>
      <c r="BO28" s="407"/>
      <c r="BP28" s="407"/>
      <c r="BQ28" s="407"/>
      <c r="BR28" s="407"/>
      <c r="BS28" s="407"/>
      <c r="BT28" s="407"/>
      <c r="BU28" s="408"/>
      <c r="BV28" s="406">
        <v>516131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8</v>
      </c>
      <c r="M29" s="495"/>
      <c r="N29" s="495"/>
      <c r="O29" s="495"/>
      <c r="P29" s="537"/>
      <c r="Q29" s="494">
        <v>2360</v>
      </c>
      <c r="R29" s="495"/>
      <c r="S29" s="495"/>
      <c r="T29" s="495"/>
      <c r="U29" s="495"/>
      <c r="V29" s="537"/>
      <c r="W29" s="592"/>
      <c r="X29" s="593"/>
      <c r="Y29" s="594"/>
      <c r="Z29" s="493" t="s">
        <v>177</v>
      </c>
      <c r="AA29" s="473"/>
      <c r="AB29" s="473"/>
      <c r="AC29" s="473"/>
      <c r="AD29" s="473"/>
      <c r="AE29" s="473"/>
      <c r="AF29" s="473"/>
      <c r="AG29" s="474"/>
      <c r="AH29" s="494">
        <v>66</v>
      </c>
      <c r="AI29" s="495"/>
      <c r="AJ29" s="495"/>
      <c r="AK29" s="495"/>
      <c r="AL29" s="537"/>
      <c r="AM29" s="494">
        <v>199386</v>
      </c>
      <c r="AN29" s="495"/>
      <c r="AO29" s="495"/>
      <c r="AP29" s="495"/>
      <c r="AQ29" s="495"/>
      <c r="AR29" s="537"/>
      <c r="AS29" s="494">
        <v>3021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372558</v>
      </c>
      <c r="BO29" s="444"/>
      <c r="BP29" s="444"/>
      <c r="BQ29" s="444"/>
      <c r="BR29" s="444"/>
      <c r="BS29" s="444"/>
      <c r="BT29" s="444"/>
      <c r="BU29" s="445"/>
      <c r="BV29" s="443">
        <v>371324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2253011</v>
      </c>
      <c r="BO30" s="563"/>
      <c r="BP30" s="563"/>
      <c r="BQ30" s="563"/>
      <c r="BR30" s="563"/>
      <c r="BS30" s="563"/>
      <c r="BT30" s="563"/>
      <c r="BU30" s="564"/>
      <c r="BV30" s="562">
        <v>2689351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簡易水道特別会計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6</v>
      </c>
      <c r="BF35" s="633"/>
      <c r="BG35" s="634" t="str">
        <f>IF('各会計、関係団体の財政状況及び健全化判断比率'!B32="","",'各会計、関係団体の財政状況及び健全化判断比率'!B32)</f>
        <v>宅地開発特別会計</v>
      </c>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玉名市玉東町病院設立組合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有明広域行政事務組合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熊本県後期高齢者医療広域連合（一般会計）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熊本県後期高齢者医療広域連合（後期高齢者医療特別会計）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ZJe603n7+zc23Y5e/MRY2ikCtr7Brk6b6eTXG0zfXQGW3yNdAE/ar++/AfgWHHkaLL9RRijV4TENJF4IEJ7rGg==" saltValue="LvhW/YIpwPBdiTXCF+kh6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8" t="s">
        <v>532</v>
      </c>
      <c r="D34" s="1188"/>
      <c r="E34" s="1189"/>
      <c r="F34" s="32">
        <v>6.39</v>
      </c>
      <c r="G34" s="33">
        <v>10.6</v>
      </c>
      <c r="H34" s="33">
        <v>2.33</v>
      </c>
      <c r="I34" s="33">
        <v>12.26</v>
      </c>
      <c r="J34" s="34">
        <v>14.93</v>
      </c>
      <c r="K34" s="22"/>
      <c r="L34" s="22"/>
      <c r="M34" s="22"/>
      <c r="N34" s="22"/>
      <c r="O34" s="22"/>
      <c r="P34" s="22"/>
    </row>
    <row r="35" spans="1:16" ht="39" customHeight="1" x14ac:dyDescent="0.2">
      <c r="A35" s="22"/>
      <c r="B35" s="35"/>
      <c r="C35" s="1182" t="s">
        <v>533</v>
      </c>
      <c r="D35" s="1183"/>
      <c r="E35" s="1184"/>
      <c r="F35" s="36">
        <v>0.15</v>
      </c>
      <c r="G35" s="37">
        <v>0.43</v>
      </c>
      <c r="H35" s="37">
        <v>0.35</v>
      </c>
      <c r="I35" s="37">
        <v>0.31</v>
      </c>
      <c r="J35" s="38">
        <v>2.46</v>
      </c>
      <c r="K35" s="22"/>
      <c r="L35" s="22"/>
      <c r="M35" s="22"/>
      <c r="N35" s="22"/>
      <c r="O35" s="22"/>
      <c r="P35" s="22"/>
    </row>
    <row r="36" spans="1:16" ht="39" customHeight="1" x14ac:dyDescent="0.2">
      <c r="A36" s="22"/>
      <c r="B36" s="35"/>
      <c r="C36" s="1182" t="s">
        <v>534</v>
      </c>
      <c r="D36" s="1183"/>
      <c r="E36" s="1184"/>
      <c r="F36" s="36">
        <v>3.04</v>
      </c>
      <c r="G36" s="37">
        <v>3.05</v>
      </c>
      <c r="H36" s="37">
        <v>3.06</v>
      </c>
      <c r="I36" s="37">
        <v>2.81</v>
      </c>
      <c r="J36" s="38">
        <v>2.3199999999999998</v>
      </c>
      <c r="K36" s="22"/>
      <c r="L36" s="22"/>
      <c r="M36" s="22"/>
      <c r="N36" s="22"/>
      <c r="O36" s="22"/>
      <c r="P36" s="22"/>
    </row>
    <row r="37" spans="1:16" ht="39" customHeight="1" x14ac:dyDescent="0.2">
      <c r="A37" s="22"/>
      <c r="B37" s="35"/>
      <c r="C37" s="1182" t="s">
        <v>535</v>
      </c>
      <c r="D37" s="1183"/>
      <c r="E37" s="1184"/>
      <c r="F37" s="36">
        <v>1.26</v>
      </c>
      <c r="G37" s="37">
        <v>2.09</v>
      </c>
      <c r="H37" s="37">
        <v>2.2000000000000002</v>
      </c>
      <c r="I37" s="37">
        <v>2.61</v>
      </c>
      <c r="J37" s="38">
        <v>1.25</v>
      </c>
      <c r="K37" s="22"/>
      <c r="L37" s="22"/>
      <c r="M37" s="22"/>
      <c r="N37" s="22"/>
      <c r="O37" s="22"/>
      <c r="P37" s="22"/>
    </row>
    <row r="38" spans="1:16" ht="39" customHeight="1" x14ac:dyDescent="0.2">
      <c r="A38" s="22"/>
      <c r="B38" s="35"/>
      <c r="C38" s="1182" t="s">
        <v>536</v>
      </c>
      <c r="D38" s="1183"/>
      <c r="E38" s="1184"/>
      <c r="F38" s="36">
        <v>5.53</v>
      </c>
      <c r="G38" s="37">
        <v>2.33</v>
      </c>
      <c r="H38" s="37">
        <v>0.31</v>
      </c>
      <c r="I38" s="37">
        <v>0.57999999999999996</v>
      </c>
      <c r="J38" s="38">
        <v>0.21</v>
      </c>
      <c r="K38" s="22"/>
      <c r="L38" s="22"/>
      <c r="M38" s="22"/>
      <c r="N38" s="22"/>
      <c r="O38" s="22"/>
      <c r="P38" s="22"/>
    </row>
    <row r="39" spans="1:16" ht="39" customHeight="1" x14ac:dyDescent="0.2">
      <c r="A39" s="22"/>
      <c r="B39" s="35"/>
      <c r="C39" s="1182" t="s">
        <v>537</v>
      </c>
      <c r="D39" s="1183"/>
      <c r="E39" s="1184"/>
      <c r="F39" s="36">
        <v>0</v>
      </c>
      <c r="G39" s="37">
        <v>0</v>
      </c>
      <c r="H39" s="37">
        <v>0</v>
      </c>
      <c r="I39" s="37">
        <v>0</v>
      </c>
      <c r="J39" s="38">
        <v>0</v>
      </c>
      <c r="K39" s="22"/>
      <c r="L39" s="22"/>
      <c r="M39" s="22"/>
      <c r="N39" s="22"/>
      <c r="O39" s="22"/>
      <c r="P39" s="22"/>
    </row>
    <row r="40" spans="1:16" ht="39" customHeight="1" x14ac:dyDescent="0.2">
      <c r="A40" s="22"/>
      <c r="B40" s="35"/>
      <c r="C40" s="1182"/>
      <c r="D40" s="1183"/>
      <c r="E40" s="1184"/>
      <c r="F40" s="36"/>
      <c r="G40" s="37"/>
      <c r="H40" s="37"/>
      <c r="I40" s="37"/>
      <c r="J40" s="38"/>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538</v>
      </c>
      <c r="D42" s="1183"/>
      <c r="E42" s="1184"/>
      <c r="F42" s="36" t="s">
        <v>485</v>
      </c>
      <c r="G42" s="37" t="s">
        <v>485</v>
      </c>
      <c r="H42" s="37" t="s">
        <v>485</v>
      </c>
      <c r="I42" s="37" t="s">
        <v>485</v>
      </c>
      <c r="J42" s="38" t="s">
        <v>485</v>
      </c>
      <c r="K42" s="22"/>
      <c r="L42" s="22"/>
      <c r="M42" s="22"/>
      <c r="N42" s="22"/>
      <c r="O42" s="22"/>
      <c r="P42" s="22"/>
    </row>
    <row r="43" spans="1:16" ht="39" customHeight="1" thickBot="1" x14ac:dyDescent="0.25">
      <c r="A43" s="22"/>
      <c r="B43" s="40"/>
      <c r="C43" s="1185" t="s">
        <v>539</v>
      </c>
      <c r="D43" s="1186"/>
      <c r="E43" s="1187"/>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gBGtFY0C+RB3ktAhKpDPABSu/UmBD0biIXwYvIAVjuJ4H+Xyprz/gkoN8/BhzIHYVnkdi0+Mu9s4F0q9lEIFw==" saltValue="BLn4CjQspPi1EfPxK0L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215</v>
      </c>
      <c r="L45" s="60">
        <v>217</v>
      </c>
      <c r="M45" s="60">
        <v>230</v>
      </c>
      <c r="N45" s="60">
        <v>238</v>
      </c>
      <c r="O45" s="61">
        <v>225</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485</v>
      </c>
      <c r="L46" s="64" t="s">
        <v>485</v>
      </c>
      <c r="M46" s="64" t="s">
        <v>485</v>
      </c>
      <c r="N46" s="64" t="s">
        <v>485</v>
      </c>
      <c r="O46" s="65" t="s">
        <v>485</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485</v>
      </c>
      <c r="L47" s="64" t="s">
        <v>485</v>
      </c>
      <c r="M47" s="64" t="s">
        <v>485</v>
      </c>
      <c r="N47" s="64" t="s">
        <v>485</v>
      </c>
      <c r="O47" s="65" t="s">
        <v>485</v>
      </c>
      <c r="P47" s="48"/>
      <c r="Q47" s="48"/>
      <c r="R47" s="48"/>
      <c r="S47" s="48"/>
      <c r="T47" s="48"/>
      <c r="U47" s="48"/>
    </row>
    <row r="48" spans="1:21" ht="30.75" customHeight="1" x14ac:dyDescent="0.2">
      <c r="A48" s="48"/>
      <c r="B48" s="1192"/>
      <c r="C48" s="1193"/>
      <c r="D48" s="62"/>
      <c r="E48" s="1198" t="s">
        <v>13</v>
      </c>
      <c r="F48" s="1198"/>
      <c r="G48" s="1198"/>
      <c r="H48" s="1198"/>
      <c r="I48" s="1198"/>
      <c r="J48" s="1199"/>
      <c r="K48" s="63">
        <v>28</v>
      </c>
      <c r="L48" s="64">
        <v>28</v>
      </c>
      <c r="M48" s="64">
        <v>29</v>
      </c>
      <c r="N48" s="64">
        <v>41</v>
      </c>
      <c r="O48" s="65">
        <v>27</v>
      </c>
      <c r="P48" s="48"/>
      <c r="Q48" s="48"/>
      <c r="R48" s="48"/>
      <c r="S48" s="48"/>
      <c r="T48" s="48"/>
      <c r="U48" s="48"/>
    </row>
    <row r="49" spans="1:21" ht="30.75" customHeight="1" x14ac:dyDescent="0.2">
      <c r="A49" s="48"/>
      <c r="B49" s="1192"/>
      <c r="C49" s="1193"/>
      <c r="D49" s="62"/>
      <c r="E49" s="1198" t="s">
        <v>14</v>
      </c>
      <c r="F49" s="1198"/>
      <c r="G49" s="1198"/>
      <c r="H49" s="1198"/>
      <c r="I49" s="1198"/>
      <c r="J49" s="1199"/>
      <c r="K49" s="63">
        <v>62</v>
      </c>
      <c r="L49" s="64">
        <v>73</v>
      </c>
      <c r="M49" s="64">
        <v>80</v>
      </c>
      <c r="N49" s="64">
        <v>89</v>
      </c>
      <c r="O49" s="65">
        <v>91</v>
      </c>
      <c r="P49" s="48"/>
      <c r="Q49" s="48"/>
      <c r="R49" s="48"/>
      <c r="S49" s="48"/>
      <c r="T49" s="48"/>
      <c r="U49" s="48"/>
    </row>
    <row r="50" spans="1:21" ht="30.75" customHeight="1" x14ac:dyDescent="0.2">
      <c r="A50" s="48"/>
      <c r="B50" s="1192"/>
      <c r="C50" s="1193"/>
      <c r="D50" s="62"/>
      <c r="E50" s="1198" t="s">
        <v>15</v>
      </c>
      <c r="F50" s="1198"/>
      <c r="G50" s="1198"/>
      <c r="H50" s="1198"/>
      <c r="I50" s="1198"/>
      <c r="J50" s="1199"/>
      <c r="K50" s="63">
        <v>1</v>
      </c>
      <c r="L50" s="64">
        <v>1</v>
      </c>
      <c r="M50" s="64">
        <v>10</v>
      </c>
      <c r="N50" s="64">
        <v>16</v>
      </c>
      <c r="O50" s="65">
        <v>1</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485</v>
      </c>
      <c r="L51" s="64" t="s">
        <v>485</v>
      </c>
      <c r="M51" s="64" t="s">
        <v>485</v>
      </c>
      <c r="N51" s="64" t="s">
        <v>485</v>
      </c>
      <c r="O51" s="65" t="s">
        <v>485</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237</v>
      </c>
      <c r="L52" s="64">
        <v>238</v>
      </c>
      <c r="M52" s="64">
        <v>246</v>
      </c>
      <c r="N52" s="64">
        <v>240</v>
      </c>
      <c r="O52" s="65">
        <v>235</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69</v>
      </c>
      <c r="L53" s="69">
        <v>81</v>
      </c>
      <c r="M53" s="69">
        <v>103</v>
      </c>
      <c r="N53" s="69">
        <v>144</v>
      </c>
      <c r="O53" s="70">
        <v>109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6" t="s">
        <v>24</v>
      </c>
      <c r="C58" s="1207"/>
      <c r="D58" s="1212" t="s">
        <v>25</v>
      </c>
      <c r="E58" s="1213"/>
      <c r="F58" s="1213"/>
      <c r="G58" s="1213"/>
      <c r="H58" s="1213"/>
      <c r="I58" s="1213"/>
      <c r="J58" s="1214"/>
      <c r="K58" s="83"/>
      <c r="L58" s="84"/>
      <c r="M58" s="84"/>
      <c r="N58" s="84"/>
      <c r="O58" s="85"/>
    </row>
    <row r="59" spans="1:21" ht="31.5" customHeight="1" x14ac:dyDescent="0.2">
      <c r="B59" s="1208"/>
      <c r="C59" s="1209"/>
      <c r="D59" s="1215" t="s">
        <v>26</v>
      </c>
      <c r="E59" s="1216"/>
      <c r="F59" s="1216"/>
      <c r="G59" s="1216"/>
      <c r="H59" s="1216"/>
      <c r="I59" s="1216"/>
      <c r="J59" s="1217"/>
      <c r="K59" s="86"/>
      <c r="L59" s="87"/>
      <c r="M59" s="87"/>
      <c r="N59" s="87"/>
      <c r="O59" s="88"/>
    </row>
    <row r="60" spans="1:21" ht="31.5" customHeight="1" thickBot="1" x14ac:dyDescent="0.25">
      <c r="B60" s="1210"/>
      <c r="C60" s="1211"/>
      <c r="D60" s="1218" t="s">
        <v>27</v>
      </c>
      <c r="E60" s="1219"/>
      <c r="F60" s="1219"/>
      <c r="G60" s="1219"/>
      <c r="H60" s="1219"/>
      <c r="I60" s="1219"/>
      <c r="J60" s="122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yxneR5JRoJTOgH529axM8U/YPY0wx8SzJFbdpuNgEIX9hatBRYVedv24fqFgdKF7s/zZ4IDMiuyEITM3SnE3A==" saltValue="BDtEAj/MiznY+9e5cig5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1" t="s">
        <v>30</v>
      </c>
      <c r="C41" s="1222"/>
      <c r="D41" s="105"/>
      <c r="E41" s="1227" t="s">
        <v>31</v>
      </c>
      <c r="F41" s="1227"/>
      <c r="G41" s="1227"/>
      <c r="H41" s="1228"/>
      <c r="I41" s="355">
        <v>2221</v>
      </c>
      <c r="J41" s="356">
        <v>2361</v>
      </c>
      <c r="K41" s="356">
        <v>2768</v>
      </c>
      <c r="L41" s="356">
        <v>2735</v>
      </c>
      <c r="M41" s="357">
        <v>2747</v>
      </c>
    </row>
    <row r="42" spans="2:13" ht="27.75" customHeight="1" x14ac:dyDescent="0.2">
      <c r="B42" s="1223"/>
      <c r="C42" s="1224"/>
      <c r="D42" s="106"/>
      <c r="E42" s="1229" t="s">
        <v>32</v>
      </c>
      <c r="F42" s="1229"/>
      <c r="G42" s="1229"/>
      <c r="H42" s="1230"/>
      <c r="I42" s="358">
        <v>25</v>
      </c>
      <c r="J42" s="359">
        <v>23</v>
      </c>
      <c r="K42" s="359">
        <v>73</v>
      </c>
      <c r="L42" s="359">
        <v>104</v>
      </c>
      <c r="M42" s="360">
        <v>93</v>
      </c>
    </row>
    <row r="43" spans="2:13" ht="27.75" customHeight="1" x14ac:dyDescent="0.2">
      <c r="B43" s="1223"/>
      <c r="C43" s="1224"/>
      <c r="D43" s="106"/>
      <c r="E43" s="1229" t="s">
        <v>33</v>
      </c>
      <c r="F43" s="1229"/>
      <c r="G43" s="1229"/>
      <c r="H43" s="1230"/>
      <c r="I43" s="358">
        <v>243</v>
      </c>
      <c r="J43" s="359">
        <v>256</v>
      </c>
      <c r="K43" s="359">
        <v>189</v>
      </c>
      <c r="L43" s="359">
        <v>197</v>
      </c>
      <c r="M43" s="360">
        <v>181</v>
      </c>
    </row>
    <row r="44" spans="2:13" ht="27.75" customHeight="1" x14ac:dyDescent="0.2">
      <c r="B44" s="1223"/>
      <c r="C44" s="1224"/>
      <c r="D44" s="106"/>
      <c r="E44" s="1229" t="s">
        <v>34</v>
      </c>
      <c r="F44" s="1229"/>
      <c r="G44" s="1229"/>
      <c r="H44" s="1230"/>
      <c r="I44" s="358">
        <v>260</v>
      </c>
      <c r="J44" s="359">
        <v>336</v>
      </c>
      <c r="K44" s="359">
        <v>376</v>
      </c>
      <c r="L44" s="359">
        <v>405</v>
      </c>
      <c r="M44" s="360">
        <v>476</v>
      </c>
    </row>
    <row r="45" spans="2:13" ht="27.75" customHeight="1" x14ac:dyDescent="0.2">
      <c r="B45" s="1223"/>
      <c r="C45" s="1224"/>
      <c r="D45" s="106"/>
      <c r="E45" s="1229" t="s">
        <v>35</v>
      </c>
      <c r="F45" s="1229"/>
      <c r="G45" s="1229"/>
      <c r="H45" s="1230"/>
      <c r="I45" s="358">
        <v>188</v>
      </c>
      <c r="J45" s="359">
        <v>179</v>
      </c>
      <c r="K45" s="359">
        <v>115</v>
      </c>
      <c r="L45" s="359">
        <v>96</v>
      </c>
      <c r="M45" s="360">
        <v>131</v>
      </c>
    </row>
    <row r="46" spans="2:13" ht="27.75" customHeight="1" x14ac:dyDescent="0.2">
      <c r="B46" s="1223"/>
      <c r="C46" s="1224"/>
      <c r="D46" s="107"/>
      <c r="E46" s="1229" t="s">
        <v>36</v>
      </c>
      <c r="F46" s="1229"/>
      <c r="G46" s="1229"/>
      <c r="H46" s="1230"/>
      <c r="I46" s="358" t="s">
        <v>485</v>
      </c>
      <c r="J46" s="359" t="s">
        <v>485</v>
      </c>
      <c r="K46" s="359" t="s">
        <v>485</v>
      </c>
      <c r="L46" s="359" t="s">
        <v>485</v>
      </c>
      <c r="M46" s="360" t="s">
        <v>485</v>
      </c>
    </row>
    <row r="47" spans="2:13" ht="27.75" customHeight="1" x14ac:dyDescent="0.2">
      <c r="B47" s="1223"/>
      <c r="C47" s="1224"/>
      <c r="D47" s="108"/>
      <c r="E47" s="1231" t="s">
        <v>37</v>
      </c>
      <c r="F47" s="1232"/>
      <c r="G47" s="1232"/>
      <c r="H47" s="1233"/>
      <c r="I47" s="358" t="s">
        <v>485</v>
      </c>
      <c r="J47" s="359" t="s">
        <v>485</v>
      </c>
      <c r="K47" s="359" t="s">
        <v>485</v>
      </c>
      <c r="L47" s="359" t="s">
        <v>485</v>
      </c>
      <c r="M47" s="360" t="s">
        <v>485</v>
      </c>
    </row>
    <row r="48" spans="2:13" ht="27.75" customHeight="1" x14ac:dyDescent="0.2">
      <c r="B48" s="1223"/>
      <c r="C48" s="1224"/>
      <c r="D48" s="106"/>
      <c r="E48" s="1229" t="s">
        <v>38</v>
      </c>
      <c r="F48" s="1229"/>
      <c r="G48" s="1229"/>
      <c r="H48" s="1230"/>
      <c r="I48" s="358" t="s">
        <v>485</v>
      </c>
      <c r="J48" s="359" t="s">
        <v>485</v>
      </c>
      <c r="K48" s="359" t="s">
        <v>485</v>
      </c>
      <c r="L48" s="359" t="s">
        <v>485</v>
      </c>
      <c r="M48" s="360" t="s">
        <v>485</v>
      </c>
    </row>
    <row r="49" spans="2:13" ht="27.75" customHeight="1" x14ac:dyDescent="0.2">
      <c r="B49" s="1225"/>
      <c r="C49" s="1226"/>
      <c r="D49" s="106"/>
      <c r="E49" s="1229" t="s">
        <v>39</v>
      </c>
      <c r="F49" s="1229"/>
      <c r="G49" s="1229"/>
      <c r="H49" s="1230"/>
      <c r="I49" s="358" t="s">
        <v>485</v>
      </c>
      <c r="J49" s="359" t="s">
        <v>485</v>
      </c>
      <c r="K49" s="359" t="s">
        <v>485</v>
      </c>
      <c r="L49" s="359" t="s">
        <v>485</v>
      </c>
      <c r="M49" s="360" t="s">
        <v>485</v>
      </c>
    </row>
    <row r="50" spans="2:13" ht="27.75" customHeight="1" x14ac:dyDescent="0.2">
      <c r="B50" s="1234" t="s">
        <v>40</v>
      </c>
      <c r="C50" s="1235"/>
      <c r="D50" s="109"/>
      <c r="E50" s="1229" t="s">
        <v>41</v>
      </c>
      <c r="F50" s="1229"/>
      <c r="G50" s="1229"/>
      <c r="H50" s="1230"/>
      <c r="I50" s="358">
        <v>2125</v>
      </c>
      <c r="J50" s="359">
        <v>2630</v>
      </c>
      <c r="K50" s="359">
        <v>2791</v>
      </c>
      <c r="L50" s="359">
        <v>3671</v>
      </c>
      <c r="M50" s="360">
        <v>3207</v>
      </c>
    </row>
    <row r="51" spans="2:13" ht="27.75" customHeight="1" x14ac:dyDescent="0.2">
      <c r="B51" s="1223"/>
      <c r="C51" s="1224"/>
      <c r="D51" s="106"/>
      <c r="E51" s="1229" t="s">
        <v>42</v>
      </c>
      <c r="F51" s="1229"/>
      <c r="G51" s="1229"/>
      <c r="H51" s="1230"/>
      <c r="I51" s="358">
        <v>42</v>
      </c>
      <c r="J51" s="359">
        <v>30</v>
      </c>
      <c r="K51" s="359" t="s">
        <v>485</v>
      </c>
      <c r="L51" s="359">
        <v>16</v>
      </c>
      <c r="M51" s="360">
        <v>74</v>
      </c>
    </row>
    <row r="52" spans="2:13" ht="27.75" customHeight="1" x14ac:dyDescent="0.2">
      <c r="B52" s="1225"/>
      <c r="C52" s="1226"/>
      <c r="D52" s="106"/>
      <c r="E52" s="1229" t="s">
        <v>43</v>
      </c>
      <c r="F52" s="1229"/>
      <c r="G52" s="1229"/>
      <c r="H52" s="1230"/>
      <c r="I52" s="358">
        <v>2498</v>
      </c>
      <c r="J52" s="359">
        <v>2679</v>
      </c>
      <c r="K52" s="359">
        <v>2570</v>
      </c>
      <c r="L52" s="359">
        <v>2466</v>
      </c>
      <c r="M52" s="360">
        <v>2436</v>
      </c>
    </row>
    <row r="53" spans="2:13" ht="27.75" customHeight="1" thickBot="1" x14ac:dyDescent="0.25">
      <c r="B53" s="1236" t="s">
        <v>19</v>
      </c>
      <c r="C53" s="1237"/>
      <c r="D53" s="110"/>
      <c r="E53" s="1238" t="s">
        <v>44</v>
      </c>
      <c r="F53" s="1238"/>
      <c r="G53" s="1238"/>
      <c r="H53" s="1239"/>
      <c r="I53" s="361">
        <v>-1729</v>
      </c>
      <c r="J53" s="362">
        <v>-2186</v>
      </c>
      <c r="K53" s="362">
        <v>-1839</v>
      </c>
      <c r="L53" s="362">
        <v>-2618</v>
      </c>
      <c r="M53" s="363">
        <v>-2087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XUy9lJ7BBtGu+3AnkDIYVzGFAxyAxqtXr/DK/t5DikXs7edag06D/TvS35bKbW5wov5qnm3tOcBXlfwmWXApg==" saltValue="r6psirnUYL+PJYZs6Rct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8" t="s">
        <v>46</v>
      </c>
      <c r="D55" s="1248"/>
      <c r="E55" s="1249"/>
      <c r="F55" s="122">
        <v>516</v>
      </c>
      <c r="G55" s="122">
        <v>516</v>
      </c>
      <c r="H55" s="123">
        <v>466</v>
      </c>
    </row>
    <row r="56" spans="2:8" ht="52.5" customHeight="1" x14ac:dyDescent="0.2">
      <c r="B56" s="124"/>
      <c r="C56" s="1250" t="s">
        <v>47</v>
      </c>
      <c r="D56" s="1250"/>
      <c r="E56" s="1251"/>
      <c r="F56" s="125">
        <v>370</v>
      </c>
      <c r="G56" s="125">
        <v>371</v>
      </c>
      <c r="H56" s="126">
        <v>373</v>
      </c>
    </row>
    <row r="57" spans="2:8" ht="53.25" customHeight="1" x14ac:dyDescent="0.2">
      <c r="B57" s="124"/>
      <c r="C57" s="1252" t="s">
        <v>48</v>
      </c>
      <c r="D57" s="1252"/>
      <c r="E57" s="1253"/>
      <c r="F57" s="127">
        <v>2252</v>
      </c>
      <c r="G57" s="127">
        <v>2689</v>
      </c>
      <c r="H57" s="128">
        <v>2253</v>
      </c>
    </row>
    <row r="58" spans="2:8" ht="45.75" customHeight="1" x14ac:dyDescent="0.2">
      <c r="B58" s="129"/>
      <c r="C58" s="1240" t="s">
        <v>552</v>
      </c>
      <c r="D58" s="1241"/>
      <c r="E58" s="1242"/>
      <c r="F58" s="130">
        <v>777</v>
      </c>
      <c r="G58" s="130">
        <v>1023</v>
      </c>
      <c r="H58" s="131">
        <v>1099</v>
      </c>
    </row>
    <row r="59" spans="2:8" ht="45.75" customHeight="1" x14ac:dyDescent="0.2">
      <c r="B59" s="129"/>
      <c r="C59" s="1240" t="s">
        <v>553</v>
      </c>
      <c r="D59" s="1241"/>
      <c r="E59" s="1242"/>
      <c r="F59" s="130">
        <v>1020</v>
      </c>
      <c r="G59" s="130">
        <v>1204</v>
      </c>
      <c r="H59" s="131">
        <v>702</v>
      </c>
    </row>
    <row r="60" spans="2:8" ht="45.75" customHeight="1" x14ac:dyDescent="0.2">
      <c r="B60" s="129"/>
      <c r="C60" s="1240" t="s">
        <v>554</v>
      </c>
      <c r="D60" s="1241"/>
      <c r="E60" s="1242"/>
      <c r="F60" s="130">
        <v>283</v>
      </c>
      <c r="G60" s="130">
        <v>284</v>
      </c>
      <c r="H60" s="131">
        <v>286</v>
      </c>
    </row>
    <row r="61" spans="2:8" ht="45.75" customHeight="1" x14ac:dyDescent="0.2">
      <c r="B61" s="129"/>
      <c r="C61" s="1240" t="s">
        <v>555</v>
      </c>
      <c r="D61" s="1241"/>
      <c r="E61" s="1242"/>
      <c r="F61" s="130">
        <v>135</v>
      </c>
      <c r="G61" s="130">
        <v>136</v>
      </c>
      <c r="H61" s="131">
        <v>125</v>
      </c>
    </row>
    <row r="62" spans="2:8" ht="45.75" customHeight="1" thickBot="1" x14ac:dyDescent="0.25">
      <c r="B62" s="132"/>
      <c r="C62" s="1243" t="s">
        <v>556</v>
      </c>
      <c r="D62" s="1244"/>
      <c r="E62" s="1245"/>
      <c r="F62" s="133">
        <v>26</v>
      </c>
      <c r="G62" s="133">
        <v>26</v>
      </c>
      <c r="H62" s="134">
        <v>15</v>
      </c>
    </row>
    <row r="63" spans="2:8" ht="52.5" customHeight="1" thickBot="1" x14ac:dyDescent="0.25">
      <c r="B63" s="135"/>
      <c r="C63" s="1246" t="s">
        <v>49</v>
      </c>
      <c r="D63" s="1246"/>
      <c r="E63" s="1247"/>
      <c r="F63" s="136">
        <v>3139</v>
      </c>
      <c r="G63" s="136">
        <v>3577</v>
      </c>
      <c r="H63" s="137">
        <v>3092</v>
      </c>
    </row>
    <row r="64" spans="2:8" ht="13.2" x14ac:dyDescent="0.2"/>
  </sheetData>
  <sheetProtection algorithmName="SHA-512" hashValue="3LbztF/rkF0i8Z0x6D5FI75pfjIVrO9LWKQklkVCCLbA874zcBR2kG/TFeEYDft+3AJ0X4NVoutxQb+RN5Lwiw==" saltValue="qlC3IEsNSq4aomiQwzKY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42A0C-8FAA-4D5D-8B4C-4692CA87C18B}">
  <sheetPr>
    <pageSetUpPr fitToPage="1"/>
  </sheetPr>
  <dimension ref="A1:DE85"/>
  <sheetViews>
    <sheetView showGridLines="0" topLeftCell="F31" zoomScale="80" zoomScaleNormal="80" zoomScaleSheetLayoutView="55" workbookViewId="0">
      <selection activeCell="AN70" sqref="AN70"/>
    </sheetView>
  </sheetViews>
  <sheetFormatPr defaultColWidth="0" defaultRowHeight="0" customHeight="1" zeroHeight="1" x14ac:dyDescent="0.2"/>
  <cols>
    <col min="1" max="1" width="6.33203125" style="364" customWidth="1"/>
    <col min="2" max="107" width="2.44140625" style="364" customWidth="1"/>
    <col min="108" max="108" width="6.109375" style="366" customWidth="1"/>
    <col min="109" max="109" width="5.88671875" style="365" customWidth="1"/>
    <col min="110" max="16384" width="8.66406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2"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2"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2"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2"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2"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2"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2"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2"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2"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2"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2"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2"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2"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2"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2"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2" x14ac:dyDescent="0.2">
      <c r="DD19" s="364"/>
      <c r="DE19" s="364"/>
    </row>
    <row r="20" spans="1:109" ht="13.2"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2" x14ac:dyDescent="0.2">
      <c r="B23" s="365"/>
    </row>
    <row r="24" spans="1:109" ht="13.2" x14ac:dyDescent="0.2">
      <c r="B24" s="365"/>
    </row>
    <row r="25" spans="1:109" ht="13.2" x14ac:dyDescent="0.2">
      <c r="B25" s="365"/>
    </row>
    <row r="26" spans="1:109" ht="13.2" x14ac:dyDescent="0.2">
      <c r="B26" s="365"/>
    </row>
    <row r="27" spans="1:109" ht="13.2" x14ac:dyDescent="0.2">
      <c r="B27" s="365"/>
    </row>
    <row r="28" spans="1:109" ht="13.2" x14ac:dyDescent="0.2">
      <c r="B28" s="365"/>
    </row>
    <row r="29" spans="1:109" ht="13.2" x14ac:dyDescent="0.2">
      <c r="B29" s="365"/>
    </row>
    <row r="30" spans="1:109" ht="13.2" x14ac:dyDescent="0.2">
      <c r="B30" s="365"/>
    </row>
    <row r="31" spans="1:109" ht="13.2" x14ac:dyDescent="0.2">
      <c r="B31" s="365"/>
    </row>
    <row r="32" spans="1:109" ht="13.2" x14ac:dyDescent="0.2">
      <c r="B32" s="365"/>
    </row>
    <row r="33" spans="2:109" ht="13.2" x14ac:dyDescent="0.2">
      <c r="B33" s="365"/>
    </row>
    <row r="34" spans="2:109" ht="13.2" x14ac:dyDescent="0.2">
      <c r="B34" s="365"/>
    </row>
    <row r="35" spans="2:109" ht="13.2" x14ac:dyDescent="0.2">
      <c r="B35" s="365"/>
    </row>
    <row r="36" spans="2:109" ht="13.2" x14ac:dyDescent="0.2">
      <c r="B36" s="365"/>
    </row>
    <row r="37" spans="2:109" ht="13.2" x14ac:dyDescent="0.2">
      <c r="B37" s="365"/>
    </row>
    <row r="38" spans="2:109" ht="13.2" x14ac:dyDescent="0.2">
      <c r="B38" s="365"/>
    </row>
    <row r="39" spans="2:109" ht="13.2"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2" x14ac:dyDescent="0.2">
      <c r="B40" s="384"/>
      <c r="DD40" s="384"/>
      <c r="DE40" s="364"/>
    </row>
    <row r="41" spans="2:109" ht="16.2" x14ac:dyDescent="0.2">
      <c r="B41" s="394" t="s">
        <v>566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2" x14ac:dyDescent="0.2">
      <c r="B42" s="365"/>
      <c r="G42" s="380"/>
      <c r="I42" s="379"/>
      <c r="J42" s="379"/>
      <c r="K42" s="379"/>
      <c r="AM42" s="380"/>
      <c r="AN42" s="380" t="s">
        <v>563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567</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5"/>
      <c r="AN49" s="364" t="s">
        <v>562</v>
      </c>
    </row>
    <row r="50" spans="1:109" ht="13.2"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524</v>
      </c>
      <c r="BQ50" s="1267"/>
      <c r="BR50" s="1267"/>
      <c r="BS50" s="1267"/>
      <c r="BT50" s="1267"/>
      <c r="BU50" s="1267"/>
      <c r="BV50" s="1267"/>
      <c r="BW50" s="1267"/>
      <c r="BX50" s="1267" t="s">
        <v>525</v>
      </c>
      <c r="BY50" s="1267"/>
      <c r="BZ50" s="1267"/>
      <c r="CA50" s="1267"/>
      <c r="CB50" s="1267"/>
      <c r="CC50" s="1267"/>
      <c r="CD50" s="1267"/>
      <c r="CE50" s="1267"/>
      <c r="CF50" s="1267" t="s">
        <v>526</v>
      </c>
      <c r="CG50" s="1267"/>
      <c r="CH50" s="1267"/>
      <c r="CI50" s="1267"/>
      <c r="CJ50" s="1267"/>
      <c r="CK50" s="1267"/>
      <c r="CL50" s="1267"/>
      <c r="CM50" s="1267"/>
      <c r="CN50" s="1267" t="s">
        <v>527</v>
      </c>
      <c r="CO50" s="1267"/>
      <c r="CP50" s="1267"/>
      <c r="CQ50" s="1267"/>
      <c r="CR50" s="1267"/>
      <c r="CS50" s="1267"/>
      <c r="CT50" s="1267"/>
      <c r="CU50" s="1267"/>
      <c r="CV50" s="1267" t="s">
        <v>528</v>
      </c>
      <c r="CW50" s="1267"/>
      <c r="CX50" s="1267"/>
      <c r="CY50" s="1267"/>
      <c r="CZ50" s="1267"/>
      <c r="DA50" s="1267"/>
      <c r="DB50" s="1267"/>
      <c r="DC50" s="1267"/>
    </row>
    <row r="51" spans="1:109" ht="13.5" customHeight="1" x14ac:dyDescent="0.2">
      <c r="B51" s="365"/>
      <c r="G51" s="1272"/>
      <c r="H51" s="1272"/>
      <c r="I51" s="1273"/>
      <c r="J51" s="1273"/>
      <c r="K51" s="1270"/>
      <c r="L51" s="1270"/>
      <c r="M51" s="1270"/>
      <c r="N51" s="1270"/>
      <c r="AM51" s="371"/>
      <c r="AN51" s="1268" t="s">
        <v>561</v>
      </c>
      <c r="AO51" s="1268"/>
      <c r="AP51" s="1268"/>
      <c r="AQ51" s="1268"/>
      <c r="AR51" s="1268"/>
      <c r="AS51" s="1268"/>
      <c r="AT51" s="1268"/>
      <c r="AU51" s="1268"/>
      <c r="AV51" s="1268"/>
      <c r="AW51" s="1268"/>
      <c r="AX51" s="1268"/>
      <c r="AY51" s="1268"/>
      <c r="AZ51" s="1268"/>
      <c r="BA51" s="1268"/>
      <c r="BB51" s="1268" t="s">
        <v>559</v>
      </c>
      <c r="BC51" s="1268"/>
      <c r="BD51" s="1268"/>
      <c r="BE51" s="1268"/>
      <c r="BF51" s="1268"/>
      <c r="BG51" s="1268"/>
      <c r="BH51" s="1268"/>
      <c r="BI51" s="1268"/>
      <c r="BJ51" s="1268"/>
      <c r="BK51" s="1268"/>
      <c r="BL51" s="1268"/>
      <c r="BM51" s="1268"/>
      <c r="BN51" s="1268"/>
      <c r="BO51" s="1268"/>
      <c r="BP51" s="1269"/>
      <c r="BQ51" s="1269"/>
      <c r="BR51" s="1269"/>
      <c r="BS51" s="1269"/>
      <c r="BT51" s="1269"/>
      <c r="BU51" s="1269"/>
      <c r="BV51" s="1269"/>
      <c r="BW51" s="1269"/>
      <c r="BX51" s="1269"/>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ht="13.2" x14ac:dyDescent="0.2">
      <c r="B52" s="365"/>
      <c r="G52" s="1272"/>
      <c r="H52" s="1272"/>
      <c r="I52" s="1273"/>
      <c r="J52" s="1273"/>
      <c r="K52" s="1270"/>
      <c r="L52" s="1270"/>
      <c r="M52" s="1270"/>
      <c r="N52" s="1270"/>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2" x14ac:dyDescent="0.2">
      <c r="A53" s="379"/>
      <c r="B53" s="365"/>
      <c r="G53" s="1272"/>
      <c r="H53" s="1272"/>
      <c r="I53" s="1263"/>
      <c r="J53" s="1263"/>
      <c r="K53" s="1270"/>
      <c r="L53" s="1270"/>
      <c r="M53" s="1270"/>
      <c r="N53" s="1270"/>
      <c r="AM53" s="371"/>
      <c r="AN53" s="1268"/>
      <c r="AO53" s="1268"/>
      <c r="AP53" s="1268"/>
      <c r="AQ53" s="1268"/>
      <c r="AR53" s="1268"/>
      <c r="AS53" s="1268"/>
      <c r="AT53" s="1268"/>
      <c r="AU53" s="1268"/>
      <c r="AV53" s="1268"/>
      <c r="AW53" s="1268"/>
      <c r="AX53" s="1268"/>
      <c r="AY53" s="1268"/>
      <c r="AZ53" s="1268"/>
      <c r="BA53" s="1268"/>
      <c r="BB53" s="1268" t="s">
        <v>565</v>
      </c>
      <c r="BC53" s="1268"/>
      <c r="BD53" s="1268"/>
      <c r="BE53" s="1268"/>
      <c r="BF53" s="1268"/>
      <c r="BG53" s="1268"/>
      <c r="BH53" s="1268"/>
      <c r="BI53" s="1268"/>
      <c r="BJ53" s="1268"/>
      <c r="BK53" s="1268"/>
      <c r="BL53" s="1268"/>
      <c r="BM53" s="1268"/>
      <c r="BN53" s="1268"/>
      <c r="BO53" s="1268"/>
      <c r="BP53" s="1269">
        <v>69.099999999999994</v>
      </c>
      <c r="BQ53" s="1269"/>
      <c r="BR53" s="1269"/>
      <c r="BS53" s="1269"/>
      <c r="BT53" s="1269"/>
      <c r="BU53" s="1269"/>
      <c r="BV53" s="1269"/>
      <c r="BW53" s="1269"/>
      <c r="BX53" s="1269">
        <v>67.599999999999994</v>
      </c>
      <c r="BY53" s="1269"/>
      <c r="BZ53" s="1269"/>
      <c r="CA53" s="1269"/>
      <c r="CB53" s="1269"/>
      <c r="CC53" s="1269"/>
      <c r="CD53" s="1269"/>
      <c r="CE53" s="1269"/>
      <c r="CF53" s="1269">
        <v>61.9</v>
      </c>
      <c r="CG53" s="1269"/>
      <c r="CH53" s="1269"/>
      <c r="CI53" s="1269"/>
      <c r="CJ53" s="1269"/>
      <c r="CK53" s="1269"/>
      <c r="CL53" s="1269"/>
      <c r="CM53" s="1269"/>
      <c r="CN53" s="1269">
        <v>62.2</v>
      </c>
      <c r="CO53" s="1269"/>
      <c r="CP53" s="1269"/>
      <c r="CQ53" s="1269"/>
      <c r="CR53" s="1269"/>
      <c r="CS53" s="1269"/>
      <c r="CT53" s="1269"/>
      <c r="CU53" s="1269"/>
      <c r="CV53" s="1269">
        <v>62.9</v>
      </c>
      <c r="CW53" s="1269"/>
      <c r="CX53" s="1269"/>
      <c r="CY53" s="1269"/>
      <c r="CZ53" s="1269"/>
      <c r="DA53" s="1269"/>
      <c r="DB53" s="1269"/>
      <c r="DC53" s="1269"/>
    </row>
    <row r="54" spans="1:109" ht="13.2" x14ac:dyDescent="0.2">
      <c r="A54" s="379"/>
      <c r="B54" s="365"/>
      <c r="G54" s="1272"/>
      <c r="H54" s="1272"/>
      <c r="I54" s="1263"/>
      <c r="J54" s="1263"/>
      <c r="K54" s="1270"/>
      <c r="L54" s="1270"/>
      <c r="M54" s="1270"/>
      <c r="N54" s="1270"/>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2" x14ac:dyDescent="0.2">
      <c r="A55" s="379"/>
      <c r="B55" s="365"/>
      <c r="G55" s="1263"/>
      <c r="H55" s="1263"/>
      <c r="I55" s="1263"/>
      <c r="J55" s="1263"/>
      <c r="K55" s="1270"/>
      <c r="L55" s="1270"/>
      <c r="M55" s="1270"/>
      <c r="N55" s="1270"/>
      <c r="AN55" s="1267" t="s">
        <v>560</v>
      </c>
      <c r="AO55" s="1267"/>
      <c r="AP55" s="1267"/>
      <c r="AQ55" s="1267"/>
      <c r="AR55" s="1267"/>
      <c r="AS55" s="1267"/>
      <c r="AT55" s="1267"/>
      <c r="AU55" s="1267"/>
      <c r="AV55" s="1267"/>
      <c r="AW55" s="1267"/>
      <c r="AX55" s="1267"/>
      <c r="AY55" s="1267"/>
      <c r="AZ55" s="1267"/>
      <c r="BA55" s="1267"/>
      <c r="BB55" s="1268" t="s">
        <v>559</v>
      </c>
      <c r="BC55" s="1268"/>
      <c r="BD55" s="1268"/>
      <c r="BE55" s="1268"/>
      <c r="BF55" s="1268"/>
      <c r="BG55" s="1268"/>
      <c r="BH55" s="1268"/>
      <c r="BI55" s="1268"/>
      <c r="BJ55" s="1268"/>
      <c r="BK55" s="1268"/>
      <c r="BL55" s="1268"/>
      <c r="BM55" s="1268"/>
      <c r="BN55" s="1268"/>
      <c r="BO55" s="1268"/>
      <c r="BP55" s="1269">
        <v>0</v>
      </c>
      <c r="BQ55" s="1269"/>
      <c r="BR55" s="1269"/>
      <c r="BS55" s="1269"/>
      <c r="BT55" s="1269"/>
      <c r="BU55" s="1269"/>
      <c r="BV55" s="1269"/>
      <c r="BW55" s="1269"/>
      <c r="BX55" s="1269">
        <v>0</v>
      </c>
      <c r="BY55" s="1269"/>
      <c r="BZ55" s="1269"/>
      <c r="CA55" s="1269"/>
      <c r="CB55" s="1269"/>
      <c r="CC55" s="1269"/>
      <c r="CD55" s="1269"/>
      <c r="CE55" s="1269"/>
      <c r="CF55" s="1269">
        <v>0</v>
      </c>
      <c r="CG55" s="1269"/>
      <c r="CH55" s="1269"/>
      <c r="CI55" s="1269"/>
      <c r="CJ55" s="1269"/>
      <c r="CK55" s="1269"/>
      <c r="CL55" s="1269"/>
      <c r="CM55" s="1269"/>
      <c r="CN55" s="1269">
        <v>0</v>
      </c>
      <c r="CO55" s="1269"/>
      <c r="CP55" s="1269"/>
      <c r="CQ55" s="1269"/>
      <c r="CR55" s="1269"/>
      <c r="CS55" s="1269"/>
      <c r="CT55" s="1269"/>
      <c r="CU55" s="1269"/>
      <c r="CV55" s="1269">
        <v>0</v>
      </c>
      <c r="CW55" s="1269"/>
      <c r="CX55" s="1269"/>
      <c r="CY55" s="1269"/>
      <c r="CZ55" s="1269"/>
      <c r="DA55" s="1269"/>
      <c r="DB55" s="1269"/>
      <c r="DC55" s="1269"/>
    </row>
    <row r="56" spans="1:109" ht="13.2" x14ac:dyDescent="0.2">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79" customFormat="1" ht="13.2" x14ac:dyDescent="0.2">
      <c r="B57" s="385"/>
      <c r="G57" s="1263"/>
      <c r="H57" s="1263"/>
      <c r="I57" s="1271"/>
      <c r="J57" s="1271"/>
      <c r="K57" s="1270"/>
      <c r="L57" s="1270"/>
      <c r="M57" s="1270"/>
      <c r="N57" s="1270"/>
      <c r="AM57" s="364"/>
      <c r="AN57" s="1267"/>
      <c r="AO57" s="1267"/>
      <c r="AP57" s="1267"/>
      <c r="AQ57" s="1267"/>
      <c r="AR57" s="1267"/>
      <c r="AS57" s="1267"/>
      <c r="AT57" s="1267"/>
      <c r="AU57" s="1267"/>
      <c r="AV57" s="1267"/>
      <c r="AW57" s="1267"/>
      <c r="AX57" s="1267"/>
      <c r="AY57" s="1267"/>
      <c r="AZ57" s="1267"/>
      <c r="BA57" s="1267"/>
      <c r="BB57" s="1268" t="s">
        <v>565</v>
      </c>
      <c r="BC57" s="1268"/>
      <c r="BD57" s="1268"/>
      <c r="BE57" s="1268"/>
      <c r="BF57" s="1268"/>
      <c r="BG57" s="1268"/>
      <c r="BH57" s="1268"/>
      <c r="BI57" s="1268"/>
      <c r="BJ57" s="1268"/>
      <c r="BK57" s="1268"/>
      <c r="BL57" s="1268"/>
      <c r="BM57" s="1268"/>
      <c r="BN57" s="1268"/>
      <c r="BO57" s="1268"/>
      <c r="BP57" s="1269">
        <v>61.6</v>
      </c>
      <c r="BQ57" s="1269"/>
      <c r="BR57" s="1269"/>
      <c r="BS57" s="1269"/>
      <c r="BT57" s="1269"/>
      <c r="BU57" s="1269"/>
      <c r="BV57" s="1269"/>
      <c r="BW57" s="1269"/>
      <c r="BX57" s="1269">
        <v>64.400000000000006</v>
      </c>
      <c r="BY57" s="1269"/>
      <c r="BZ57" s="1269"/>
      <c r="CA57" s="1269"/>
      <c r="CB57" s="1269"/>
      <c r="CC57" s="1269"/>
      <c r="CD57" s="1269"/>
      <c r="CE57" s="1269"/>
      <c r="CF57" s="1269">
        <v>65.3</v>
      </c>
      <c r="CG57" s="1269"/>
      <c r="CH57" s="1269"/>
      <c r="CI57" s="1269"/>
      <c r="CJ57" s="1269"/>
      <c r="CK57" s="1269"/>
      <c r="CL57" s="1269"/>
      <c r="CM57" s="1269"/>
      <c r="CN57" s="1269">
        <v>66.7</v>
      </c>
      <c r="CO57" s="1269"/>
      <c r="CP57" s="1269"/>
      <c r="CQ57" s="1269"/>
      <c r="CR57" s="1269"/>
      <c r="CS57" s="1269"/>
      <c r="CT57" s="1269"/>
      <c r="CU57" s="1269"/>
      <c r="CV57" s="1269">
        <v>67.2</v>
      </c>
      <c r="CW57" s="1269"/>
      <c r="CX57" s="1269"/>
      <c r="CY57" s="1269"/>
      <c r="CZ57" s="1269"/>
      <c r="DA57" s="1269"/>
      <c r="DB57" s="1269"/>
      <c r="DC57" s="1269"/>
      <c r="DD57" s="390"/>
      <c r="DE57" s="385"/>
    </row>
    <row r="58" spans="1:109" s="379" customFormat="1" ht="13.2" x14ac:dyDescent="0.2">
      <c r="A58" s="364"/>
      <c r="B58" s="385"/>
      <c r="G58" s="1263"/>
      <c r="H58" s="1263"/>
      <c r="I58" s="1271"/>
      <c r="J58" s="1271"/>
      <c r="K58" s="1270"/>
      <c r="L58" s="1270"/>
      <c r="M58" s="1270"/>
      <c r="N58" s="1270"/>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90"/>
      <c r="DE58" s="385"/>
    </row>
    <row r="59" spans="1:109" s="379" customFormat="1" ht="13.2"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2"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2"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2"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2" x14ac:dyDescent="0.2">
      <c r="B63" s="383" t="s">
        <v>564</v>
      </c>
    </row>
    <row r="64" spans="1:109" ht="13.2" x14ac:dyDescent="0.2">
      <c r="B64" s="365"/>
      <c r="G64" s="380"/>
      <c r="I64" s="382"/>
      <c r="J64" s="382"/>
      <c r="K64" s="382"/>
      <c r="L64" s="382"/>
      <c r="M64" s="382"/>
      <c r="N64" s="381"/>
      <c r="AM64" s="380"/>
      <c r="AN64" s="380" t="s">
        <v>563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2" x14ac:dyDescent="0.2">
      <c r="B65" s="365"/>
      <c r="AN65" s="1254" t="s">
        <v>568</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5"/>
      <c r="G71" s="374"/>
      <c r="I71" s="377"/>
      <c r="J71" s="376"/>
      <c r="K71" s="376"/>
      <c r="L71" s="375"/>
      <c r="M71" s="376"/>
      <c r="N71" s="375"/>
      <c r="AM71" s="374"/>
      <c r="AN71" s="364" t="s">
        <v>562</v>
      </c>
    </row>
    <row r="72" spans="2:107" ht="13.2"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524</v>
      </c>
      <c r="BQ72" s="1267"/>
      <c r="BR72" s="1267"/>
      <c r="BS72" s="1267"/>
      <c r="BT72" s="1267"/>
      <c r="BU72" s="1267"/>
      <c r="BV72" s="1267"/>
      <c r="BW72" s="1267"/>
      <c r="BX72" s="1267" t="s">
        <v>525</v>
      </c>
      <c r="BY72" s="1267"/>
      <c r="BZ72" s="1267"/>
      <c r="CA72" s="1267"/>
      <c r="CB72" s="1267"/>
      <c r="CC72" s="1267"/>
      <c r="CD72" s="1267"/>
      <c r="CE72" s="1267"/>
      <c r="CF72" s="1267" t="s">
        <v>526</v>
      </c>
      <c r="CG72" s="1267"/>
      <c r="CH72" s="1267"/>
      <c r="CI72" s="1267"/>
      <c r="CJ72" s="1267"/>
      <c r="CK72" s="1267"/>
      <c r="CL72" s="1267"/>
      <c r="CM72" s="1267"/>
      <c r="CN72" s="1267" t="s">
        <v>527</v>
      </c>
      <c r="CO72" s="1267"/>
      <c r="CP72" s="1267"/>
      <c r="CQ72" s="1267"/>
      <c r="CR72" s="1267"/>
      <c r="CS72" s="1267"/>
      <c r="CT72" s="1267"/>
      <c r="CU72" s="1267"/>
      <c r="CV72" s="1267" t="s">
        <v>528</v>
      </c>
      <c r="CW72" s="1267"/>
      <c r="CX72" s="1267"/>
      <c r="CY72" s="1267"/>
      <c r="CZ72" s="1267"/>
      <c r="DA72" s="1267"/>
      <c r="DB72" s="1267"/>
      <c r="DC72" s="1267"/>
    </row>
    <row r="73" spans="2:107" ht="13.2" x14ac:dyDescent="0.2">
      <c r="B73" s="365"/>
      <c r="G73" s="1272"/>
      <c r="H73" s="1272"/>
      <c r="I73" s="1272"/>
      <c r="J73" s="1272"/>
      <c r="K73" s="1274"/>
      <c r="L73" s="1274"/>
      <c r="M73" s="1274"/>
      <c r="N73" s="1274"/>
      <c r="AM73" s="371"/>
      <c r="AN73" s="1268" t="s">
        <v>561</v>
      </c>
      <c r="AO73" s="1268"/>
      <c r="AP73" s="1268"/>
      <c r="AQ73" s="1268"/>
      <c r="AR73" s="1268"/>
      <c r="AS73" s="1268"/>
      <c r="AT73" s="1268"/>
      <c r="AU73" s="1268"/>
      <c r="AV73" s="1268"/>
      <c r="AW73" s="1268"/>
      <c r="AX73" s="1268"/>
      <c r="AY73" s="1268"/>
      <c r="AZ73" s="1268"/>
      <c r="BA73" s="1268"/>
      <c r="BB73" s="1268" t="s">
        <v>559</v>
      </c>
      <c r="BC73" s="1268"/>
      <c r="BD73" s="1268"/>
      <c r="BE73" s="1268"/>
      <c r="BF73" s="1268"/>
      <c r="BG73" s="1268"/>
      <c r="BH73" s="1268"/>
      <c r="BI73" s="1268"/>
      <c r="BJ73" s="1268"/>
      <c r="BK73" s="1268"/>
      <c r="BL73" s="1268"/>
      <c r="BM73" s="1268"/>
      <c r="BN73" s="1268"/>
      <c r="BO73" s="1268"/>
      <c r="BP73" s="1269"/>
      <c r="BQ73" s="1269"/>
      <c r="BR73" s="1269"/>
      <c r="BS73" s="1269"/>
      <c r="BT73" s="1269"/>
      <c r="BU73" s="1269"/>
      <c r="BV73" s="1269"/>
      <c r="BW73" s="1269"/>
      <c r="BX73" s="1269"/>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ht="13.2" x14ac:dyDescent="0.2">
      <c r="B74" s="365"/>
      <c r="G74" s="1272"/>
      <c r="H74" s="1272"/>
      <c r="I74" s="1272"/>
      <c r="J74" s="1272"/>
      <c r="K74" s="1274"/>
      <c r="L74" s="1274"/>
      <c r="M74" s="1274"/>
      <c r="N74" s="1274"/>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2" x14ac:dyDescent="0.2">
      <c r="B75" s="365"/>
      <c r="G75" s="1272"/>
      <c r="H75" s="1272"/>
      <c r="I75" s="1263"/>
      <c r="J75" s="1263"/>
      <c r="K75" s="1270"/>
      <c r="L75" s="1270"/>
      <c r="M75" s="1270"/>
      <c r="N75" s="1270"/>
      <c r="AM75" s="371"/>
      <c r="AN75" s="1268"/>
      <c r="AO75" s="1268"/>
      <c r="AP75" s="1268"/>
      <c r="AQ75" s="1268"/>
      <c r="AR75" s="1268"/>
      <c r="AS75" s="1268"/>
      <c r="AT75" s="1268"/>
      <c r="AU75" s="1268"/>
      <c r="AV75" s="1268"/>
      <c r="AW75" s="1268"/>
      <c r="AX75" s="1268"/>
      <c r="AY75" s="1268"/>
      <c r="AZ75" s="1268"/>
      <c r="BA75" s="1268"/>
      <c r="BB75" s="1268" t="s">
        <v>558</v>
      </c>
      <c r="BC75" s="1268"/>
      <c r="BD75" s="1268"/>
      <c r="BE75" s="1268"/>
      <c r="BF75" s="1268"/>
      <c r="BG75" s="1268"/>
      <c r="BH75" s="1268"/>
      <c r="BI75" s="1268"/>
      <c r="BJ75" s="1268"/>
      <c r="BK75" s="1268"/>
      <c r="BL75" s="1268"/>
      <c r="BM75" s="1268"/>
      <c r="BN75" s="1268"/>
      <c r="BO75" s="1268"/>
      <c r="BP75" s="1269">
        <v>4.5</v>
      </c>
      <c r="BQ75" s="1269"/>
      <c r="BR75" s="1269"/>
      <c r="BS75" s="1269"/>
      <c r="BT75" s="1269"/>
      <c r="BU75" s="1269"/>
      <c r="BV75" s="1269"/>
      <c r="BW75" s="1269"/>
      <c r="BX75" s="1269">
        <v>4.4000000000000004</v>
      </c>
      <c r="BY75" s="1269"/>
      <c r="BZ75" s="1269"/>
      <c r="CA75" s="1269"/>
      <c r="CB75" s="1269"/>
      <c r="CC75" s="1269"/>
      <c r="CD75" s="1269"/>
      <c r="CE75" s="1269"/>
      <c r="CF75" s="1269">
        <v>4.7</v>
      </c>
      <c r="CG75" s="1269"/>
      <c r="CH75" s="1269"/>
      <c r="CI75" s="1269"/>
      <c r="CJ75" s="1269"/>
      <c r="CK75" s="1269"/>
      <c r="CL75" s="1269"/>
      <c r="CM75" s="1269"/>
      <c r="CN75" s="1269">
        <v>5.7</v>
      </c>
      <c r="CO75" s="1269"/>
      <c r="CP75" s="1269"/>
      <c r="CQ75" s="1269"/>
      <c r="CR75" s="1269"/>
      <c r="CS75" s="1269"/>
      <c r="CT75" s="1269"/>
      <c r="CU75" s="1269"/>
      <c r="CV75" s="1269">
        <v>6.1</v>
      </c>
      <c r="CW75" s="1269"/>
      <c r="CX75" s="1269"/>
      <c r="CY75" s="1269"/>
      <c r="CZ75" s="1269"/>
      <c r="DA75" s="1269"/>
      <c r="DB75" s="1269"/>
      <c r="DC75" s="1269"/>
    </row>
    <row r="76" spans="2:107" ht="13.2" x14ac:dyDescent="0.2">
      <c r="B76" s="365"/>
      <c r="G76" s="1272"/>
      <c r="H76" s="1272"/>
      <c r="I76" s="1263"/>
      <c r="J76" s="1263"/>
      <c r="K76" s="1270"/>
      <c r="L76" s="1270"/>
      <c r="M76" s="1270"/>
      <c r="N76" s="1270"/>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2" x14ac:dyDescent="0.2">
      <c r="B77" s="365"/>
      <c r="G77" s="1263"/>
      <c r="H77" s="1263"/>
      <c r="I77" s="1263"/>
      <c r="J77" s="1263"/>
      <c r="K77" s="1274"/>
      <c r="L77" s="1274"/>
      <c r="M77" s="1274"/>
      <c r="N77" s="1274"/>
      <c r="AN77" s="1267" t="s">
        <v>560</v>
      </c>
      <c r="AO77" s="1267"/>
      <c r="AP77" s="1267"/>
      <c r="AQ77" s="1267"/>
      <c r="AR77" s="1267"/>
      <c r="AS77" s="1267"/>
      <c r="AT77" s="1267"/>
      <c r="AU77" s="1267"/>
      <c r="AV77" s="1267"/>
      <c r="AW77" s="1267"/>
      <c r="AX77" s="1267"/>
      <c r="AY77" s="1267"/>
      <c r="AZ77" s="1267"/>
      <c r="BA77" s="1267"/>
      <c r="BB77" s="1268" t="s">
        <v>559</v>
      </c>
      <c r="BC77" s="1268"/>
      <c r="BD77" s="1268"/>
      <c r="BE77" s="1268"/>
      <c r="BF77" s="1268"/>
      <c r="BG77" s="1268"/>
      <c r="BH77" s="1268"/>
      <c r="BI77" s="1268"/>
      <c r="BJ77" s="1268"/>
      <c r="BK77" s="1268"/>
      <c r="BL77" s="1268"/>
      <c r="BM77" s="1268"/>
      <c r="BN77" s="1268"/>
      <c r="BO77" s="1268"/>
      <c r="BP77" s="1269">
        <v>0</v>
      </c>
      <c r="BQ77" s="1269"/>
      <c r="BR77" s="1269"/>
      <c r="BS77" s="1269"/>
      <c r="BT77" s="1269"/>
      <c r="BU77" s="1269"/>
      <c r="BV77" s="1269"/>
      <c r="BW77" s="1269"/>
      <c r="BX77" s="1269">
        <v>0</v>
      </c>
      <c r="BY77" s="1269"/>
      <c r="BZ77" s="1269"/>
      <c r="CA77" s="1269"/>
      <c r="CB77" s="1269"/>
      <c r="CC77" s="1269"/>
      <c r="CD77" s="1269"/>
      <c r="CE77" s="1269"/>
      <c r="CF77" s="1269">
        <v>0</v>
      </c>
      <c r="CG77" s="1269"/>
      <c r="CH77" s="1269"/>
      <c r="CI77" s="1269"/>
      <c r="CJ77" s="1269"/>
      <c r="CK77" s="1269"/>
      <c r="CL77" s="1269"/>
      <c r="CM77" s="1269"/>
      <c r="CN77" s="1269">
        <v>0</v>
      </c>
      <c r="CO77" s="1269"/>
      <c r="CP77" s="1269"/>
      <c r="CQ77" s="1269"/>
      <c r="CR77" s="1269"/>
      <c r="CS77" s="1269"/>
      <c r="CT77" s="1269"/>
      <c r="CU77" s="1269"/>
      <c r="CV77" s="1269">
        <v>0</v>
      </c>
      <c r="CW77" s="1269"/>
      <c r="CX77" s="1269"/>
      <c r="CY77" s="1269"/>
      <c r="CZ77" s="1269"/>
      <c r="DA77" s="1269"/>
      <c r="DB77" s="1269"/>
      <c r="DC77" s="1269"/>
    </row>
    <row r="78" spans="2:107" ht="13.2" x14ac:dyDescent="0.2">
      <c r="B78" s="365"/>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2" x14ac:dyDescent="0.2">
      <c r="B79" s="365"/>
      <c r="G79" s="1263"/>
      <c r="H79" s="1263"/>
      <c r="I79" s="1271"/>
      <c r="J79" s="1271"/>
      <c r="K79" s="1275"/>
      <c r="L79" s="1275"/>
      <c r="M79" s="1275"/>
      <c r="N79" s="1275"/>
      <c r="AN79" s="1267"/>
      <c r="AO79" s="1267"/>
      <c r="AP79" s="1267"/>
      <c r="AQ79" s="1267"/>
      <c r="AR79" s="1267"/>
      <c r="AS79" s="1267"/>
      <c r="AT79" s="1267"/>
      <c r="AU79" s="1267"/>
      <c r="AV79" s="1267"/>
      <c r="AW79" s="1267"/>
      <c r="AX79" s="1267"/>
      <c r="AY79" s="1267"/>
      <c r="AZ79" s="1267"/>
      <c r="BA79" s="1267"/>
      <c r="BB79" s="1268" t="s">
        <v>558</v>
      </c>
      <c r="BC79" s="1268"/>
      <c r="BD79" s="1268"/>
      <c r="BE79" s="1268"/>
      <c r="BF79" s="1268"/>
      <c r="BG79" s="1268"/>
      <c r="BH79" s="1268"/>
      <c r="BI79" s="1268"/>
      <c r="BJ79" s="1268"/>
      <c r="BK79" s="1268"/>
      <c r="BL79" s="1268"/>
      <c r="BM79" s="1268"/>
      <c r="BN79" s="1268"/>
      <c r="BO79" s="1268"/>
      <c r="BP79" s="1269">
        <v>8.6</v>
      </c>
      <c r="BQ79" s="1269"/>
      <c r="BR79" s="1269"/>
      <c r="BS79" s="1269"/>
      <c r="BT79" s="1269"/>
      <c r="BU79" s="1269"/>
      <c r="BV79" s="1269"/>
      <c r="BW79" s="1269"/>
      <c r="BX79" s="1269">
        <v>8.9</v>
      </c>
      <c r="BY79" s="1269"/>
      <c r="BZ79" s="1269"/>
      <c r="CA79" s="1269"/>
      <c r="CB79" s="1269"/>
      <c r="CC79" s="1269"/>
      <c r="CD79" s="1269"/>
      <c r="CE79" s="1269"/>
      <c r="CF79" s="1269">
        <v>8.9</v>
      </c>
      <c r="CG79" s="1269"/>
      <c r="CH79" s="1269"/>
      <c r="CI79" s="1269"/>
      <c r="CJ79" s="1269"/>
      <c r="CK79" s="1269"/>
      <c r="CL79" s="1269"/>
      <c r="CM79" s="1269"/>
      <c r="CN79" s="1269">
        <v>9.1</v>
      </c>
      <c r="CO79" s="1269"/>
      <c r="CP79" s="1269"/>
      <c r="CQ79" s="1269"/>
      <c r="CR79" s="1269"/>
      <c r="CS79" s="1269"/>
      <c r="CT79" s="1269"/>
      <c r="CU79" s="1269"/>
      <c r="CV79" s="1269">
        <v>9.3000000000000007</v>
      </c>
      <c r="CW79" s="1269"/>
      <c r="CX79" s="1269"/>
      <c r="CY79" s="1269"/>
      <c r="CZ79" s="1269"/>
      <c r="DA79" s="1269"/>
      <c r="DB79" s="1269"/>
      <c r="DC79" s="1269"/>
    </row>
    <row r="80" spans="2:107" ht="13.2" x14ac:dyDescent="0.2">
      <c r="B80" s="365"/>
      <c r="G80" s="1263"/>
      <c r="H80" s="1263"/>
      <c r="I80" s="1271"/>
      <c r="J80" s="1271"/>
      <c r="K80" s="1275"/>
      <c r="L80" s="1275"/>
      <c r="M80" s="1275"/>
      <c r="N80" s="1275"/>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2" x14ac:dyDescent="0.2">
      <c r="B81" s="365"/>
    </row>
    <row r="82" spans="2:109" ht="16.2"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2"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2" x14ac:dyDescent="0.2">
      <c r="DD84" s="364"/>
      <c r="DE84" s="364"/>
    </row>
    <row r="85" spans="2:109" ht="13.2" x14ac:dyDescent="0.2">
      <c r="DD85" s="364"/>
      <c r="DE85" s="364"/>
    </row>
  </sheetData>
  <sheetProtection algorithmName="SHA-512" hashValue="96DBqAwaThV1gA1ZbjO1g+WjxU4y4RbUgI0yg6MTUgsWT5wD7u7WKCwNZZ+BzT/OQQpAqs1q2pAnj/TfFWTSBg==" saltValue="O3q2ds1DPCqAwX0WHtB+1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D2D24-5057-4A30-ADFD-D57C69CBB42D}">
  <sheetPr>
    <pageSetUpPr fitToPage="1"/>
  </sheetPr>
  <dimension ref="A1:DR125"/>
  <sheetViews>
    <sheetView showGridLines="0" tabSelected="1" topLeftCell="A88"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wGaSuArcnU3GNBeiIFV509mwpLLOZ2W2wV4CLl0wM/A2EjRRkcS0Ab2PAiad7xPR1ZLB1hxAHKzTXU/i1WkPCA==" saltValue="kmUo/PMqyHlAEhCGUE4i6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2FAB0-A254-40EA-A88F-28A84541CF13}">
  <sheetPr>
    <pageSetUpPr fitToPage="1"/>
  </sheetPr>
  <dimension ref="A1:DR125"/>
  <sheetViews>
    <sheetView showGridLines="0" topLeftCell="A89"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1vkmcd9sfyMrL2efmszon0Au1lLwpJCpqmw+DXa3eZbrNhgmwIg8KWLU7FduZXCI3yrUqoATAJ8m0aZnmVqKbQ==" saltValue="+3FmhqxZu3w6NB9diCMpX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50468</v>
      </c>
      <c r="E3" s="156"/>
      <c r="F3" s="157">
        <v>190274</v>
      </c>
      <c r="G3" s="158"/>
      <c r="H3" s="159"/>
    </row>
    <row r="4" spans="1:8" x14ac:dyDescent="0.2">
      <c r="A4" s="160"/>
      <c r="B4" s="161"/>
      <c r="C4" s="162"/>
      <c r="D4" s="163">
        <v>25919</v>
      </c>
      <c r="E4" s="164"/>
      <c r="F4" s="165">
        <v>88584</v>
      </c>
      <c r="G4" s="166"/>
      <c r="H4" s="167"/>
    </row>
    <row r="5" spans="1:8" x14ac:dyDescent="0.2">
      <c r="A5" s="148" t="s">
        <v>518</v>
      </c>
      <c r="B5" s="153"/>
      <c r="C5" s="154"/>
      <c r="D5" s="155">
        <v>176144</v>
      </c>
      <c r="E5" s="156"/>
      <c r="F5" s="157">
        <v>200194</v>
      </c>
      <c r="G5" s="158"/>
      <c r="H5" s="159"/>
    </row>
    <row r="6" spans="1:8" x14ac:dyDescent="0.2">
      <c r="A6" s="160"/>
      <c r="B6" s="161"/>
      <c r="C6" s="162"/>
      <c r="D6" s="163">
        <v>32643</v>
      </c>
      <c r="E6" s="164"/>
      <c r="F6" s="165">
        <v>106422</v>
      </c>
      <c r="G6" s="166"/>
      <c r="H6" s="167"/>
    </row>
    <row r="7" spans="1:8" x14ac:dyDescent="0.2">
      <c r="A7" s="148" t="s">
        <v>519</v>
      </c>
      <c r="B7" s="153"/>
      <c r="C7" s="154"/>
      <c r="D7" s="155">
        <v>256940</v>
      </c>
      <c r="E7" s="156"/>
      <c r="F7" s="157">
        <v>196914</v>
      </c>
      <c r="G7" s="158"/>
      <c r="H7" s="159"/>
    </row>
    <row r="8" spans="1:8" x14ac:dyDescent="0.2">
      <c r="A8" s="160"/>
      <c r="B8" s="161"/>
      <c r="C8" s="162"/>
      <c r="D8" s="163">
        <v>122487</v>
      </c>
      <c r="E8" s="164"/>
      <c r="F8" s="165">
        <v>98966</v>
      </c>
      <c r="G8" s="166"/>
      <c r="H8" s="167"/>
    </row>
    <row r="9" spans="1:8" x14ac:dyDescent="0.2">
      <c r="A9" s="148" t="s">
        <v>520</v>
      </c>
      <c r="B9" s="153"/>
      <c r="C9" s="154"/>
      <c r="D9" s="155">
        <v>112047</v>
      </c>
      <c r="E9" s="156"/>
      <c r="F9" s="157">
        <v>204757</v>
      </c>
      <c r="G9" s="158"/>
      <c r="H9" s="159"/>
    </row>
    <row r="10" spans="1:8" x14ac:dyDescent="0.2">
      <c r="A10" s="160"/>
      <c r="B10" s="161"/>
      <c r="C10" s="162"/>
      <c r="D10" s="163">
        <v>66255</v>
      </c>
      <c r="E10" s="164"/>
      <c r="F10" s="165">
        <v>106071</v>
      </c>
      <c r="G10" s="166"/>
      <c r="H10" s="167"/>
    </row>
    <row r="11" spans="1:8" x14ac:dyDescent="0.2">
      <c r="A11" s="148" t="s">
        <v>521</v>
      </c>
      <c r="B11" s="153"/>
      <c r="C11" s="154"/>
      <c r="D11" s="155">
        <v>267315</v>
      </c>
      <c r="E11" s="156"/>
      <c r="F11" s="157">
        <v>194971</v>
      </c>
      <c r="G11" s="158"/>
      <c r="H11" s="159"/>
    </row>
    <row r="12" spans="1:8" x14ac:dyDescent="0.2">
      <c r="A12" s="160"/>
      <c r="B12" s="161"/>
      <c r="C12" s="168"/>
      <c r="D12" s="163">
        <v>202125</v>
      </c>
      <c r="E12" s="164"/>
      <c r="F12" s="165">
        <v>105966</v>
      </c>
      <c r="G12" s="166"/>
      <c r="H12" s="167"/>
    </row>
    <row r="13" spans="1:8" x14ac:dyDescent="0.2">
      <c r="A13" s="148"/>
      <c r="B13" s="153"/>
      <c r="C13" s="169"/>
      <c r="D13" s="170">
        <v>172583</v>
      </c>
      <c r="E13" s="171"/>
      <c r="F13" s="172">
        <v>197422</v>
      </c>
      <c r="G13" s="173"/>
      <c r="H13" s="159"/>
    </row>
    <row r="14" spans="1:8" x14ac:dyDescent="0.2">
      <c r="A14" s="160"/>
      <c r="B14" s="161"/>
      <c r="C14" s="162"/>
      <c r="D14" s="163">
        <v>89886</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6.4</v>
      </c>
      <c r="C19" s="174">
        <f>ROUND(VALUE(SUBSTITUTE(実質収支比率等に係る経年分析!G$48,"▲","-")),2)</f>
        <v>10.6</v>
      </c>
      <c r="D19" s="174">
        <f>ROUND(VALUE(SUBSTITUTE(実質収支比率等に係る経年分析!H$48,"▲","-")),2)</f>
        <v>2.33</v>
      </c>
      <c r="E19" s="174">
        <f>ROUND(VALUE(SUBSTITUTE(実質収支比率等に係る経年分析!I$48,"▲","-")),2)</f>
        <v>12.27</v>
      </c>
      <c r="F19" s="174">
        <f>ROUND(VALUE(SUBSTITUTE(実質収支比率等に係る経年分析!J$48,"▲","-")),2)</f>
        <v>14.93</v>
      </c>
    </row>
    <row r="20" spans="1:11" x14ac:dyDescent="0.2">
      <c r="A20" s="174" t="s">
        <v>53</v>
      </c>
      <c r="B20" s="174">
        <f>ROUND(VALUE(SUBSTITUTE(実質収支比率等に係る経年分析!F$47,"▲","-")),2)</f>
        <v>19.489999999999998</v>
      </c>
      <c r="C20" s="174">
        <f>ROUND(VALUE(SUBSTITUTE(実質収支比率等に係る経年分析!G$47,"▲","-")),2)</f>
        <v>22.61</v>
      </c>
      <c r="D20" s="174">
        <f>ROUND(VALUE(SUBSTITUTE(実質収支比率等に係る経年分析!H$47,"▲","-")),2)</f>
        <v>23.76</v>
      </c>
      <c r="E20" s="174">
        <f>ROUND(VALUE(SUBSTITUTE(実質収支比率等に係る経年分析!I$47,"▲","-")),2)</f>
        <v>23.92</v>
      </c>
      <c r="F20" s="174">
        <f>ROUND(VALUE(SUBSTITUTE(実質収支比率等に係る経年分析!J$47,"▲","-")),2)</f>
        <v>21.13</v>
      </c>
    </row>
    <row r="21" spans="1:11" x14ac:dyDescent="0.2">
      <c r="A21" s="174" t="s">
        <v>54</v>
      </c>
      <c r="B21" s="174">
        <f>IF(ISNUMBER(VALUE(SUBSTITUTE(実質収支比率等に係る経年分析!F$49,"▲","-"))),ROUND(VALUE(SUBSTITUTE(実質収支比率等に係る経年分析!F$49,"▲","-")),2),NA())</f>
        <v>-3.16</v>
      </c>
      <c r="C21" s="174">
        <f>IF(ISNUMBER(VALUE(SUBSTITUTE(実質収支比率等に係る経年分析!G$49,"▲","-"))),ROUND(VALUE(SUBSTITUTE(実質収支比率等に係る経年分析!G$49,"▲","-")),2),NA())</f>
        <v>4.51</v>
      </c>
      <c r="D21" s="174">
        <f>IF(ISNUMBER(VALUE(SUBSTITUTE(実質収支比率等に係る経年分析!H$49,"▲","-"))),ROUND(VALUE(SUBSTITUTE(実質収支比率等に係る経年分析!H$49,"▲","-")),2),NA())</f>
        <v>-9.1300000000000008</v>
      </c>
      <c r="E21" s="174">
        <f>IF(ISNUMBER(VALUE(SUBSTITUTE(実質収支比率等に係る経年分析!I$49,"▲","-"))),ROUND(VALUE(SUBSTITUTE(実質収支比率等に係る経年分析!I$49,"▲","-")),2),NA())</f>
        <v>8.5299999999999994</v>
      </c>
      <c r="F21" s="174">
        <f>IF(ISNUMBER(VALUE(SUBSTITUTE(実質収支比率等に係る経年分析!J$49,"▲","-"))),ROUND(VALUE(SUBSTITUTE(実質収支比率等に係る経年分析!J$49,"▲","-")),2),NA())</f>
        <v>-6.13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宅地開発特別会計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2.2000000000000002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1.25</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2.3199999999999998</v>
      </c>
    </row>
    <row r="35" spans="1:16" x14ac:dyDescent="0.2">
      <c r="A35" s="175" t="str">
        <f>IF(連結実質赤字比率に係る赤字・黒字の構成分析!C$35="",NA(),連結実質赤字比率に係る赤字・黒字の構成分析!C$35)</f>
        <v>簡易水道特別会計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14.93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237</v>
      </c>
      <c r="E42" s="176"/>
      <c r="F42" s="176"/>
      <c r="G42" s="176">
        <f>'実質公債費比率（分子）の構造'!L$52</f>
        <v>238</v>
      </c>
      <c r="H42" s="176"/>
      <c r="I42" s="176"/>
      <c r="J42" s="176">
        <f>'実質公債費比率（分子）の構造'!M$52</f>
        <v>246</v>
      </c>
      <c r="K42" s="176"/>
      <c r="L42" s="176"/>
      <c r="M42" s="176">
        <f>'実質公債費比率（分子）の構造'!N$52</f>
        <v>240</v>
      </c>
      <c r="N42" s="176"/>
      <c r="O42" s="176"/>
      <c r="P42" s="176">
        <f>'実質公債費比率（分子）の構造'!O$52</f>
        <v>235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10</v>
      </c>
      <c r="I44" s="176"/>
      <c r="J44" s="176"/>
      <c r="K44" s="176">
        <f>'実質公債費比率（分子）の構造'!N$50</f>
        <v>16</v>
      </c>
      <c r="L44" s="176"/>
      <c r="M44" s="176"/>
      <c r="N44" s="176">
        <f>'実質公債費比率（分子）の構造'!O$50</f>
        <v>1</v>
      </c>
      <c r="O44" s="176"/>
      <c r="P44" s="176"/>
    </row>
    <row r="45" spans="1:16" x14ac:dyDescent="0.2">
      <c r="A45" s="176" t="s">
        <v>63</v>
      </c>
      <c r="B45" s="176">
        <f>'実質公債費比率（分子）の構造'!K$49</f>
        <v>62</v>
      </c>
      <c r="C45" s="176"/>
      <c r="D45" s="176"/>
      <c r="E45" s="176">
        <f>'実質公債費比率（分子）の構造'!L$49</f>
        <v>73</v>
      </c>
      <c r="F45" s="176"/>
      <c r="G45" s="176"/>
      <c r="H45" s="176">
        <f>'実質公債費比率（分子）の構造'!M$49</f>
        <v>80</v>
      </c>
      <c r="I45" s="176"/>
      <c r="J45" s="176"/>
      <c r="K45" s="176">
        <f>'実質公債費比率（分子）の構造'!N$49</f>
        <v>89</v>
      </c>
      <c r="L45" s="176"/>
      <c r="M45" s="176"/>
      <c r="N45" s="176">
        <f>'実質公債費比率（分子）の構造'!O$49</f>
        <v>91</v>
      </c>
      <c r="O45" s="176"/>
      <c r="P45" s="176"/>
    </row>
    <row r="46" spans="1:16" x14ac:dyDescent="0.2">
      <c r="A46" s="176" t="s">
        <v>64</v>
      </c>
      <c r="B46" s="176">
        <f>'実質公債費比率（分子）の構造'!K$48</f>
        <v>28</v>
      </c>
      <c r="C46" s="176"/>
      <c r="D46" s="176"/>
      <c r="E46" s="176">
        <f>'実質公債費比率（分子）の構造'!L$48</f>
        <v>28</v>
      </c>
      <c r="F46" s="176"/>
      <c r="G46" s="176"/>
      <c r="H46" s="176">
        <f>'実質公債費比率（分子）の構造'!M$48</f>
        <v>29</v>
      </c>
      <c r="I46" s="176"/>
      <c r="J46" s="176"/>
      <c r="K46" s="176">
        <f>'実質公債費比率（分子）の構造'!N$48</f>
        <v>41</v>
      </c>
      <c r="L46" s="176"/>
      <c r="M46" s="176"/>
      <c r="N46" s="176">
        <f>'実質公債費比率（分子）の構造'!O$48</f>
        <v>27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215</v>
      </c>
      <c r="C49" s="176"/>
      <c r="D49" s="176"/>
      <c r="E49" s="176">
        <f>'実質公債費比率（分子）の構造'!L$45</f>
        <v>217</v>
      </c>
      <c r="F49" s="176"/>
      <c r="G49" s="176"/>
      <c r="H49" s="176">
        <f>'実質公債費比率（分子）の構造'!M$45</f>
        <v>230</v>
      </c>
      <c r="I49" s="176"/>
      <c r="J49" s="176"/>
      <c r="K49" s="176">
        <f>'実質公債費比率（分子）の構造'!N$45</f>
        <v>238</v>
      </c>
      <c r="L49" s="176"/>
      <c r="M49" s="176"/>
      <c r="N49" s="176">
        <f>'実質公債費比率（分子）の構造'!O$45</f>
        <v>225</v>
      </c>
      <c r="O49" s="176"/>
      <c r="P49" s="176"/>
    </row>
    <row r="50" spans="1:16" x14ac:dyDescent="0.2">
      <c r="A50" s="176" t="s">
        <v>67</v>
      </c>
      <c r="B50" s="176" t="e">
        <f>NA()</f>
        <v>#N/A</v>
      </c>
      <c r="C50" s="176">
        <f>IF(ISNUMBER('実質公債費比率（分子）の構造'!K$53),'実質公債費比率（分子）の構造'!K$53,NA())</f>
        <v>69</v>
      </c>
      <c r="D50" s="176" t="e">
        <f>NA()</f>
        <v>#N/A</v>
      </c>
      <c r="E50" s="176" t="e">
        <f>NA()</f>
        <v>#N/A</v>
      </c>
      <c r="F50" s="176">
        <f>IF(ISNUMBER('実質公債費比率（分子）の構造'!L$53),'実質公債費比率（分子）の構造'!L$53,NA())</f>
        <v>81</v>
      </c>
      <c r="G50" s="176" t="e">
        <f>NA()</f>
        <v>#N/A</v>
      </c>
      <c r="H50" s="176" t="e">
        <f>NA()</f>
        <v>#N/A</v>
      </c>
      <c r="I50" s="176">
        <f>IF(ISNUMBER('実質公債費比率（分子）の構造'!M$53),'実質公債費比率（分子）の構造'!M$53,NA())</f>
        <v>103</v>
      </c>
      <c r="J50" s="176" t="e">
        <f>NA()</f>
        <v>#N/A</v>
      </c>
      <c r="K50" s="176" t="e">
        <f>NA()</f>
        <v>#N/A</v>
      </c>
      <c r="L50" s="176">
        <f>IF(ISNUMBER('実質公債費比率（分子）の構造'!N$53),'実質公債費比率（分子）の構造'!N$53,NA())</f>
        <v>144</v>
      </c>
      <c r="M50" s="176" t="e">
        <f>NA()</f>
        <v>#N/A</v>
      </c>
      <c r="N50" s="176" t="e">
        <f>NA()</f>
        <v>#N/A</v>
      </c>
      <c r="O50" s="176">
        <f>IF(ISNUMBER('実質公債費比率（分子）の構造'!O$53),'実質公債費比率（分子）の構造'!O$53,NA())</f>
        <v>109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2498</v>
      </c>
      <c r="E56" s="175"/>
      <c r="F56" s="175"/>
      <c r="G56" s="175">
        <f>'将来負担比率（分子）の構造'!J$52</f>
        <v>2679</v>
      </c>
      <c r="H56" s="175"/>
      <c r="I56" s="175"/>
      <c r="J56" s="175">
        <f>'将来負担比率（分子）の構造'!K$52</f>
        <v>2570</v>
      </c>
      <c r="K56" s="175"/>
      <c r="L56" s="175"/>
      <c r="M56" s="175">
        <f>'将来負担比率（分子）の構造'!L$52</f>
        <v>2466</v>
      </c>
      <c r="N56" s="175"/>
      <c r="O56" s="175"/>
      <c r="P56" s="175">
        <f>'将来負担比率（分子）の構造'!M$52</f>
        <v>2436</v>
      </c>
    </row>
    <row r="57" spans="1:16" x14ac:dyDescent="0.2">
      <c r="A57" s="175" t="s">
        <v>42</v>
      </c>
      <c r="B57" s="175"/>
      <c r="C57" s="175"/>
      <c r="D57" s="175">
        <f>'将来負担比率（分子）の構造'!I$51</f>
        <v>42</v>
      </c>
      <c r="E57" s="175"/>
      <c r="F57" s="175"/>
      <c r="G57" s="175">
        <f>'将来負担比率（分子）の構造'!J$51</f>
        <v>30</v>
      </c>
      <c r="H57" s="175"/>
      <c r="I57" s="175"/>
      <c r="J57" s="175" t="str">
        <f>'将来負担比率（分子）の構造'!K$51</f>
        <v>-</v>
      </c>
      <c r="K57" s="175"/>
      <c r="L57" s="175"/>
      <c r="M57" s="175">
        <f>'将来負担比率（分子）の構造'!L$51</f>
        <v>16</v>
      </c>
      <c r="N57" s="175"/>
      <c r="O57" s="175"/>
      <c r="P57" s="175">
        <f>'将来負担比率（分子）の構造'!M$51</f>
        <v>74</v>
      </c>
    </row>
    <row r="58" spans="1:16" x14ac:dyDescent="0.2">
      <c r="A58" s="175" t="s">
        <v>41</v>
      </c>
      <c r="B58" s="175"/>
      <c r="C58" s="175"/>
      <c r="D58" s="175">
        <f>'将来負担比率（分子）の構造'!I$50</f>
        <v>2125</v>
      </c>
      <c r="E58" s="175"/>
      <c r="F58" s="175"/>
      <c r="G58" s="175">
        <f>'将来負担比率（分子）の構造'!J$50</f>
        <v>2630</v>
      </c>
      <c r="H58" s="175"/>
      <c r="I58" s="175"/>
      <c r="J58" s="175">
        <f>'将来負担比率（分子）の構造'!K$50</f>
        <v>2791</v>
      </c>
      <c r="K58" s="175"/>
      <c r="L58" s="175"/>
      <c r="M58" s="175">
        <f>'将来負担比率（分子）の構造'!L$50</f>
        <v>3671</v>
      </c>
      <c r="N58" s="175"/>
      <c r="O58" s="175"/>
      <c r="P58" s="175">
        <f>'将来負担比率（分子）の構造'!M$50</f>
        <v>3207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188</v>
      </c>
      <c r="C62" s="175"/>
      <c r="D62" s="175"/>
      <c r="E62" s="175">
        <f>'将来負担比率（分子）の構造'!J$45</f>
        <v>179</v>
      </c>
      <c r="F62" s="175"/>
      <c r="G62" s="175"/>
      <c r="H62" s="175">
        <f>'将来負担比率（分子）の構造'!K$45</f>
        <v>115</v>
      </c>
      <c r="I62" s="175"/>
      <c r="J62" s="175"/>
      <c r="K62" s="175">
        <f>'将来負担比率（分子）の構造'!L$45</f>
        <v>96</v>
      </c>
      <c r="L62" s="175"/>
      <c r="M62" s="175"/>
      <c r="N62" s="175">
        <f>'将来負担比率（分子）の構造'!M$45</f>
        <v>131</v>
      </c>
      <c r="O62" s="175"/>
      <c r="P62" s="175"/>
    </row>
    <row r="63" spans="1:16" x14ac:dyDescent="0.2">
      <c r="A63" s="175" t="s">
        <v>34</v>
      </c>
      <c r="B63" s="175">
        <f>'将来負担比率（分子）の構造'!I$44</f>
        <v>260</v>
      </c>
      <c r="C63" s="175"/>
      <c r="D63" s="175"/>
      <c r="E63" s="175">
        <f>'将来負担比率（分子）の構造'!J$44</f>
        <v>336</v>
      </c>
      <c r="F63" s="175"/>
      <c r="G63" s="175"/>
      <c r="H63" s="175">
        <f>'将来負担比率（分子）の構造'!K$44</f>
        <v>376</v>
      </c>
      <c r="I63" s="175"/>
      <c r="J63" s="175"/>
      <c r="K63" s="175">
        <f>'将来負担比率（分子）の構造'!L$44</f>
        <v>405</v>
      </c>
      <c r="L63" s="175"/>
      <c r="M63" s="175"/>
      <c r="N63" s="175">
        <f>'将来負担比率（分子）の構造'!M$44</f>
        <v>476</v>
      </c>
      <c r="O63" s="175"/>
      <c r="P63" s="175"/>
    </row>
    <row r="64" spans="1:16" x14ac:dyDescent="0.2">
      <c r="A64" s="175" t="s">
        <v>33</v>
      </c>
      <c r="B64" s="175">
        <f>'将来負担比率（分子）の構造'!I$43</f>
        <v>243</v>
      </c>
      <c r="C64" s="175"/>
      <c r="D64" s="175"/>
      <c r="E64" s="175">
        <f>'将来負担比率（分子）の構造'!J$43</f>
        <v>256</v>
      </c>
      <c r="F64" s="175"/>
      <c r="G64" s="175"/>
      <c r="H64" s="175">
        <f>'将来負担比率（分子）の構造'!K$43</f>
        <v>189</v>
      </c>
      <c r="I64" s="175"/>
      <c r="J64" s="175"/>
      <c r="K64" s="175">
        <f>'将来負担比率（分子）の構造'!L$43</f>
        <v>197</v>
      </c>
      <c r="L64" s="175"/>
      <c r="M64" s="175"/>
      <c r="N64" s="175">
        <f>'将来負担比率（分子）の構造'!M$43</f>
        <v>181</v>
      </c>
      <c r="O64" s="175"/>
      <c r="P64" s="175"/>
    </row>
    <row r="65" spans="1:16" x14ac:dyDescent="0.2">
      <c r="A65" s="175" t="s">
        <v>32</v>
      </c>
      <c r="B65" s="175">
        <f>'将来負担比率（分子）の構造'!I$42</f>
        <v>25</v>
      </c>
      <c r="C65" s="175"/>
      <c r="D65" s="175"/>
      <c r="E65" s="175">
        <f>'将来負担比率（分子）の構造'!J$42</f>
        <v>23</v>
      </c>
      <c r="F65" s="175"/>
      <c r="G65" s="175"/>
      <c r="H65" s="175">
        <f>'将来負担比率（分子）の構造'!K$42</f>
        <v>73</v>
      </c>
      <c r="I65" s="175"/>
      <c r="J65" s="175"/>
      <c r="K65" s="175">
        <f>'将来負担比率（分子）の構造'!L$42</f>
        <v>104</v>
      </c>
      <c r="L65" s="175"/>
      <c r="M65" s="175"/>
      <c r="N65" s="175">
        <f>'将来負担比率（分子）の構造'!M$42</f>
        <v>93</v>
      </c>
      <c r="O65" s="175"/>
      <c r="P65" s="175"/>
    </row>
    <row r="66" spans="1:16" x14ac:dyDescent="0.2">
      <c r="A66" s="175" t="s">
        <v>31</v>
      </c>
      <c r="B66" s="175">
        <f>'将来負担比率（分子）の構造'!I$41</f>
        <v>2221</v>
      </c>
      <c r="C66" s="175"/>
      <c r="D66" s="175"/>
      <c r="E66" s="175">
        <f>'将来負担比率（分子）の構造'!J$41</f>
        <v>2361</v>
      </c>
      <c r="F66" s="175"/>
      <c r="G66" s="175"/>
      <c r="H66" s="175">
        <f>'将来負担比率（分子）の構造'!K$41</f>
        <v>2768</v>
      </c>
      <c r="I66" s="175"/>
      <c r="J66" s="175"/>
      <c r="K66" s="175">
        <f>'将来負担比率（分子）の構造'!L$41</f>
        <v>2735</v>
      </c>
      <c r="L66" s="175"/>
      <c r="M66" s="175"/>
      <c r="N66" s="175">
        <f>'将来負担比率（分子）の構造'!M$41</f>
        <v>2747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516</v>
      </c>
      <c r="C72" s="179">
        <f>基金残高に係る経年分析!G55</f>
        <v>516</v>
      </c>
      <c r="D72" s="179">
        <f>基金残高に係る経年分析!H55</f>
        <v>466</v>
      </c>
    </row>
    <row r="73" spans="1:16" x14ac:dyDescent="0.2">
      <c r="A73" s="178" t="s">
        <v>74</v>
      </c>
      <c r="B73" s="179">
        <f>基金残高に係る経年分析!F56</f>
        <v>370</v>
      </c>
      <c r="C73" s="179">
        <f>基金残高に係る経年分析!G56</f>
        <v>371</v>
      </c>
      <c r="D73" s="179">
        <f>基金残高に係る経年分析!H56</f>
        <v>373</v>
      </c>
    </row>
    <row r="74" spans="1:16" x14ac:dyDescent="0.2">
      <c r="A74" s="178" t="s">
        <v>75</v>
      </c>
      <c r="B74" s="179">
        <f>基金残高に係る経年分析!F57</f>
        <v>2252</v>
      </c>
      <c r="C74" s="179">
        <f>基金残高に係る経年分析!G57</f>
        <v>2689</v>
      </c>
      <c r="D74" s="179">
        <f>基金残高に係る経年分析!H57</f>
        <v>2253</v>
      </c>
    </row>
  </sheetData>
  <sheetProtection algorithmName="SHA-512" hashValue="HDuU4idDmBi5cQQEv3E0rsfpS40wW656x6hXC1aN/g4pcyANn+oKpGx02j9jdfUR5fr2ldijLXovIPPjB62Uzg==" saltValue="pewvC6eunZbAlPi/cCUU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622366</v>
      </c>
      <c r="S5" s="649"/>
      <c r="T5" s="649"/>
      <c r="U5" s="649"/>
      <c r="V5" s="649"/>
      <c r="W5" s="649"/>
      <c r="X5" s="649"/>
      <c r="Y5" s="650"/>
      <c r="Z5" s="651">
        <v>10.3</v>
      </c>
      <c r="AA5" s="651"/>
      <c r="AB5" s="651"/>
      <c r="AC5" s="651"/>
      <c r="AD5" s="652">
        <v>622366</v>
      </c>
      <c r="AE5" s="652"/>
      <c r="AF5" s="652"/>
      <c r="AG5" s="652"/>
      <c r="AH5" s="652"/>
      <c r="AI5" s="652"/>
      <c r="AJ5" s="652"/>
      <c r="AK5" s="652"/>
      <c r="AL5" s="653">
        <v>28.2</v>
      </c>
      <c r="AM5" s="654"/>
      <c r="AN5" s="654"/>
      <c r="AO5" s="655"/>
      <c r="AP5" s="645" t="s">
        <v>216</v>
      </c>
      <c r="AQ5" s="646"/>
      <c r="AR5" s="646"/>
      <c r="AS5" s="646"/>
      <c r="AT5" s="646"/>
      <c r="AU5" s="646"/>
      <c r="AV5" s="646"/>
      <c r="AW5" s="646"/>
      <c r="AX5" s="646"/>
      <c r="AY5" s="646"/>
      <c r="AZ5" s="646"/>
      <c r="BA5" s="646"/>
      <c r="BB5" s="646"/>
      <c r="BC5" s="646"/>
      <c r="BD5" s="646"/>
      <c r="BE5" s="646"/>
      <c r="BF5" s="647"/>
      <c r="BG5" s="659">
        <v>622366</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30151</v>
      </c>
      <c r="S6" s="660"/>
      <c r="T6" s="660"/>
      <c r="U6" s="660"/>
      <c r="V6" s="660"/>
      <c r="W6" s="660"/>
      <c r="X6" s="660"/>
      <c r="Y6" s="661"/>
      <c r="Z6" s="662">
        <v>0.5</v>
      </c>
      <c r="AA6" s="662"/>
      <c r="AB6" s="662"/>
      <c r="AC6" s="662"/>
      <c r="AD6" s="663">
        <v>30151</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622366</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59965</v>
      </c>
      <c r="CS6" s="660"/>
      <c r="CT6" s="660"/>
      <c r="CU6" s="660"/>
      <c r="CV6" s="660"/>
      <c r="CW6" s="660"/>
      <c r="CX6" s="660"/>
      <c r="CY6" s="661"/>
      <c r="CZ6" s="653">
        <v>1.1000000000000001</v>
      </c>
      <c r="DA6" s="654"/>
      <c r="DB6" s="654"/>
      <c r="DC6" s="670"/>
      <c r="DD6" s="668" t="s">
        <v>121</v>
      </c>
      <c r="DE6" s="660"/>
      <c r="DF6" s="660"/>
      <c r="DG6" s="660"/>
      <c r="DH6" s="660"/>
      <c r="DI6" s="660"/>
      <c r="DJ6" s="660"/>
      <c r="DK6" s="660"/>
      <c r="DL6" s="660"/>
      <c r="DM6" s="660"/>
      <c r="DN6" s="660"/>
      <c r="DO6" s="660"/>
      <c r="DP6" s="661"/>
      <c r="DQ6" s="668">
        <v>59965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98</v>
      </c>
      <c r="S7" s="660"/>
      <c r="T7" s="660"/>
      <c r="U7" s="660"/>
      <c r="V7" s="660"/>
      <c r="W7" s="660"/>
      <c r="X7" s="660"/>
      <c r="Y7" s="661"/>
      <c r="Z7" s="662">
        <v>0</v>
      </c>
      <c r="AA7" s="662"/>
      <c r="AB7" s="662"/>
      <c r="AC7" s="662"/>
      <c r="AD7" s="663">
        <v>98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191115</v>
      </c>
      <c r="BH7" s="660"/>
      <c r="BI7" s="660"/>
      <c r="BJ7" s="660"/>
      <c r="BK7" s="660"/>
      <c r="BL7" s="660"/>
      <c r="BM7" s="660"/>
      <c r="BN7" s="661"/>
      <c r="BO7" s="662">
        <v>30.7</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2607990</v>
      </c>
      <c r="CS7" s="660"/>
      <c r="CT7" s="660"/>
      <c r="CU7" s="660"/>
      <c r="CV7" s="660"/>
      <c r="CW7" s="660"/>
      <c r="CX7" s="660"/>
      <c r="CY7" s="661"/>
      <c r="CZ7" s="662">
        <v>46.7</v>
      </c>
      <c r="DA7" s="662"/>
      <c r="DB7" s="662"/>
      <c r="DC7" s="662"/>
      <c r="DD7" s="668">
        <v>940429</v>
      </c>
      <c r="DE7" s="660"/>
      <c r="DF7" s="660"/>
      <c r="DG7" s="660"/>
      <c r="DH7" s="660"/>
      <c r="DI7" s="660"/>
      <c r="DJ7" s="660"/>
      <c r="DK7" s="660"/>
      <c r="DL7" s="660"/>
      <c r="DM7" s="660"/>
      <c r="DN7" s="660"/>
      <c r="DO7" s="660"/>
      <c r="DP7" s="661"/>
      <c r="DQ7" s="668">
        <v>1689004</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1513</v>
      </c>
      <c r="S8" s="660"/>
      <c r="T8" s="660"/>
      <c r="U8" s="660"/>
      <c r="V8" s="660"/>
      <c r="W8" s="660"/>
      <c r="X8" s="660"/>
      <c r="Y8" s="661"/>
      <c r="Z8" s="662">
        <v>0</v>
      </c>
      <c r="AA8" s="662"/>
      <c r="AB8" s="662"/>
      <c r="AC8" s="662"/>
      <c r="AD8" s="663">
        <v>1513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8323</v>
      </c>
      <c r="BH8" s="660"/>
      <c r="BI8" s="660"/>
      <c r="BJ8" s="660"/>
      <c r="BK8" s="660"/>
      <c r="BL8" s="660"/>
      <c r="BM8" s="660"/>
      <c r="BN8" s="661"/>
      <c r="BO8" s="662">
        <v>1.3</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1119534</v>
      </c>
      <c r="CS8" s="660"/>
      <c r="CT8" s="660"/>
      <c r="CU8" s="660"/>
      <c r="CV8" s="660"/>
      <c r="CW8" s="660"/>
      <c r="CX8" s="660"/>
      <c r="CY8" s="661"/>
      <c r="CZ8" s="662">
        <v>20</v>
      </c>
      <c r="DA8" s="662"/>
      <c r="DB8" s="662"/>
      <c r="DC8" s="662"/>
      <c r="DD8" s="668">
        <v>242</v>
      </c>
      <c r="DE8" s="660"/>
      <c r="DF8" s="660"/>
      <c r="DG8" s="660"/>
      <c r="DH8" s="660"/>
      <c r="DI8" s="660"/>
      <c r="DJ8" s="660"/>
      <c r="DK8" s="660"/>
      <c r="DL8" s="660"/>
      <c r="DM8" s="660"/>
      <c r="DN8" s="660"/>
      <c r="DO8" s="660"/>
      <c r="DP8" s="661"/>
      <c r="DQ8" s="668">
        <v>638971</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1553</v>
      </c>
      <c r="S9" s="660"/>
      <c r="T9" s="660"/>
      <c r="U9" s="660"/>
      <c r="V9" s="660"/>
      <c r="W9" s="660"/>
      <c r="X9" s="660"/>
      <c r="Y9" s="661"/>
      <c r="Z9" s="662">
        <v>0</v>
      </c>
      <c r="AA9" s="662"/>
      <c r="AB9" s="662"/>
      <c r="AC9" s="662"/>
      <c r="AD9" s="663">
        <v>1553</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171937</v>
      </c>
      <c r="BH9" s="660"/>
      <c r="BI9" s="660"/>
      <c r="BJ9" s="660"/>
      <c r="BK9" s="660"/>
      <c r="BL9" s="660"/>
      <c r="BM9" s="660"/>
      <c r="BN9" s="661"/>
      <c r="BO9" s="662">
        <v>27.6</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449508</v>
      </c>
      <c r="CS9" s="660"/>
      <c r="CT9" s="660"/>
      <c r="CU9" s="660"/>
      <c r="CV9" s="660"/>
      <c r="CW9" s="660"/>
      <c r="CX9" s="660"/>
      <c r="CY9" s="661"/>
      <c r="CZ9" s="662">
        <v>8</v>
      </c>
      <c r="DA9" s="662"/>
      <c r="DB9" s="662"/>
      <c r="DC9" s="662"/>
      <c r="DD9" s="668">
        <v>24284</v>
      </c>
      <c r="DE9" s="660"/>
      <c r="DF9" s="660"/>
      <c r="DG9" s="660"/>
      <c r="DH9" s="660"/>
      <c r="DI9" s="660"/>
      <c r="DJ9" s="660"/>
      <c r="DK9" s="660"/>
      <c r="DL9" s="660"/>
      <c r="DM9" s="660"/>
      <c r="DN9" s="660"/>
      <c r="DO9" s="660"/>
      <c r="DP9" s="661"/>
      <c r="DQ9" s="668">
        <v>373848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7620</v>
      </c>
      <c r="BH10" s="660"/>
      <c r="BI10" s="660"/>
      <c r="BJ10" s="660"/>
      <c r="BK10" s="660"/>
      <c r="BL10" s="660"/>
      <c r="BM10" s="660"/>
      <c r="BN10" s="661"/>
      <c r="BO10" s="662">
        <v>1.2</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112761</v>
      </c>
      <c r="S11" s="660"/>
      <c r="T11" s="660"/>
      <c r="U11" s="660"/>
      <c r="V11" s="660"/>
      <c r="W11" s="660"/>
      <c r="X11" s="660"/>
      <c r="Y11" s="661"/>
      <c r="Z11" s="664">
        <v>1.9</v>
      </c>
      <c r="AA11" s="665"/>
      <c r="AB11" s="665"/>
      <c r="AC11" s="671"/>
      <c r="AD11" s="668">
        <v>112761</v>
      </c>
      <c r="AE11" s="660"/>
      <c r="AF11" s="660"/>
      <c r="AG11" s="660"/>
      <c r="AH11" s="660"/>
      <c r="AI11" s="660"/>
      <c r="AJ11" s="660"/>
      <c r="AK11" s="661"/>
      <c r="AL11" s="664">
        <v>5.0999999999999996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3235</v>
      </c>
      <c r="BH11" s="660"/>
      <c r="BI11" s="660"/>
      <c r="BJ11" s="660"/>
      <c r="BK11" s="660"/>
      <c r="BL11" s="660"/>
      <c r="BM11" s="660"/>
      <c r="BN11" s="661"/>
      <c r="BO11" s="662">
        <v>0.5</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89680</v>
      </c>
      <c r="CS11" s="660"/>
      <c r="CT11" s="660"/>
      <c r="CU11" s="660"/>
      <c r="CV11" s="660"/>
      <c r="CW11" s="660"/>
      <c r="CX11" s="660"/>
      <c r="CY11" s="661"/>
      <c r="CZ11" s="662">
        <v>1.6</v>
      </c>
      <c r="DA11" s="662"/>
      <c r="DB11" s="662"/>
      <c r="DC11" s="662"/>
      <c r="DD11" s="668">
        <v>9553</v>
      </c>
      <c r="DE11" s="660"/>
      <c r="DF11" s="660"/>
      <c r="DG11" s="660"/>
      <c r="DH11" s="660"/>
      <c r="DI11" s="660"/>
      <c r="DJ11" s="660"/>
      <c r="DK11" s="660"/>
      <c r="DL11" s="660"/>
      <c r="DM11" s="660"/>
      <c r="DN11" s="660"/>
      <c r="DO11" s="660"/>
      <c r="DP11" s="661"/>
      <c r="DQ11" s="668">
        <v>64826</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375508</v>
      </c>
      <c r="BH12" s="660"/>
      <c r="BI12" s="660"/>
      <c r="BJ12" s="660"/>
      <c r="BK12" s="660"/>
      <c r="BL12" s="660"/>
      <c r="BM12" s="660"/>
      <c r="BN12" s="661"/>
      <c r="BO12" s="662">
        <v>60.3</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59916</v>
      </c>
      <c r="CS12" s="660"/>
      <c r="CT12" s="660"/>
      <c r="CU12" s="660"/>
      <c r="CV12" s="660"/>
      <c r="CW12" s="660"/>
      <c r="CX12" s="660"/>
      <c r="CY12" s="661"/>
      <c r="CZ12" s="662">
        <v>1.1000000000000001</v>
      </c>
      <c r="DA12" s="662"/>
      <c r="DB12" s="662"/>
      <c r="DC12" s="662"/>
      <c r="DD12" s="668" t="s">
        <v>121</v>
      </c>
      <c r="DE12" s="660"/>
      <c r="DF12" s="660"/>
      <c r="DG12" s="660"/>
      <c r="DH12" s="660"/>
      <c r="DI12" s="660"/>
      <c r="DJ12" s="660"/>
      <c r="DK12" s="660"/>
      <c r="DL12" s="660"/>
      <c r="DM12" s="660"/>
      <c r="DN12" s="660"/>
      <c r="DO12" s="660"/>
      <c r="DP12" s="661"/>
      <c r="DQ12" s="668">
        <v>59665</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375323</v>
      </c>
      <c r="BH13" s="660"/>
      <c r="BI13" s="660"/>
      <c r="BJ13" s="660"/>
      <c r="BK13" s="660"/>
      <c r="BL13" s="660"/>
      <c r="BM13" s="660"/>
      <c r="BN13" s="661"/>
      <c r="BO13" s="662">
        <v>60.3</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399996</v>
      </c>
      <c r="CS13" s="660"/>
      <c r="CT13" s="660"/>
      <c r="CU13" s="660"/>
      <c r="CV13" s="660"/>
      <c r="CW13" s="660"/>
      <c r="CX13" s="660"/>
      <c r="CY13" s="661"/>
      <c r="CZ13" s="662">
        <v>7.2</v>
      </c>
      <c r="DA13" s="662"/>
      <c r="DB13" s="662"/>
      <c r="DC13" s="662"/>
      <c r="DD13" s="668">
        <v>308852</v>
      </c>
      <c r="DE13" s="660"/>
      <c r="DF13" s="660"/>
      <c r="DG13" s="660"/>
      <c r="DH13" s="660"/>
      <c r="DI13" s="660"/>
      <c r="DJ13" s="660"/>
      <c r="DK13" s="660"/>
      <c r="DL13" s="660"/>
      <c r="DM13" s="660"/>
      <c r="DN13" s="660"/>
      <c r="DO13" s="660"/>
      <c r="DP13" s="661"/>
      <c r="DQ13" s="668">
        <v>142857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187</v>
      </c>
      <c r="S14" s="660"/>
      <c r="T14" s="660"/>
      <c r="U14" s="660"/>
      <c r="V14" s="660"/>
      <c r="W14" s="660"/>
      <c r="X14" s="660"/>
      <c r="Y14" s="661"/>
      <c r="Z14" s="662">
        <v>0</v>
      </c>
      <c r="AA14" s="662"/>
      <c r="AB14" s="662"/>
      <c r="AC14" s="662"/>
      <c r="AD14" s="663">
        <v>187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24966</v>
      </c>
      <c r="BH14" s="660"/>
      <c r="BI14" s="660"/>
      <c r="BJ14" s="660"/>
      <c r="BK14" s="660"/>
      <c r="BL14" s="660"/>
      <c r="BM14" s="660"/>
      <c r="BN14" s="661"/>
      <c r="BO14" s="662">
        <v>4</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178749</v>
      </c>
      <c r="CS14" s="660"/>
      <c r="CT14" s="660"/>
      <c r="CU14" s="660"/>
      <c r="CV14" s="660"/>
      <c r="CW14" s="660"/>
      <c r="CX14" s="660"/>
      <c r="CY14" s="661"/>
      <c r="CZ14" s="662">
        <v>3.2</v>
      </c>
      <c r="DA14" s="662"/>
      <c r="DB14" s="662"/>
      <c r="DC14" s="662"/>
      <c r="DD14" s="668">
        <v>11599</v>
      </c>
      <c r="DE14" s="660"/>
      <c r="DF14" s="660"/>
      <c r="DG14" s="660"/>
      <c r="DH14" s="660"/>
      <c r="DI14" s="660"/>
      <c r="DJ14" s="660"/>
      <c r="DK14" s="660"/>
      <c r="DL14" s="660"/>
      <c r="DM14" s="660"/>
      <c r="DN14" s="660"/>
      <c r="DO14" s="660"/>
      <c r="DP14" s="661"/>
      <c r="DQ14" s="668">
        <v>175275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30777</v>
      </c>
      <c r="BH15" s="660"/>
      <c r="BI15" s="660"/>
      <c r="BJ15" s="660"/>
      <c r="BK15" s="660"/>
      <c r="BL15" s="660"/>
      <c r="BM15" s="660"/>
      <c r="BN15" s="661"/>
      <c r="BO15" s="662">
        <v>4.9000000000000004</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357458</v>
      </c>
      <c r="CS15" s="660"/>
      <c r="CT15" s="660"/>
      <c r="CU15" s="660"/>
      <c r="CV15" s="660"/>
      <c r="CW15" s="660"/>
      <c r="CX15" s="660"/>
      <c r="CY15" s="661"/>
      <c r="CZ15" s="662">
        <v>6.4</v>
      </c>
      <c r="DA15" s="662"/>
      <c r="DB15" s="662"/>
      <c r="DC15" s="662"/>
      <c r="DD15" s="668">
        <v>92672</v>
      </c>
      <c r="DE15" s="660"/>
      <c r="DF15" s="660"/>
      <c r="DG15" s="660"/>
      <c r="DH15" s="660"/>
      <c r="DI15" s="660"/>
      <c r="DJ15" s="660"/>
      <c r="DK15" s="660"/>
      <c r="DL15" s="660"/>
      <c r="DM15" s="660"/>
      <c r="DN15" s="660"/>
      <c r="DO15" s="660"/>
      <c r="DP15" s="661"/>
      <c r="DQ15" s="668">
        <v>283989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3110</v>
      </c>
      <c r="S16" s="660"/>
      <c r="T16" s="660"/>
      <c r="U16" s="660"/>
      <c r="V16" s="660"/>
      <c r="W16" s="660"/>
      <c r="X16" s="660"/>
      <c r="Y16" s="661"/>
      <c r="Z16" s="662">
        <v>0.1</v>
      </c>
      <c r="AA16" s="662"/>
      <c r="AB16" s="662"/>
      <c r="AC16" s="662"/>
      <c r="AD16" s="663">
        <v>3110</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36548</v>
      </c>
      <c r="CS16" s="660"/>
      <c r="CT16" s="660"/>
      <c r="CU16" s="660"/>
      <c r="CV16" s="660"/>
      <c r="CW16" s="660"/>
      <c r="CX16" s="660"/>
      <c r="CY16" s="661"/>
      <c r="CZ16" s="662">
        <v>0.7</v>
      </c>
      <c r="DA16" s="662"/>
      <c r="DB16" s="662"/>
      <c r="DC16" s="662"/>
      <c r="DD16" s="668" t="s">
        <v>121</v>
      </c>
      <c r="DE16" s="660"/>
      <c r="DF16" s="660"/>
      <c r="DG16" s="660"/>
      <c r="DH16" s="660"/>
      <c r="DI16" s="660"/>
      <c r="DJ16" s="660"/>
      <c r="DK16" s="660"/>
      <c r="DL16" s="660"/>
      <c r="DM16" s="660"/>
      <c r="DN16" s="660"/>
      <c r="DO16" s="660"/>
      <c r="DP16" s="661"/>
      <c r="DQ16" s="668">
        <v>12240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5307</v>
      </c>
      <c r="S17" s="660"/>
      <c r="T17" s="660"/>
      <c r="U17" s="660"/>
      <c r="V17" s="660"/>
      <c r="W17" s="660"/>
      <c r="X17" s="660"/>
      <c r="Y17" s="661"/>
      <c r="Z17" s="662">
        <v>0.1</v>
      </c>
      <c r="AA17" s="662"/>
      <c r="AB17" s="662"/>
      <c r="AC17" s="662"/>
      <c r="AD17" s="663">
        <v>5307</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225310</v>
      </c>
      <c r="CS17" s="660"/>
      <c r="CT17" s="660"/>
      <c r="CU17" s="660"/>
      <c r="CV17" s="660"/>
      <c r="CW17" s="660"/>
      <c r="CX17" s="660"/>
      <c r="CY17" s="661"/>
      <c r="CZ17" s="662">
        <v>4</v>
      </c>
      <c r="DA17" s="662"/>
      <c r="DB17" s="662"/>
      <c r="DC17" s="662"/>
      <c r="DD17" s="668" t="s">
        <v>121</v>
      </c>
      <c r="DE17" s="660"/>
      <c r="DF17" s="660"/>
      <c r="DG17" s="660"/>
      <c r="DH17" s="660"/>
      <c r="DI17" s="660"/>
      <c r="DJ17" s="660"/>
      <c r="DK17" s="660"/>
      <c r="DL17" s="660"/>
      <c r="DM17" s="660"/>
      <c r="DN17" s="660"/>
      <c r="DO17" s="660"/>
      <c r="DP17" s="661"/>
      <c r="DQ17" s="668">
        <v>216997</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5407</v>
      </c>
      <c r="S18" s="660"/>
      <c r="T18" s="660"/>
      <c r="U18" s="660"/>
      <c r="V18" s="660"/>
      <c r="W18" s="660"/>
      <c r="X18" s="660"/>
      <c r="Y18" s="661"/>
      <c r="Z18" s="662">
        <v>0.1</v>
      </c>
      <c r="AA18" s="662"/>
      <c r="AB18" s="662"/>
      <c r="AC18" s="662"/>
      <c r="AD18" s="663">
        <v>5407</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5407</v>
      </c>
      <c r="S19" s="660"/>
      <c r="T19" s="660"/>
      <c r="U19" s="660"/>
      <c r="V19" s="660"/>
      <c r="W19" s="660"/>
      <c r="X19" s="660"/>
      <c r="Y19" s="661"/>
      <c r="Z19" s="662">
        <v>0.1</v>
      </c>
      <c r="AA19" s="662"/>
      <c r="AB19" s="662"/>
      <c r="AC19" s="662"/>
      <c r="AD19" s="663">
        <v>5407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121</v>
      </c>
      <c r="S20" s="660"/>
      <c r="T20" s="660"/>
      <c r="U20" s="660"/>
      <c r="V20" s="660"/>
      <c r="W20" s="660"/>
      <c r="X20" s="660"/>
      <c r="Y20" s="661"/>
      <c r="Z20" s="662" t="s">
        <v>121</v>
      </c>
      <c r="AA20" s="662"/>
      <c r="AB20" s="662"/>
      <c r="AC20" s="662"/>
      <c r="AD20" s="663" t="s">
        <v>121</v>
      </c>
      <c r="AE20" s="663"/>
      <c r="AF20" s="663"/>
      <c r="AG20" s="663"/>
      <c r="AH20" s="663"/>
      <c r="AI20" s="663"/>
      <c r="AJ20" s="663"/>
      <c r="AK20" s="663"/>
      <c r="AL20" s="664" t="s">
        <v>121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121</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5584654</v>
      </c>
      <c r="CS20" s="660"/>
      <c r="CT20" s="660"/>
      <c r="CU20" s="660"/>
      <c r="CV20" s="660"/>
      <c r="CW20" s="660"/>
      <c r="CX20" s="660"/>
      <c r="CY20" s="661"/>
      <c r="CZ20" s="662">
        <v>100</v>
      </c>
      <c r="DA20" s="662"/>
      <c r="DB20" s="662"/>
      <c r="DC20" s="662"/>
      <c r="DD20" s="668">
        <v>1387631</v>
      </c>
      <c r="DE20" s="660"/>
      <c r="DF20" s="660"/>
      <c r="DG20" s="660"/>
      <c r="DH20" s="660"/>
      <c r="DI20" s="660"/>
      <c r="DJ20" s="660"/>
      <c r="DK20" s="660"/>
      <c r="DL20" s="660"/>
      <c r="DM20" s="660"/>
      <c r="DN20" s="660"/>
      <c r="DO20" s="660"/>
      <c r="DP20" s="661"/>
      <c r="DQ20" s="668">
        <v>3717637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1583640</v>
      </c>
      <c r="S21" s="660"/>
      <c r="T21" s="660"/>
      <c r="U21" s="660"/>
      <c r="V21" s="660"/>
      <c r="W21" s="660"/>
      <c r="X21" s="660"/>
      <c r="Y21" s="661"/>
      <c r="Z21" s="662">
        <v>26.3</v>
      </c>
      <c r="AA21" s="662"/>
      <c r="AB21" s="662"/>
      <c r="AC21" s="662"/>
      <c r="AD21" s="663">
        <v>1414033</v>
      </c>
      <c r="AE21" s="663"/>
      <c r="AF21" s="663"/>
      <c r="AG21" s="663"/>
      <c r="AH21" s="663"/>
      <c r="AI21" s="663"/>
      <c r="AJ21" s="663"/>
      <c r="AK21" s="663"/>
      <c r="AL21" s="664">
        <v>64.099999999999994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1414033</v>
      </c>
      <c r="S22" s="660"/>
      <c r="T22" s="660"/>
      <c r="U22" s="660"/>
      <c r="V22" s="660"/>
      <c r="W22" s="660"/>
      <c r="X22" s="660"/>
      <c r="Y22" s="661"/>
      <c r="Z22" s="662">
        <v>23.4</v>
      </c>
      <c r="AA22" s="662"/>
      <c r="AB22" s="662"/>
      <c r="AC22" s="662"/>
      <c r="AD22" s="663">
        <v>1414033</v>
      </c>
      <c r="AE22" s="663"/>
      <c r="AF22" s="663"/>
      <c r="AG22" s="663"/>
      <c r="AH22" s="663"/>
      <c r="AI22" s="663"/>
      <c r="AJ22" s="663"/>
      <c r="AK22" s="663"/>
      <c r="AL22" s="664">
        <v>64.099999999999994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169607</v>
      </c>
      <c r="S23" s="660"/>
      <c r="T23" s="660"/>
      <c r="U23" s="660"/>
      <c r="V23" s="660"/>
      <c r="W23" s="660"/>
      <c r="X23" s="660"/>
      <c r="Y23" s="661"/>
      <c r="Z23" s="662">
        <v>2.8</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1526796</v>
      </c>
      <c r="CS24" s="649"/>
      <c r="CT24" s="649"/>
      <c r="CU24" s="649"/>
      <c r="CV24" s="649"/>
      <c r="CW24" s="649"/>
      <c r="CX24" s="649"/>
      <c r="CY24" s="650"/>
      <c r="CZ24" s="653">
        <v>27.3</v>
      </c>
      <c r="DA24" s="654"/>
      <c r="DB24" s="654"/>
      <c r="DC24" s="670"/>
      <c r="DD24" s="691">
        <v>1041960</v>
      </c>
      <c r="DE24" s="649"/>
      <c r="DF24" s="649"/>
      <c r="DG24" s="649"/>
      <c r="DH24" s="649"/>
      <c r="DI24" s="649"/>
      <c r="DJ24" s="649"/>
      <c r="DK24" s="650"/>
      <c r="DL24" s="691">
        <v>947654</v>
      </c>
      <c r="DM24" s="649"/>
      <c r="DN24" s="649"/>
      <c r="DO24" s="649"/>
      <c r="DP24" s="649"/>
      <c r="DQ24" s="649"/>
      <c r="DR24" s="649"/>
      <c r="DS24" s="649"/>
      <c r="DT24" s="649"/>
      <c r="DU24" s="649"/>
      <c r="DV24" s="650"/>
      <c r="DW24" s="653">
        <v>42.8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2366093</v>
      </c>
      <c r="S25" s="660"/>
      <c r="T25" s="660"/>
      <c r="U25" s="660"/>
      <c r="V25" s="660"/>
      <c r="W25" s="660"/>
      <c r="X25" s="660"/>
      <c r="Y25" s="661"/>
      <c r="Z25" s="662">
        <v>39.200000000000003</v>
      </c>
      <c r="AA25" s="662"/>
      <c r="AB25" s="662"/>
      <c r="AC25" s="662"/>
      <c r="AD25" s="663">
        <v>2196486</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627965</v>
      </c>
      <c r="CS25" s="680"/>
      <c r="CT25" s="680"/>
      <c r="CU25" s="680"/>
      <c r="CV25" s="680"/>
      <c r="CW25" s="680"/>
      <c r="CX25" s="680"/>
      <c r="CY25" s="681"/>
      <c r="CZ25" s="664">
        <v>11.2</v>
      </c>
      <c r="DA25" s="692"/>
      <c r="DB25" s="692"/>
      <c r="DC25" s="694"/>
      <c r="DD25" s="668">
        <v>562183</v>
      </c>
      <c r="DE25" s="680"/>
      <c r="DF25" s="680"/>
      <c r="DG25" s="680"/>
      <c r="DH25" s="680"/>
      <c r="DI25" s="680"/>
      <c r="DJ25" s="680"/>
      <c r="DK25" s="681"/>
      <c r="DL25" s="668">
        <v>546677</v>
      </c>
      <c r="DM25" s="680"/>
      <c r="DN25" s="680"/>
      <c r="DO25" s="680"/>
      <c r="DP25" s="680"/>
      <c r="DQ25" s="680"/>
      <c r="DR25" s="680"/>
      <c r="DS25" s="680"/>
      <c r="DT25" s="680"/>
      <c r="DU25" s="680"/>
      <c r="DV25" s="681"/>
      <c r="DW25" s="664">
        <v>24.7</v>
      </c>
      <c r="DX25" s="692"/>
      <c r="DY25" s="692"/>
      <c r="DZ25" s="692"/>
      <c r="EA25" s="692"/>
      <c r="EB25" s="692"/>
      <c r="EC25" s="693"/>
    </row>
    <row r="26" spans="2:133" ht="11.25" customHeight="1" x14ac:dyDescent="0.2">
      <c r="B26" s="656" t="s">
        <v>283</v>
      </c>
      <c r="C26" s="657"/>
      <c r="D26" s="657"/>
      <c r="E26" s="657"/>
      <c r="F26" s="657"/>
      <c r="G26" s="657"/>
      <c r="H26" s="657"/>
      <c r="I26" s="657"/>
      <c r="J26" s="657"/>
      <c r="K26" s="657"/>
      <c r="L26" s="657"/>
      <c r="M26" s="657"/>
      <c r="N26" s="657"/>
      <c r="O26" s="657"/>
      <c r="P26" s="657"/>
      <c r="Q26" s="658"/>
      <c r="R26" s="659">
        <v>506</v>
      </c>
      <c r="S26" s="660"/>
      <c r="T26" s="660"/>
      <c r="U26" s="660"/>
      <c r="V26" s="660"/>
      <c r="W26" s="660"/>
      <c r="X26" s="660"/>
      <c r="Y26" s="661"/>
      <c r="Z26" s="662">
        <v>0</v>
      </c>
      <c r="AA26" s="662"/>
      <c r="AB26" s="662"/>
      <c r="AC26" s="662"/>
      <c r="AD26" s="663">
        <v>506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341416</v>
      </c>
      <c r="CS26" s="660"/>
      <c r="CT26" s="660"/>
      <c r="CU26" s="660"/>
      <c r="CV26" s="660"/>
      <c r="CW26" s="660"/>
      <c r="CX26" s="660"/>
      <c r="CY26" s="661"/>
      <c r="CZ26" s="664">
        <v>6.1</v>
      </c>
      <c r="DA26" s="692"/>
      <c r="DB26" s="692"/>
      <c r="DC26" s="694"/>
      <c r="DD26" s="668">
        <v>309099</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2"/>
      <c r="DY26" s="692"/>
      <c r="DZ26" s="692"/>
      <c r="EA26" s="692"/>
      <c r="EB26" s="692"/>
      <c r="EC26" s="693"/>
    </row>
    <row r="27" spans="2:133" ht="11.25" customHeight="1" x14ac:dyDescent="0.2">
      <c r="B27" s="656" t="s">
        <v>286</v>
      </c>
      <c r="C27" s="657"/>
      <c r="D27" s="657"/>
      <c r="E27" s="657"/>
      <c r="F27" s="657"/>
      <c r="G27" s="657"/>
      <c r="H27" s="657"/>
      <c r="I27" s="657"/>
      <c r="J27" s="657"/>
      <c r="K27" s="657"/>
      <c r="L27" s="657"/>
      <c r="M27" s="657"/>
      <c r="N27" s="657"/>
      <c r="O27" s="657"/>
      <c r="P27" s="657"/>
      <c r="Q27" s="658"/>
      <c r="R27" s="659">
        <v>14318</v>
      </c>
      <c r="S27" s="660"/>
      <c r="T27" s="660"/>
      <c r="U27" s="660"/>
      <c r="V27" s="660"/>
      <c r="W27" s="660"/>
      <c r="X27" s="660"/>
      <c r="Y27" s="661"/>
      <c r="Z27" s="662">
        <v>0.2</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622366</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673521</v>
      </c>
      <c r="CS27" s="680"/>
      <c r="CT27" s="680"/>
      <c r="CU27" s="680"/>
      <c r="CV27" s="680"/>
      <c r="CW27" s="680"/>
      <c r="CX27" s="680"/>
      <c r="CY27" s="681"/>
      <c r="CZ27" s="664">
        <v>12.1</v>
      </c>
      <c r="DA27" s="692"/>
      <c r="DB27" s="692"/>
      <c r="DC27" s="694"/>
      <c r="DD27" s="668">
        <v>262780</v>
      </c>
      <c r="DE27" s="680"/>
      <c r="DF27" s="680"/>
      <c r="DG27" s="680"/>
      <c r="DH27" s="680"/>
      <c r="DI27" s="680"/>
      <c r="DJ27" s="680"/>
      <c r="DK27" s="681"/>
      <c r="DL27" s="668">
        <v>183980</v>
      </c>
      <c r="DM27" s="680"/>
      <c r="DN27" s="680"/>
      <c r="DO27" s="680"/>
      <c r="DP27" s="680"/>
      <c r="DQ27" s="680"/>
      <c r="DR27" s="680"/>
      <c r="DS27" s="680"/>
      <c r="DT27" s="680"/>
      <c r="DU27" s="680"/>
      <c r="DV27" s="681"/>
      <c r="DW27" s="664">
        <v>8.3000000000000007</v>
      </c>
      <c r="DX27" s="692"/>
      <c r="DY27" s="692"/>
      <c r="DZ27" s="692"/>
      <c r="EA27" s="692"/>
      <c r="EB27" s="692"/>
      <c r="EC27" s="693"/>
    </row>
    <row r="28" spans="2:133" ht="11.25" customHeight="1" x14ac:dyDescent="0.2">
      <c r="B28" s="656" t="s">
        <v>289</v>
      </c>
      <c r="C28" s="657"/>
      <c r="D28" s="657"/>
      <c r="E28" s="657"/>
      <c r="F28" s="657"/>
      <c r="G28" s="657"/>
      <c r="H28" s="657"/>
      <c r="I28" s="657"/>
      <c r="J28" s="657"/>
      <c r="K28" s="657"/>
      <c r="L28" s="657"/>
      <c r="M28" s="657"/>
      <c r="N28" s="657"/>
      <c r="O28" s="657"/>
      <c r="P28" s="657"/>
      <c r="Q28" s="658"/>
      <c r="R28" s="659">
        <v>79114</v>
      </c>
      <c r="S28" s="660"/>
      <c r="T28" s="660"/>
      <c r="U28" s="660"/>
      <c r="V28" s="660"/>
      <c r="W28" s="660"/>
      <c r="X28" s="660"/>
      <c r="Y28" s="661"/>
      <c r="Z28" s="662">
        <v>1.3</v>
      </c>
      <c r="AA28" s="662"/>
      <c r="AB28" s="662"/>
      <c r="AC28" s="662"/>
      <c r="AD28" s="663">
        <v>2782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225310</v>
      </c>
      <c r="CS28" s="660"/>
      <c r="CT28" s="660"/>
      <c r="CU28" s="660"/>
      <c r="CV28" s="660"/>
      <c r="CW28" s="660"/>
      <c r="CX28" s="660"/>
      <c r="CY28" s="661"/>
      <c r="CZ28" s="664">
        <v>4</v>
      </c>
      <c r="DA28" s="692"/>
      <c r="DB28" s="692"/>
      <c r="DC28" s="694"/>
      <c r="DD28" s="668">
        <v>216997</v>
      </c>
      <c r="DE28" s="660"/>
      <c r="DF28" s="660"/>
      <c r="DG28" s="660"/>
      <c r="DH28" s="660"/>
      <c r="DI28" s="660"/>
      <c r="DJ28" s="660"/>
      <c r="DK28" s="661"/>
      <c r="DL28" s="668">
        <v>216997</v>
      </c>
      <c r="DM28" s="660"/>
      <c r="DN28" s="660"/>
      <c r="DO28" s="660"/>
      <c r="DP28" s="660"/>
      <c r="DQ28" s="660"/>
      <c r="DR28" s="660"/>
      <c r="DS28" s="660"/>
      <c r="DT28" s="660"/>
      <c r="DU28" s="660"/>
      <c r="DV28" s="661"/>
      <c r="DW28" s="664">
        <v>9.8000000000000007</v>
      </c>
      <c r="DX28" s="692"/>
      <c r="DY28" s="692"/>
      <c r="DZ28" s="692"/>
      <c r="EA28" s="692"/>
      <c r="EB28" s="692"/>
      <c r="EC28" s="693"/>
    </row>
    <row r="29" spans="2:133" ht="11.25" customHeight="1" x14ac:dyDescent="0.2">
      <c r="B29" s="656" t="s">
        <v>291</v>
      </c>
      <c r="C29" s="657"/>
      <c r="D29" s="657"/>
      <c r="E29" s="657"/>
      <c r="F29" s="657"/>
      <c r="G29" s="657"/>
      <c r="H29" s="657"/>
      <c r="I29" s="657"/>
      <c r="J29" s="657"/>
      <c r="K29" s="657"/>
      <c r="L29" s="657"/>
      <c r="M29" s="657"/>
      <c r="N29" s="657"/>
      <c r="O29" s="657"/>
      <c r="P29" s="657"/>
      <c r="Q29" s="658"/>
      <c r="R29" s="659">
        <v>2663</v>
      </c>
      <c r="S29" s="660"/>
      <c r="T29" s="660"/>
      <c r="U29" s="660"/>
      <c r="V29" s="660"/>
      <c r="W29" s="660"/>
      <c r="X29" s="660"/>
      <c r="Y29" s="661"/>
      <c r="Z29" s="662">
        <v>0</v>
      </c>
      <c r="AA29" s="662"/>
      <c r="AB29" s="662"/>
      <c r="AC29" s="662"/>
      <c r="AD29" s="663" t="s">
        <v>121</v>
      </c>
      <c r="AE29" s="663"/>
      <c r="AF29" s="663"/>
      <c r="AG29" s="663"/>
      <c r="AH29" s="663"/>
      <c r="AI29" s="663"/>
      <c r="AJ29" s="663"/>
      <c r="AK29" s="663"/>
      <c r="AL29" s="664" t="s">
        <v>121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225310</v>
      </c>
      <c r="CS29" s="680"/>
      <c r="CT29" s="680"/>
      <c r="CU29" s="680"/>
      <c r="CV29" s="680"/>
      <c r="CW29" s="680"/>
      <c r="CX29" s="680"/>
      <c r="CY29" s="681"/>
      <c r="CZ29" s="664">
        <v>4</v>
      </c>
      <c r="DA29" s="692"/>
      <c r="DB29" s="692"/>
      <c r="DC29" s="694"/>
      <c r="DD29" s="668">
        <v>216997</v>
      </c>
      <c r="DE29" s="680"/>
      <c r="DF29" s="680"/>
      <c r="DG29" s="680"/>
      <c r="DH29" s="680"/>
      <c r="DI29" s="680"/>
      <c r="DJ29" s="680"/>
      <c r="DK29" s="681"/>
      <c r="DL29" s="668">
        <v>216997</v>
      </c>
      <c r="DM29" s="680"/>
      <c r="DN29" s="680"/>
      <c r="DO29" s="680"/>
      <c r="DP29" s="680"/>
      <c r="DQ29" s="680"/>
      <c r="DR29" s="680"/>
      <c r="DS29" s="680"/>
      <c r="DT29" s="680"/>
      <c r="DU29" s="680"/>
      <c r="DV29" s="681"/>
      <c r="DW29" s="664">
        <v>9.8000000000000007</v>
      </c>
      <c r="DX29" s="692"/>
      <c r="DY29" s="692"/>
      <c r="DZ29" s="692"/>
      <c r="EA29" s="692"/>
      <c r="EB29" s="692"/>
      <c r="EC29" s="693"/>
    </row>
    <row r="30" spans="2:133" ht="11.25" customHeight="1" x14ac:dyDescent="0.2">
      <c r="B30" s="656" t="s">
        <v>293</v>
      </c>
      <c r="C30" s="657"/>
      <c r="D30" s="657"/>
      <c r="E30" s="657"/>
      <c r="F30" s="657"/>
      <c r="G30" s="657"/>
      <c r="H30" s="657"/>
      <c r="I30" s="657"/>
      <c r="J30" s="657"/>
      <c r="K30" s="657"/>
      <c r="L30" s="657"/>
      <c r="M30" s="657"/>
      <c r="N30" s="657"/>
      <c r="O30" s="657"/>
      <c r="P30" s="657"/>
      <c r="Q30" s="658"/>
      <c r="R30" s="659">
        <v>666476</v>
      </c>
      <c r="S30" s="660"/>
      <c r="T30" s="660"/>
      <c r="U30" s="660"/>
      <c r="V30" s="660"/>
      <c r="W30" s="660"/>
      <c r="X30" s="660"/>
      <c r="Y30" s="661"/>
      <c r="Z30" s="662">
        <v>11</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215961</v>
      </c>
      <c r="CS30" s="660"/>
      <c r="CT30" s="660"/>
      <c r="CU30" s="660"/>
      <c r="CV30" s="660"/>
      <c r="CW30" s="660"/>
      <c r="CX30" s="660"/>
      <c r="CY30" s="661"/>
      <c r="CZ30" s="664">
        <v>3.9</v>
      </c>
      <c r="DA30" s="692"/>
      <c r="DB30" s="692"/>
      <c r="DC30" s="694"/>
      <c r="DD30" s="668">
        <v>209536</v>
      </c>
      <c r="DE30" s="660"/>
      <c r="DF30" s="660"/>
      <c r="DG30" s="660"/>
      <c r="DH30" s="660"/>
      <c r="DI30" s="660"/>
      <c r="DJ30" s="660"/>
      <c r="DK30" s="661"/>
      <c r="DL30" s="668">
        <v>209536</v>
      </c>
      <c r="DM30" s="660"/>
      <c r="DN30" s="660"/>
      <c r="DO30" s="660"/>
      <c r="DP30" s="660"/>
      <c r="DQ30" s="660"/>
      <c r="DR30" s="660"/>
      <c r="DS30" s="660"/>
      <c r="DT30" s="660"/>
      <c r="DU30" s="660"/>
      <c r="DV30" s="661"/>
      <c r="DW30" s="664">
        <v>9.5</v>
      </c>
      <c r="DX30" s="692"/>
      <c r="DY30" s="692"/>
      <c r="DZ30" s="692"/>
      <c r="EA30" s="692"/>
      <c r="EB30" s="692"/>
      <c r="EC30" s="693"/>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99.4</v>
      </c>
      <c r="BH31" s="703"/>
      <c r="BI31" s="703"/>
      <c r="BJ31" s="703"/>
      <c r="BK31" s="703"/>
      <c r="BL31" s="703"/>
      <c r="BM31" s="654">
        <v>98.2</v>
      </c>
      <c r="BN31" s="703"/>
      <c r="BO31" s="703"/>
      <c r="BP31" s="703"/>
      <c r="BQ31" s="704"/>
      <c r="BR31" s="706">
        <v>99.5</v>
      </c>
      <c r="BS31" s="703"/>
      <c r="BT31" s="703"/>
      <c r="BU31" s="703"/>
      <c r="BV31" s="703"/>
      <c r="BW31" s="703"/>
      <c r="BX31" s="654">
        <v>98.2</v>
      </c>
      <c r="BY31" s="703"/>
      <c r="BZ31" s="703"/>
      <c r="CA31" s="703"/>
      <c r="CB31" s="704"/>
      <c r="CD31" s="699"/>
      <c r="CE31" s="700"/>
      <c r="CF31" s="656" t="s">
        <v>300</v>
      </c>
      <c r="CG31" s="657"/>
      <c r="CH31" s="657"/>
      <c r="CI31" s="657"/>
      <c r="CJ31" s="657"/>
      <c r="CK31" s="657"/>
      <c r="CL31" s="657"/>
      <c r="CM31" s="657"/>
      <c r="CN31" s="657"/>
      <c r="CO31" s="657"/>
      <c r="CP31" s="657"/>
      <c r="CQ31" s="658"/>
      <c r="CR31" s="659">
        <v>9349</v>
      </c>
      <c r="CS31" s="680"/>
      <c r="CT31" s="680"/>
      <c r="CU31" s="680"/>
      <c r="CV31" s="680"/>
      <c r="CW31" s="680"/>
      <c r="CX31" s="680"/>
      <c r="CY31" s="681"/>
      <c r="CZ31" s="664">
        <v>0.2</v>
      </c>
      <c r="DA31" s="692"/>
      <c r="DB31" s="692"/>
      <c r="DC31" s="694"/>
      <c r="DD31" s="668">
        <v>7461</v>
      </c>
      <c r="DE31" s="680"/>
      <c r="DF31" s="680"/>
      <c r="DG31" s="680"/>
      <c r="DH31" s="680"/>
      <c r="DI31" s="680"/>
      <c r="DJ31" s="680"/>
      <c r="DK31" s="681"/>
      <c r="DL31" s="668">
        <v>7461</v>
      </c>
      <c r="DM31" s="680"/>
      <c r="DN31" s="680"/>
      <c r="DO31" s="680"/>
      <c r="DP31" s="680"/>
      <c r="DQ31" s="680"/>
      <c r="DR31" s="680"/>
      <c r="DS31" s="680"/>
      <c r="DT31" s="680"/>
      <c r="DU31" s="680"/>
      <c r="DV31" s="681"/>
      <c r="DW31" s="664">
        <v>0.3</v>
      </c>
      <c r="DX31" s="692"/>
      <c r="DY31" s="692"/>
      <c r="DZ31" s="692"/>
      <c r="EA31" s="692"/>
      <c r="EB31" s="692"/>
      <c r="EC31" s="693"/>
    </row>
    <row r="32" spans="2:133" ht="11.25" customHeight="1" x14ac:dyDescent="0.2">
      <c r="B32" s="656" t="s">
        <v>301</v>
      </c>
      <c r="C32" s="657"/>
      <c r="D32" s="657"/>
      <c r="E32" s="657"/>
      <c r="F32" s="657"/>
      <c r="G32" s="657"/>
      <c r="H32" s="657"/>
      <c r="I32" s="657"/>
      <c r="J32" s="657"/>
      <c r="K32" s="657"/>
      <c r="L32" s="657"/>
      <c r="M32" s="657"/>
      <c r="N32" s="657"/>
      <c r="O32" s="657"/>
      <c r="P32" s="657"/>
      <c r="Q32" s="658"/>
      <c r="R32" s="659">
        <v>323489</v>
      </c>
      <c r="S32" s="660"/>
      <c r="T32" s="660"/>
      <c r="U32" s="660"/>
      <c r="V32" s="660"/>
      <c r="W32" s="660"/>
      <c r="X32" s="660"/>
      <c r="Y32" s="661"/>
      <c r="Z32" s="662">
        <v>5.4</v>
      </c>
      <c r="AA32" s="662"/>
      <c r="AB32" s="662"/>
      <c r="AC32" s="662"/>
      <c r="AD32" s="663" t="s">
        <v>121</v>
      </c>
      <c r="AE32" s="663"/>
      <c r="AF32" s="663"/>
      <c r="AG32" s="663"/>
      <c r="AH32" s="663"/>
      <c r="AI32" s="663"/>
      <c r="AJ32" s="663"/>
      <c r="AK32" s="663"/>
      <c r="AL32" s="664" t="s">
        <v>121</v>
      </c>
      <c r="AM32" s="665"/>
      <c r="AN32" s="665"/>
      <c r="AO32" s="666"/>
      <c r="AP32" s="709"/>
      <c r="AQ32" s="710"/>
      <c r="AR32" s="710"/>
      <c r="AS32" s="710"/>
      <c r="AT32" s="714"/>
      <c r="AU32" s="214" t="s">
        <v>302</v>
      </c>
      <c r="AX32" s="656" t="s">
        <v>303</v>
      </c>
      <c r="AY32" s="657"/>
      <c r="AZ32" s="657"/>
      <c r="BA32" s="657"/>
      <c r="BB32" s="657"/>
      <c r="BC32" s="657"/>
      <c r="BD32" s="657"/>
      <c r="BE32" s="657"/>
      <c r="BF32" s="658"/>
      <c r="BG32" s="716">
        <v>98.8</v>
      </c>
      <c r="BH32" s="680"/>
      <c r="BI32" s="680"/>
      <c r="BJ32" s="680"/>
      <c r="BK32" s="680"/>
      <c r="BL32" s="680"/>
      <c r="BM32" s="665">
        <v>98</v>
      </c>
      <c r="BN32" s="680"/>
      <c r="BO32" s="680"/>
      <c r="BP32" s="680"/>
      <c r="BQ32" s="705"/>
      <c r="BR32" s="716">
        <v>99.3</v>
      </c>
      <c r="BS32" s="680"/>
      <c r="BT32" s="680"/>
      <c r="BU32" s="680"/>
      <c r="BV32" s="680"/>
      <c r="BW32" s="680"/>
      <c r="BX32" s="665">
        <v>98.1</v>
      </c>
      <c r="BY32" s="680"/>
      <c r="BZ32" s="680"/>
      <c r="CA32" s="680"/>
      <c r="CB32" s="705"/>
      <c r="CD32" s="701"/>
      <c r="CE32" s="702"/>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2"/>
      <c r="DB32" s="692"/>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2"/>
      <c r="DY32" s="692"/>
      <c r="DZ32" s="692"/>
      <c r="EA32" s="692"/>
      <c r="EB32" s="692"/>
      <c r="EC32" s="693"/>
    </row>
    <row r="33" spans="2:133" ht="11.25" customHeight="1" x14ac:dyDescent="0.2">
      <c r="B33" s="656" t="s">
        <v>305</v>
      </c>
      <c r="C33" s="657"/>
      <c r="D33" s="657"/>
      <c r="E33" s="657"/>
      <c r="F33" s="657"/>
      <c r="G33" s="657"/>
      <c r="H33" s="657"/>
      <c r="I33" s="657"/>
      <c r="J33" s="657"/>
      <c r="K33" s="657"/>
      <c r="L33" s="657"/>
      <c r="M33" s="657"/>
      <c r="N33" s="657"/>
      <c r="O33" s="657"/>
      <c r="P33" s="657"/>
      <c r="Q33" s="658"/>
      <c r="R33" s="659">
        <v>8556</v>
      </c>
      <c r="S33" s="660"/>
      <c r="T33" s="660"/>
      <c r="U33" s="660"/>
      <c r="V33" s="660"/>
      <c r="W33" s="660"/>
      <c r="X33" s="660"/>
      <c r="Y33" s="661"/>
      <c r="Z33" s="662">
        <v>0.1</v>
      </c>
      <c r="AA33" s="662"/>
      <c r="AB33" s="662"/>
      <c r="AC33" s="662"/>
      <c r="AD33" s="663">
        <v>387</v>
      </c>
      <c r="AE33" s="663"/>
      <c r="AF33" s="663"/>
      <c r="AG33" s="663"/>
      <c r="AH33" s="663"/>
      <c r="AI33" s="663"/>
      <c r="AJ33" s="663"/>
      <c r="AK33" s="663"/>
      <c r="AL33" s="664">
        <v>0</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99.6</v>
      </c>
      <c r="BH33" s="718"/>
      <c r="BI33" s="718"/>
      <c r="BJ33" s="718"/>
      <c r="BK33" s="718"/>
      <c r="BL33" s="718"/>
      <c r="BM33" s="719">
        <v>98.2</v>
      </c>
      <c r="BN33" s="718"/>
      <c r="BO33" s="718"/>
      <c r="BP33" s="718"/>
      <c r="BQ33" s="720"/>
      <c r="BR33" s="717">
        <v>99.6</v>
      </c>
      <c r="BS33" s="718"/>
      <c r="BT33" s="718"/>
      <c r="BU33" s="718"/>
      <c r="BV33" s="718"/>
      <c r="BW33" s="718"/>
      <c r="BX33" s="719">
        <v>98.2</v>
      </c>
      <c r="BY33" s="718"/>
      <c r="BZ33" s="718"/>
      <c r="CA33" s="718"/>
      <c r="CB33" s="720"/>
      <c r="CD33" s="656" t="s">
        <v>307</v>
      </c>
      <c r="CE33" s="657"/>
      <c r="CF33" s="657"/>
      <c r="CG33" s="657"/>
      <c r="CH33" s="657"/>
      <c r="CI33" s="657"/>
      <c r="CJ33" s="657"/>
      <c r="CK33" s="657"/>
      <c r="CL33" s="657"/>
      <c r="CM33" s="657"/>
      <c r="CN33" s="657"/>
      <c r="CO33" s="657"/>
      <c r="CP33" s="657"/>
      <c r="CQ33" s="658"/>
      <c r="CR33" s="659">
        <v>2633679</v>
      </c>
      <c r="CS33" s="680"/>
      <c r="CT33" s="680"/>
      <c r="CU33" s="680"/>
      <c r="CV33" s="680"/>
      <c r="CW33" s="680"/>
      <c r="CX33" s="680"/>
      <c r="CY33" s="681"/>
      <c r="CZ33" s="664">
        <v>47.2</v>
      </c>
      <c r="DA33" s="692"/>
      <c r="DB33" s="692"/>
      <c r="DC33" s="694"/>
      <c r="DD33" s="668">
        <v>2449736</v>
      </c>
      <c r="DE33" s="680"/>
      <c r="DF33" s="680"/>
      <c r="DG33" s="680"/>
      <c r="DH33" s="680"/>
      <c r="DI33" s="680"/>
      <c r="DJ33" s="680"/>
      <c r="DK33" s="681"/>
      <c r="DL33" s="668">
        <v>1102301</v>
      </c>
      <c r="DM33" s="680"/>
      <c r="DN33" s="680"/>
      <c r="DO33" s="680"/>
      <c r="DP33" s="680"/>
      <c r="DQ33" s="680"/>
      <c r="DR33" s="680"/>
      <c r="DS33" s="680"/>
      <c r="DT33" s="680"/>
      <c r="DU33" s="680"/>
      <c r="DV33" s="681"/>
      <c r="DW33" s="664">
        <v>49.7</v>
      </c>
      <c r="DX33" s="692"/>
      <c r="DY33" s="692"/>
      <c r="DZ33" s="692"/>
      <c r="EA33" s="692"/>
      <c r="EB33" s="692"/>
      <c r="EC33" s="693"/>
    </row>
    <row r="34" spans="2:133" ht="11.25" customHeight="1" x14ac:dyDescent="0.2">
      <c r="B34" s="656" t="s">
        <v>308</v>
      </c>
      <c r="C34" s="657"/>
      <c r="D34" s="657"/>
      <c r="E34" s="657"/>
      <c r="F34" s="657"/>
      <c r="G34" s="657"/>
      <c r="H34" s="657"/>
      <c r="I34" s="657"/>
      <c r="J34" s="657"/>
      <c r="K34" s="657"/>
      <c r="L34" s="657"/>
      <c r="M34" s="657"/>
      <c r="N34" s="657"/>
      <c r="O34" s="657"/>
      <c r="P34" s="657"/>
      <c r="Q34" s="658"/>
      <c r="R34" s="659">
        <v>959879</v>
      </c>
      <c r="S34" s="660"/>
      <c r="T34" s="660"/>
      <c r="U34" s="660"/>
      <c r="V34" s="660"/>
      <c r="W34" s="660"/>
      <c r="X34" s="660"/>
      <c r="Y34" s="661"/>
      <c r="Z34" s="662">
        <v>15.9</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1070538</v>
      </c>
      <c r="CS34" s="660"/>
      <c r="CT34" s="660"/>
      <c r="CU34" s="660"/>
      <c r="CV34" s="660"/>
      <c r="CW34" s="660"/>
      <c r="CX34" s="660"/>
      <c r="CY34" s="661"/>
      <c r="CZ34" s="664">
        <v>19.2</v>
      </c>
      <c r="DA34" s="692"/>
      <c r="DB34" s="692"/>
      <c r="DC34" s="694"/>
      <c r="DD34" s="668">
        <v>991262</v>
      </c>
      <c r="DE34" s="660"/>
      <c r="DF34" s="660"/>
      <c r="DG34" s="660"/>
      <c r="DH34" s="660"/>
      <c r="DI34" s="660"/>
      <c r="DJ34" s="660"/>
      <c r="DK34" s="661"/>
      <c r="DL34" s="668">
        <v>342307</v>
      </c>
      <c r="DM34" s="660"/>
      <c r="DN34" s="660"/>
      <c r="DO34" s="660"/>
      <c r="DP34" s="660"/>
      <c r="DQ34" s="660"/>
      <c r="DR34" s="660"/>
      <c r="DS34" s="660"/>
      <c r="DT34" s="660"/>
      <c r="DU34" s="660"/>
      <c r="DV34" s="661"/>
      <c r="DW34" s="664">
        <v>15.4</v>
      </c>
      <c r="DX34" s="692"/>
      <c r="DY34" s="692"/>
      <c r="DZ34" s="692"/>
      <c r="EA34" s="692"/>
      <c r="EB34" s="692"/>
      <c r="EC34" s="693"/>
    </row>
    <row r="35" spans="2:133" ht="11.25" customHeight="1" x14ac:dyDescent="0.2">
      <c r="B35" s="656" t="s">
        <v>310</v>
      </c>
      <c r="C35" s="657"/>
      <c r="D35" s="657"/>
      <c r="E35" s="657"/>
      <c r="F35" s="657"/>
      <c r="G35" s="657"/>
      <c r="H35" s="657"/>
      <c r="I35" s="657"/>
      <c r="J35" s="657"/>
      <c r="K35" s="657"/>
      <c r="L35" s="657"/>
      <c r="M35" s="657"/>
      <c r="N35" s="657"/>
      <c r="O35" s="657"/>
      <c r="P35" s="657"/>
      <c r="Q35" s="658"/>
      <c r="R35" s="659">
        <v>1197000</v>
      </c>
      <c r="S35" s="660"/>
      <c r="T35" s="660"/>
      <c r="U35" s="660"/>
      <c r="V35" s="660"/>
      <c r="W35" s="660"/>
      <c r="X35" s="660"/>
      <c r="Y35" s="661"/>
      <c r="Z35" s="662">
        <v>19.8</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39082</v>
      </c>
      <c r="CS35" s="680"/>
      <c r="CT35" s="680"/>
      <c r="CU35" s="680"/>
      <c r="CV35" s="680"/>
      <c r="CW35" s="680"/>
      <c r="CX35" s="680"/>
      <c r="CY35" s="681"/>
      <c r="CZ35" s="664">
        <v>0.7</v>
      </c>
      <c r="DA35" s="692"/>
      <c r="DB35" s="692"/>
      <c r="DC35" s="694"/>
      <c r="DD35" s="668">
        <v>37437</v>
      </c>
      <c r="DE35" s="680"/>
      <c r="DF35" s="680"/>
      <c r="DG35" s="680"/>
      <c r="DH35" s="680"/>
      <c r="DI35" s="680"/>
      <c r="DJ35" s="680"/>
      <c r="DK35" s="681"/>
      <c r="DL35" s="668">
        <v>37437</v>
      </c>
      <c r="DM35" s="680"/>
      <c r="DN35" s="680"/>
      <c r="DO35" s="680"/>
      <c r="DP35" s="680"/>
      <c r="DQ35" s="680"/>
      <c r="DR35" s="680"/>
      <c r="DS35" s="680"/>
      <c r="DT35" s="680"/>
      <c r="DU35" s="680"/>
      <c r="DV35" s="681"/>
      <c r="DW35" s="664">
        <v>1.7</v>
      </c>
      <c r="DX35" s="692"/>
      <c r="DY35" s="692"/>
      <c r="DZ35" s="692"/>
      <c r="EA35" s="692"/>
      <c r="EB35" s="692"/>
      <c r="EC35" s="693"/>
    </row>
    <row r="36" spans="2:133" ht="11.25" customHeight="1" x14ac:dyDescent="0.2">
      <c r="B36" s="656" t="s">
        <v>314</v>
      </c>
      <c r="C36" s="657"/>
      <c r="D36" s="657"/>
      <c r="E36" s="657"/>
      <c r="F36" s="657"/>
      <c r="G36" s="657"/>
      <c r="H36" s="657"/>
      <c r="I36" s="657"/>
      <c r="J36" s="657"/>
      <c r="K36" s="657"/>
      <c r="L36" s="657"/>
      <c r="M36" s="657"/>
      <c r="N36" s="657"/>
      <c r="O36" s="657"/>
      <c r="P36" s="657"/>
      <c r="Q36" s="658"/>
      <c r="R36" s="659">
        <v>158563</v>
      </c>
      <c r="S36" s="660"/>
      <c r="T36" s="660"/>
      <c r="U36" s="660"/>
      <c r="V36" s="660"/>
      <c r="W36" s="660"/>
      <c r="X36" s="660"/>
      <c r="Y36" s="661"/>
      <c r="Z36" s="662">
        <v>2.6</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333918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51243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622706</v>
      </c>
      <c r="CS36" s="660"/>
      <c r="CT36" s="660"/>
      <c r="CU36" s="660"/>
      <c r="CV36" s="660"/>
      <c r="CW36" s="660"/>
      <c r="CX36" s="660"/>
      <c r="CY36" s="661"/>
      <c r="CZ36" s="664">
        <v>11.2</v>
      </c>
      <c r="DA36" s="692"/>
      <c r="DB36" s="692"/>
      <c r="DC36" s="694"/>
      <c r="DD36" s="668">
        <v>584470</v>
      </c>
      <c r="DE36" s="660"/>
      <c r="DF36" s="660"/>
      <c r="DG36" s="660"/>
      <c r="DH36" s="660"/>
      <c r="DI36" s="660"/>
      <c r="DJ36" s="660"/>
      <c r="DK36" s="661"/>
      <c r="DL36" s="668">
        <v>451109</v>
      </c>
      <c r="DM36" s="660"/>
      <c r="DN36" s="660"/>
      <c r="DO36" s="660"/>
      <c r="DP36" s="660"/>
      <c r="DQ36" s="660"/>
      <c r="DR36" s="660"/>
      <c r="DS36" s="660"/>
      <c r="DT36" s="660"/>
      <c r="DU36" s="660"/>
      <c r="DV36" s="661"/>
      <c r="DW36" s="664">
        <v>20.399999999999999</v>
      </c>
      <c r="DX36" s="692"/>
      <c r="DY36" s="692"/>
      <c r="DZ36" s="692"/>
      <c r="EA36" s="692"/>
      <c r="EB36" s="692"/>
      <c r="EC36" s="693"/>
    </row>
    <row r="37" spans="2:133" ht="11.25" customHeight="1" x14ac:dyDescent="0.2">
      <c r="B37" s="656" t="s">
        <v>318</v>
      </c>
      <c r="C37" s="657"/>
      <c r="D37" s="657"/>
      <c r="E37" s="657"/>
      <c r="F37" s="657"/>
      <c r="G37" s="657"/>
      <c r="H37" s="657"/>
      <c r="I37" s="657"/>
      <c r="J37" s="657"/>
      <c r="K37" s="657"/>
      <c r="L37" s="657"/>
      <c r="M37" s="657"/>
      <c r="N37" s="657"/>
      <c r="O37" s="657"/>
      <c r="P37" s="657"/>
      <c r="Q37" s="658"/>
      <c r="R37" s="659">
        <v>27287</v>
      </c>
      <c r="S37" s="660"/>
      <c r="T37" s="660"/>
      <c r="U37" s="660"/>
      <c r="V37" s="660"/>
      <c r="W37" s="660"/>
      <c r="X37" s="660"/>
      <c r="Y37" s="661"/>
      <c r="Z37" s="662">
        <v>0.5</v>
      </c>
      <c r="AA37" s="662"/>
      <c r="AB37" s="662"/>
      <c r="AC37" s="662"/>
      <c r="AD37" s="663">
        <v>4984</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30027</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45337</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345074</v>
      </c>
      <c r="CS37" s="680"/>
      <c r="CT37" s="680"/>
      <c r="CU37" s="680"/>
      <c r="CV37" s="680"/>
      <c r="CW37" s="680"/>
      <c r="CX37" s="680"/>
      <c r="CY37" s="681"/>
      <c r="CZ37" s="664">
        <v>6.2</v>
      </c>
      <c r="DA37" s="692"/>
      <c r="DB37" s="692"/>
      <c r="DC37" s="694"/>
      <c r="DD37" s="668">
        <v>345074</v>
      </c>
      <c r="DE37" s="680"/>
      <c r="DF37" s="680"/>
      <c r="DG37" s="680"/>
      <c r="DH37" s="680"/>
      <c r="DI37" s="680"/>
      <c r="DJ37" s="680"/>
      <c r="DK37" s="681"/>
      <c r="DL37" s="668">
        <v>340942</v>
      </c>
      <c r="DM37" s="680"/>
      <c r="DN37" s="680"/>
      <c r="DO37" s="680"/>
      <c r="DP37" s="680"/>
      <c r="DQ37" s="680"/>
      <c r="DR37" s="680"/>
      <c r="DS37" s="680"/>
      <c r="DT37" s="680"/>
      <c r="DU37" s="680"/>
      <c r="DV37" s="681"/>
      <c r="DW37" s="664">
        <v>15.4</v>
      </c>
      <c r="DX37" s="692"/>
      <c r="DY37" s="692"/>
      <c r="DZ37" s="692"/>
      <c r="EA37" s="692"/>
      <c r="EB37" s="692"/>
      <c r="EC37" s="693"/>
    </row>
    <row r="38" spans="2:133" ht="11.25" customHeight="1" x14ac:dyDescent="0.2">
      <c r="B38" s="656" t="s">
        <v>322</v>
      </c>
      <c r="C38" s="657"/>
      <c r="D38" s="657"/>
      <c r="E38" s="657"/>
      <c r="F38" s="657"/>
      <c r="G38" s="657"/>
      <c r="H38" s="657"/>
      <c r="I38" s="657"/>
      <c r="J38" s="657"/>
      <c r="K38" s="657"/>
      <c r="L38" s="657"/>
      <c r="M38" s="657"/>
      <c r="N38" s="657"/>
      <c r="O38" s="657"/>
      <c r="P38" s="657"/>
      <c r="Q38" s="658"/>
      <c r="R38" s="659">
        <v>228504</v>
      </c>
      <c r="S38" s="660"/>
      <c r="T38" s="660"/>
      <c r="U38" s="660"/>
      <c r="V38" s="660"/>
      <c r="W38" s="660"/>
      <c r="X38" s="660"/>
      <c r="Y38" s="661"/>
      <c r="Z38" s="662">
        <v>3.8</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t="s">
        <v>121</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742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333918</v>
      </c>
      <c r="CS38" s="660"/>
      <c r="CT38" s="660"/>
      <c r="CU38" s="660"/>
      <c r="CV38" s="660"/>
      <c r="CW38" s="660"/>
      <c r="CX38" s="660"/>
      <c r="CY38" s="661"/>
      <c r="CZ38" s="664">
        <v>6</v>
      </c>
      <c r="DA38" s="692"/>
      <c r="DB38" s="692"/>
      <c r="DC38" s="694"/>
      <c r="DD38" s="668">
        <v>282830</v>
      </c>
      <c r="DE38" s="660"/>
      <c r="DF38" s="660"/>
      <c r="DG38" s="660"/>
      <c r="DH38" s="660"/>
      <c r="DI38" s="660"/>
      <c r="DJ38" s="660"/>
      <c r="DK38" s="661"/>
      <c r="DL38" s="668">
        <v>271448</v>
      </c>
      <c r="DM38" s="660"/>
      <c r="DN38" s="660"/>
      <c r="DO38" s="660"/>
      <c r="DP38" s="660"/>
      <c r="DQ38" s="660"/>
      <c r="DR38" s="660"/>
      <c r="DS38" s="660"/>
      <c r="DT38" s="660"/>
      <c r="DU38" s="660"/>
      <c r="DV38" s="661"/>
      <c r="DW38" s="664">
        <v>12.3</v>
      </c>
      <c r="DX38" s="692"/>
      <c r="DY38" s="692"/>
      <c r="DZ38" s="692"/>
      <c r="EA38" s="692"/>
      <c r="EB38" s="692"/>
      <c r="EC38" s="693"/>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1221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567435</v>
      </c>
      <c r="CS39" s="680"/>
      <c r="CT39" s="680"/>
      <c r="CU39" s="680"/>
      <c r="CV39" s="680"/>
      <c r="CW39" s="680"/>
      <c r="CX39" s="680"/>
      <c r="CY39" s="681"/>
      <c r="CZ39" s="664">
        <v>10.199999999999999</v>
      </c>
      <c r="DA39" s="692"/>
      <c r="DB39" s="692"/>
      <c r="DC39" s="694"/>
      <c r="DD39" s="668">
        <v>553737</v>
      </c>
      <c r="DE39" s="680"/>
      <c r="DF39" s="680"/>
      <c r="DG39" s="680"/>
      <c r="DH39" s="680"/>
      <c r="DI39" s="680"/>
      <c r="DJ39" s="680"/>
      <c r="DK39" s="681"/>
      <c r="DL39" s="668" t="s">
        <v>121</v>
      </c>
      <c r="DM39" s="680"/>
      <c r="DN39" s="680"/>
      <c r="DO39" s="680"/>
      <c r="DP39" s="680"/>
      <c r="DQ39" s="680"/>
      <c r="DR39" s="680"/>
      <c r="DS39" s="680"/>
      <c r="DT39" s="680"/>
      <c r="DU39" s="680"/>
      <c r="DV39" s="681"/>
      <c r="DW39" s="664" t="s">
        <v>121</v>
      </c>
      <c r="DX39" s="692"/>
      <c r="DY39" s="692"/>
      <c r="DZ39" s="692"/>
      <c r="EA39" s="692"/>
      <c r="EB39" s="692"/>
      <c r="EC39" s="693"/>
    </row>
    <row r="40" spans="2:133" ht="11.25" customHeight="1" x14ac:dyDescent="0.2">
      <c r="B40" s="656" t="s">
        <v>330</v>
      </c>
      <c r="C40" s="657"/>
      <c r="D40" s="657"/>
      <c r="E40" s="657"/>
      <c r="F40" s="657"/>
      <c r="G40" s="657"/>
      <c r="H40" s="657"/>
      <c r="I40" s="657"/>
      <c r="J40" s="657"/>
      <c r="K40" s="657"/>
      <c r="L40" s="657"/>
      <c r="M40" s="657"/>
      <c r="N40" s="657"/>
      <c r="O40" s="657"/>
      <c r="P40" s="657"/>
      <c r="Q40" s="658"/>
      <c r="R40" s="659">
        <v>10604</v>
      </c>
      <c r="S40" s="660"/>
      <c r="T40" s="660"/>
      <c r="U40" s="660"/>
      <c r="V40" s="660"/>
      <c r="W40" s="660"/>
      <c r="X40" s="660"/>
      <c r="Y40" s="661"/>
      <c r="Z40" s="662">
        <v>0.2</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96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121</v>
      </c>
      <c r="CS40" s="660"/>
      <c r="CT40" s="660"/>
      <c r="CU40" s="660"/>
      <c r="CV40" s="660"/>
      <c r="CW40" s="660"/>
      <c r="CX40" s="660"/>
      <c r="CY40" s="661"/>
      <c r="CZ40" s="664" t="s">
        <v>121</v>
      </c>
      <c r="DA40" s="692"/>
      <c r="DB40" s="692"/>
      <c r="DC40" s="694"/>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2"/>
      <c r="DY40" s="692"/>
      <c r="DZ40" s="692"/>
      <c r="EA40" s="692"/>
      <c r="EB40" s="692"/>
      <c r="EC40" s="693"/>
    </row>
    <row r="41" spans="2:133" ht="11.25" customHeight="1" x14ac:dyDescent="0.2">
      <c r="B41" s="682" t="s">
        <v>335</v>
      </c>
      <c r="C41" s="683"/>
      <c r="D41" s="683"/>
      <c r="E41" s="683"/>
      <c r="F41" s="683"/>
      <c r="G41" s="683"/>
      <c r="H41" s="683"/>
      <c r="I41" s="683"/>
      <c r="J41" s="683"/>
      <c r="K41" s="683"/>
      <c r="L41" s="683"/>
      <c r="M41" s="683"/>
      <c r="N41" s="683"/>
      <c r="O41" s="683"/>
      <c r="P41" s="683"/>
      <c r="Q41" s="684"/>
      <c r="R41" s="731">
        <v>6032448</v>
      </c>
      <c r="S41" s="732"/>
      <c r="T41" s="732"/>
      <c r="U41" s="732"/>
      <c r="V41" s="732"/>
      <c r="W41" s="732"/>
      <c r="X41" s="732"/>
      <c r="Y41" s="736"/>
      <c r="Z41" s="737">
        <v>100</v>
      </c>
      <c r="AA41" s="737"/>
      <c r="AB41" s="737"/>
      <c r="AC41" s="737"/>
      <c r="AD41" s="738">
        <v>2205145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60570</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80"/>
      <c r="CT41" s="680"/>
      <c r="CU41" s="680"/>
      <c r="CV41" s="680"/>
      <c r="CW41" s="680"/>
      <c r="CX41" s="680"/>
      <c r="CY41" s="681"/>
      <c r="CZ41" s="664" t="s">
        <v>121</v>
      </c>
      <c r="DA41" s="692"/>
      <c r="DB41" s="692"/>
      <c r="DC41" s="694"/>
      <c r="DD41" s="668" t="s">
        <v>121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243321</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398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1424179</v>
      </c>
      <c r="CS42" s="680"/>
      <c r="CT42" s="680"/>
      <c r="CU42" s="680"/>
      <c r="CV42" s="680"/>
      <c r="CW42" s="680"/>
      <c r="CX42" s="680"/>
      <c r="CY42" s="681"/>
      <c r="CZ42" s="664">
        <v>25.5</v>
      </c>
      <c r="DA42" s="692"/>
      <c r="DB42" s="692"/>
      <c r="DC42" s="694"/>
      <c r="DD42" s="668">
        <v>225941</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26667</v>
      </c>
      <c r="CS43" s="680"/>
      <c r="CT43" s="680"/>
      <c r="CU43" s="680"/>
      <c r="CV43" s="680"/>
      <c r="CW43" s="680"/>
      <c r="CX43" s="680"/>
      <c r="CY43" s="681"/>
      <c r="CZ43" s="664">
        <v>0.5</v>
      </c>
      <c r="DA43" s="692"/>
      <c r="DB43" s="692"/>
      <c r="DC43" s="694"/>
      <c r="DD43" s="668">
        <v>26667</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1387631</v>
      </c>
      <c r="CS44" s="660"/>
      <c r="CT44" s="660"/>
      <c r="CU44" s="660"/>
      <c r="CV44" s="660"/>
      <c r="CW44" s="660"/>
      <c r="CX44" s="660"/>
      <c r="CY44" s="661"/>
      <c r="CZ44" s="664">
        <v>24.8</v>
      </c>
      <c r="DA44" s="665"/>
      <c r="DB44" s="665"/>
      <c r="DC44" s="671"/>
      <c r="DD44" s="668">
        <v>213701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338402</v>
      </c>
      <c r="CS45" s="680"/>
      <c r="CT45" s="680"/>
      <c r="CU45" s="680"/>
      <c r="CV45" s="680"/>
      <c r="CW45" s="680"/>
      <c r="CX45" s="680"/>
      <c r="CY45" s="681"/>
      <c r="CZ45" s="664">
        <v>6.1</v>
      </c>
      <c r="DA45" s="692"/>
      <c r="DB45" s="692"/>
      <c r="DC45" s="694"/>
      <c r="DD45" s="668">
        <v>38293</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1049229</v>
      </c>
      <c r="CS46" s="660"/>
      <c r="CT46" s="660"/>
      <c r="CU46" s="660"/>
      <c r="CV46" s="660"/>
      <c r="CW46" s="660"/>
      <c r="CX46" s="660"/>
      <c r="CY46" s="661"/>
      <c r="CZ46" s="664">
        <v>18.8</v>
      </c>
      <c r="DA46" s="665"/>
      <c r="DB46" s="665"/>
      <c r="DC46" s="671"/>
      <c r="DD46" s="668">
        <v>175408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36548</v>
      </c>
      <c r="CS47" s="680"/>
      <c r="CT47" s="680"/>
      <c r="CU47" s="680"/>
      <c r="CV47" s="680"/>
      <c r="CW47" s="680"/>
      <c r="CX47" s="680"/>
      <c r="CY47" s="681"/>
      <c r="CZ47" s="664">
        <v>0.7</v>
      </c>
      <c r="DA47" s="692"/>
      <c r="DB47" s="692"/>
      <c r="DC47" s="694"/>
      <c r="DD47" s="668">
        <v>12240</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351</v>
      </c>
      <c r="CE49" s="683"/>
      <c r="CF49" s="683"/>
      <c r="CG49" s="683"/>
      <c r="CH49" s="683"/>
      <c r="CI49" s="683"/>
      <c r="CJ49" s="683"/>
      <c r="CK49" s="683"/>
      <c r="CL49" s="683"/>
      <c r="CM49" s="683"/>
      <c r="CN49" s="683"/>
      <c r="CO49" s="683"/>
      <c r="CP49" s="683"/>
      <c r="CQ49" s="684"/>
      <c r="CR49" s="731">
        <v>5584654</v>
      </c>
      <c r="CS49" s="718"/>
      <c r="CT49" s="718"/>
      <c r="CU49" s="718"/>
      <c r="CV49" s="718"/>
      <c r="CW49" s="718"/>
      <c r="CX49" s="718"/>
      <c r="CY49" s="747"/>
      <c r="CZ49" s="739">
        <v>100</v>
      </c>
      <c r="DA49" s="748"/>
      <c r="DB49" s="748"/>
      <c r="DC49" s="749"/>
      <c r="DD49" s="750">
        <v>3717637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MR78RgSYeYe0SM4kOwEI6pTWXL/z4JyXEwntVC5KSngN2HUu+v9q2yBDTNIwM6EWozIpUBjxUqmxjBzzMj5Xg==" saltValue="x2CqEId7P78fCyQFsKhA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6033</v>
      </c>
      <c r="R7" s="789"/>
      <c r="S7" s="789"/>
      <c r="T7" s="789"/>
      <c r="U7" s="789"/>
      <c r="V7" s="789">
        <v>5585</v>
      </c>
      <c r="W7" s="789"/>
      <c r="X7" s="789"/>
      <c r="Y7" s="789"/>
      <c r="Z7" s="789"/>
      <c r="AA7" s="789">
        <v>448</v>
      </c>
      <c r="AB7" s="789"/>
      <c r="AC7" s="789"/>
      <c r="AD7" s="789"/>
      <c r="AE7" s="790"/>
      <c r="AF7" s="791">
        <v>329</v>
      </c>
      <c r="AG7" s="792"/>
      <c r="AH7" s="792"/>
      <c r="AI7" s="792"/>
      <c r="AJ7" s="793"/>
      <c r="AK7" s="794">
        <v>1194</v>
      </c>
      <c r="AL7" s="795"/>
      <c r="AM7" s="795"/>
      <c r="AN7" s="795"/>
      <c r="AO7" s="795"/>
      <c r="AP7" s="795">
        <v>2747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6033</v>
      </c>
      <c r="R23" s="829"/>
      <c r="S23" s="829"/>
      <c r="T23" s="829"/>
      <c r="U23" s="829"/>
      <c r="V23" s="829">
        <v>5585</v>
      </c>
      <c r="W23" s="829"/>
      <c r="X23" s="829"/>
      <c r="Y23" s="829"/>
      <c r="Z23" s="829"/>
      <c r="AA23" s="829">
        <v>448</v>
      </c>
      <c r="AB23" s="829"/>
      <c r="AC23" s="829"/>
      <c r="AD23" s="829"/>
      <c r="AE23" s="830"/>
      <c r="AF23" s="831">
        <v>329</v>
      </c>
      <c r="AG23" s="829"/>
      <c r="AH23" s="829"/>
      <c r="AI23" s="829"/>
      <c r="AJ23" s="832"/>
      <c r="AK23" s="833"/>
      <c r="AL23" s="834"/>
      <c r="AM23" s="834"/>
      <c r="AN23" s="834"/>
      <c r="AO23" s="834"/>
      <c r="AP23" s="829">
        <v>2747</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746</v>
      </c>
      <c r="R28" s="859"/>
      <c r="S28" s="859"/>
      <c r="T28" s="859"/>
      <c r="U28" s="859"/>
      <c r="V28" s="859">
        <v>695</v>
      </c>
      <c r="W28" s="859"/>
      <c r="X28" s="859"/>
      <c r="Y28" s="859"/>
      <c r="Z28" s="859"/>
      <c r="AA28" s="859">
        <v>51</v>
      </c>
      <c r="AB28" s="859"/>
      <c r="AC28" s="859"/>
      <c r="AD28" s="859"/>
      <c r="AE28" s="860"/>
      <c r="AF28" s="861">
        <v>51</v>
      </c>
      <c r="AG28" s="859"/>
      <c r="AH28" s="859"/>
      <c r="AI28" s="859"/>
      <c r="AJ28" s="862"/>
      <c r="AK28" s="863">
        <v>61</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781</v>
      </c>
      <c r="R29" s="820"/>
      <c r="S29" s="820"/>
      <c r="T29" s="820"/>
      <c r="U29" s="820"/>
      <c r="V29" s="820">
        <v>753</v>
      </c>
      <c r="W29" s="820"/>
      <c r="X29" s="820"/>
      <c r="Y29" s="820"/>
      <c r="Z29" s="820"/>
      <c r="AA29" s="820">
        <v>28</v>
      </c>
      <c r="AB29" s="820"/>
      <c r="AC29" s="820"/>
      <c r="AD29" s="820"/>
      <c r="AE29" s="821"/>
      <c r="AF29" s="822">
        <v>28</v>
      </c>
      <c r="AG29" s="823"/>
      <c r="AH29" s="823"/>
      <c r="AI29" s="823"/>
      <c r="AJ29" s="824"/>
      <c r="AK29" s="870">
        <v>123</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103</v>
      </c>
      <c r="R30" s="820"/>
      <c r="S30" s="820"/>
      <c r="T30" s="820"/>
      <c r="U30" s="820"/>
      <c r="V30" s="820">
        <v>103</v>
      </c>
      <c r="W30" s="820"/>
      <c r="X30" s="820"/>
      <c r="Y30" s="820"/>
      <c r="Z30" s="820"/>
      <c r="AA30" s="820" t="s">
        <v>548</v>
      </c>
      <c r="AB30" s="820"/>
      <c r="AC30" s="820"/>
      <c r="AD30" s="820"/>
      <c r="AE30" s="821"/>
      <c r="AF30" s="822" t="s">
        <v>121</v>
      </c>
      <c r="AG30" s="823"/>
      <c r="AH30" s="823"/>
      <c r="AI30" s="823"/>
      <c r="AJ30" s="824"/>
      <c r="AK30" s="870">
        <v>29</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167</v>
      </c>
      <c r="R31" s="820"/>
      <c r="S31" s="820"/>
      <c r="T31" s="820"/>
      <c r="U31" s="820"/>
      <c r="V31" s="820">
        <v>113</v>
      </c>
      <c r="W31" s="820"/>
      <c r="X31" s="820"/>
      <c r="Y31" s="820"/>
      <c r="Z31" s="820"/>
      <c r="AA31" s="820">
        <v>54</v>
      </c>
      <c r="AB31" s="820"/>
      <c r="AC31" s="820"/>
      <c r="AD31" s="820"/>
      <c r="AE31" s="821"/>
      <c r="AF31" s="822">
        <v>54</v>
      </c>
      <c r="AG31" s="823"/>
      <c r="AH31" s="823"/>
      <c r="AI31" s="823"/>
      <c r="AJ31" s="824"/>
      <c r="AK31" s="870">
        <v>50</v>
      </c>
      <c r="AL31" s="866"/>
      <c r="AM31" s="866"/>
      <c r="AN31" s="866"/>
      <c r="AO31" s="866"/>
      <c r="AP31" s="866">
        <v>298</v>
      </c>
      <c r="AQ31" s="866"/>
      <c r="AR31" s="866"/>
      <c r="AS31" s="866"/>
      <c r="AT31" s="866"/>
      <c r="AU31" s="866">
        <v>181</v>
      </c>
      <c r="AV31" s="866"/>
      <c r="AW31" s="866"/>
      <c r="AX31" s="866"/>
      <c r="AY31" s="866"/>
      <c r="AZ31" s="867" t="s">
        <v>557</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15</v>
      </c>
      <c r="R32" s="820"/>
      <c r="S32" s="820"/>
      <c r="T32" s="820"/>
      <c r="U32" s="820"/>
      <c r="V32" s="820">
        <v>13</v>
      </c>
      <c r="W32" s="820"/>
      <c r="X32" s="820"/>
      <c r="Y32" s="820"/>
      <c r="Z32" s="820"/>
      <c r="AA32" s="820">
        <v>2</v>
      </c>
      <c r="AB32" s="820"/>
      <c r="AC32" s="820"/>
      <c r="AD32" s="820"/>
      <c r="AE32" s="821"/>
      <c r="AF32" s="822">
        <v>5</v>
      </c>
      <c r="AG32" s="823"/>
      <c r="AH32" s="823"/>
      <c r="AI32" s="823"/>
      <c r="AJ32" s="824"/>
      <c r="AK32" s="870" t="s">
        <v>557</v>
      </c>
      <c r="AL32" s="866"/>
      <c r="AM32" s="866"/>
      <c r="AN32" s="866"/>
      <c r="AO32" s="866"/>
      <c r="AP32" s="866" t="s">
        <v>557</v>
      </c>
      <c r="AQ32" s="866"/>
      <c r="AR32" s="866"/>
      <c r="AS32" s="866"/>
      <c r="AT32" s="866"/>
      <c r="AU32" s="866" t="s">
        <v>557</v>
      </c>
      <c r="AV32" s="866"/>
      <c r="AW32" s="866"/>
      <c r="AX32" s="866"/>
      <c r="AY32" s="866"/>
      <c r="AZ32" s="867" t="s">
        <v>557</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138</v>
      </c>
      <c r="AG63" s="880"/>
      <c r="AH63" s="880"/>
      <c r="AI63" s="880"/>
      <c r="AJ63" s="881"/>
      <c r="AK63" s="882"/>
      <c r="AL63" s="877"/>
      <c r="AM63" s="877"/>
      <c r="AN63" s="877"/>
      <c r="AO63" s="877"/>
      <c r="AP63" s="880">
        <v>298</v>
      </c>
      <c r="AQ63" s="880"/>
      <c r="AR63" s="880"/>
      <c r="AS63" s="880"/>
      <c r="AT63" s="880"/>
      <c r="AU63" s="880">
        <v>181</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545</v>
      </c>
      <c r="C68" s="906"/>
      <c r="D68" s="906"/>
      <c r="E68" s="906"/>
      <c r="F68" s="906"/>
      <c r="G68" s="906"/>
      <c r="H68" s="906"/>
      <c r="I68" s="906"/>
      <c r="J68" s="906"/>
      <c r="K68" s="906"/>
      <c r="L68" s="906"/>
      <c r="M68" s="906"/>
      <c r="N68" s="906"/>
      <c r="O68" s="906"/>
      <c r="P68" s="907"/>
      <c r="Q68" s="908">
        <v>5250</v>
      </c>
      <c r="R68" s="902"/>
      <c r="S68" s="902"/>
      <c r="T68" s="902"/>
      <c r="U68" s="902"/>
      <c r="V68" s="902">
        <v>5104</v>
      </c>
      <c r="W68" s="902"/>
      <c r="X68" s="902"/>
      <c r="Y68" s="902"/>
      <c r="Z68" s="902"/>
      <c r="AA68" s="902">
        <v>146</v>
      </c>
      <c r="AB68" s="902"/>
      <c r="AC68" s="902"/>
      <c r="AD68" s="902"/>
      <c r="AE68" s="902"/>
      <c r="AF68" s="902">
        <v>146</v>
      </c>
      <c r="AG68" s="902"/>
      <c r="AH68" s="902"/>
      <c r="AI68" s="902"/>
      <c r="AJ68" s="902"/>
      <c r="AK68" s="902">
        <v>2418</v>
      </c>
      <c r="AL68" s="902"/>
      <c r="AM68" s="902"/>
      <c r="AN68" s="902"/>
      <c r="AO68" s="902"/>
      <c r="AP68" s="902">
        <v>0</v>
      </c>
      <c r="AQ68" s="902"/>
      <c r="AR68" s="902"/>
      <c r="AS68" s="902"/>
      <c r="AT68" s="902"/>
      <c r="AU68" s="902" t="s">
        <v>548</v>
      </c>
      <c r="AV68" s="902"/>
      <c r="AW68" s="902"/>
      <c r="AX68" s="902"/>
      <c r="AY68" s="902"/>
      <c r="AZ68" s="903" t="s">
        <v>546</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547</v>
      </c>
      <c r="C69" s="910"/>
      <c r="D69" s="910"/>
      <c r="E69" s="910"/>
      <c r="F69" s="910"/>
      <c r="G69" s="910"/>
      <c r="H69" s="910"/>
      <c r="I69" s="910"/>
      <c r="J69" s="910"/>
      <c r="K69" s="910"/>
      <c r="L69" s="910"/>
      <c r="M69" s="910"/>
      <c r="N69" s="910"/>
      <c r="O69" s="910"/>
      <c r="P69" s="911"/>
      <c r="Q69" s="912">
        <v>1339</v>
      </c>
      <c r="R69" s="866"/>
      <c r="S69" s="866"/>
      <c r="T69" s="866"/>
      <c r="U69" s="866"/>
      <c r="V69" s="866">
        <v>1139</v>
      </c>
      <c r="W69" s="866"/>
      <c r="X69" s="866"/>
      <c r="Y69" s="866"/>
      <c r="Z69" s="866"/>
      <c r="AA69" s="866">
        <v>200</v>
      </c>
      <c r="AB69" s="866"/>
      <c r="AC69" s="866"/>
      <c r="AD69" s="866"/>
      <c r="AE69" s="866"/>
      <c r="AF69" s="866">
        <v>17</v>
      </c>
      <c r="AG69" s="866"/>
      <c r="AH69" s="866"/>
      <c r="AI69" s="866"/>
      <c r="AJ69" s="866"/>
      <c r="AK69" s="866" t="s">
        <v>548</v>
      </c>
      <c r="AL69" s="866"/>
      <c r="AM69" s="866"/>
      <c r="AN69" s="866"/>
      <c r="AO69" s="866"/>
      <c r="AP69" s="866">
        <v>14938</v>
      </c>
      <c r="AQ69" s="866"/>
      <c r="AR69" s="866"/>
      <c r="AS69" s="866"/>
      <c r="AT69" s="866"/>
      <c r="AU69" s="866" t="s">
        <v>548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5469</v>
      </c>
      <c r="R70" s="866"/>
      <c r="S70" s="866"/>
      <c r="T70" s="866"/>
      <c r="U70" s="866"/>
      <c r="V70" s="866">
        <v>5217</v>
      </c>
      <c r="W70" s="866"/>
      <c r="X70" s="866"/>
      <c r="Y70" s="866"/>
      <c r="Z70" s="866"/>
      <c r="AA70" s="866">
        <v>252</v>
      </c>
      <c r="AB70" s="866"/>
      <c r="AC70" s="866"/>
      <c r="AD70" s="866"/>
      <c r="AE70" s="866"/>
      <c r="AF70" s="866">
        <v>252</v>
      </c>
      <c r="AG70" s="866"/>
      <c r="AH70" s="866"/>
      <c r="AI70" s="866"/>
      <c r="AJ70" s="866"/>
      <c r="AK70" s="866">
        <v>121</v>
      </c>
      <c r="AL70" s="866"/>
      <c r="AM70" s="866"/>
      <c r="AN70" s="866"/>
      <c r="AO70" s="866"/>
      <c r="AP70" s="866">
        <v>7216</v>
      </c>
      <c r="AQ70" s="866"/>
      <c r="AR70" s="866"/>
      <c r="AS70" s="866"/>
      <c r="AT70" s="866"/>
      <c r="AU70" s="866" t="s">
        <v>548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13" t="s">
        <v>550</v>
      </c>
      <c r="C71" s="910"/>
      <c r="D71" s="910"/>
      <c r="E71" s="910"/>
      <c r="F71" s="910"/>
      <c r="G71" s="910"/>
      <c r="H71" s="910"/>
      <c r="I71" s="910"/>
      <c r="J71" s="910"/>
      <c r="K71" s="910"/>
      <c r="L71" s="910"/>
      <c r="M71" s="910"/>
      <c r="N71" s="910"/>
      <c r="O71" s="910"/>
      <c r="P71" s="911"/>
      <c r="Q71" s="912">
        <v>270</v>
      </c>
      <c r="R71" s="866"/>
      <c r="S71" s="866"/>
      <c r="T71" s="866"/>
      <c r="U71" s="866"/>
      <c r="V71" s="866">
        <v>247</v>
      </c>
      <c r="W71" s="866"/>
      <c r="X71" s="866"/>
      <c r="Y71" s="866"/>
      <c r="Z71" s="866"/>
      <c r="AA71" s="866">
        <v>23</v>
      </c>
      <c r="AB71" s="866"/>
      <c r="AC71" s="866"/>
      <c r="AD71" s="866"/>
      <c r="AE71" s="866"/>
      <c r="AF71" s="866">
        <v>23</v>
      </c>
      <c r="AG71" s="866"/>
      <c r="AH71" s="866"/>
      <c r="AI71" s="866"/>
      <c r="AJ71" s="866"/>
      <c r="AK71" s="866" t="s">
        <v>548</v>
      </c>
      <c r="AL71" s="866"/>
      <c r="AM71" s="866"/>
      <c r="AN71" s="866"/>
      <c r="AO71" s="866"/>
      <c r="AP71" s="866" t="s">
        <v>548</v>
      </c>
      <c r="AQ71" s="866"/>
      <c r="AR71" s="866"/>
      <c r="AS71" s="866"/>
      <c r="AT71" s="866"/>
      <c r="AU71" s="866" t="s">
        <v>548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551</v>
      </c>
      <c r="C72" s="910"/>
      <c r="D72" s="910"/>
      <c r="E72" s="910"/>
      <c r="F72" s="910"/>
      <c r="G72" s="910"/>
      <c r="H72" s="910"/>
      <c r="I72" s="910"/>
      <c r="J72" s="910"/>
      <c r="K72" s="910"/>
      <c r="L72" s="910"/>
      <c r="M72" s="910"/>
      <c r="N72" s="910"/>
      <c r="O72" s="910"/>
      <c r="P72" s="911"/>
      <c r="Q72" s="912">
        <v>315636</v>
      </c>
      <c r="R72" s="866"/>
      <c r="S72" s="866"/>
      <c r="T72" s="866"/>
      <c r="U72" s="866"/>
      <c r="V72" s="866">
        <v>306127</v>
      </c>
      <c r="W72" s="866"/>
      <c r="X72" s="866"/>
      <c r="Y72" s="866"/>
      <c r="Z72" s="866"/>
      <c r="AA72" s="866">
        <v>9509</v>
      </c>
      <c r="AB72" s="866"/>
      <c r="AC72" s="866"/>
      <c r="AD72" s="866"/>
      <c r="AE72" s="866"/>
      <c r="AF72" s="866">
        <v>6033</v>
      </c>
      <c r="AG72" s="866"/>
      <c r="AH72" s="866"/>
      <c r="AI72" s="866"/>
      <c r="AJ72" s="866"/>
      <c r="AK72" s="866" t="s">
        <v>548</v>
      </c>
      <c r="AL72" s="866"/>
      <c r="AM72" s="866"/>
      <c r="AN72" s="866"/>
      <c r="AO72" s="866"/>
      <c r="AP72" s="866" t="s">
        <v>548</v>
      </c>
      <c r="AQ72" s="866"/>
      <c r="AR72" s="866"/>
      <c r="AS72" s="866"/>
      <c r="AT72" s="866"/>
      <c r="AU72" s="866" t="s">
        <v>548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4"/>
      <c r="R75" s="915"/>
      <c r="S75" s="915"/>
      <c r="T75" s="915"/>
      <c r="U75" s="870"/>
      <c r="V75" s="916"/>
      <c r="W75" s="915"/>
      <c r="X75" s="915"/>
      <c r="Y75" s="915"/>
      <c r="Z75" s="870"/>
      <c r="AA75" s="916"/>
      <c r="AB75" s="915"/>
      <c r="AC75" s="915"/>
      <c r="AD75" s="915"/>
      <c r="AE75" s="870"/>
      <c r="AF75" s="916"/>
      <c r="AG75" s="915"/>
      <c r="AH75" s="915"/>
      <c r="AI75" s="915"/>
      <c r="AJ75" s="870"/>
      <c r="AK75" s="916"/>
      <c r="AL75" s="915"/>
      <c r="AM75" s="915"/>
      <c r="AN75" s="915"/>
      <c r="AO75" s="870"/>
      <c r="AP75" s="916"/>
      <c r="AQ75" s="915"/>
      <c r="AR75" s="915"/>
      <c r="AS75" s="915"/>
      <c r="AT75" s="870"/>
      <c r="AU75" s="916"/>
      <c r="AV75" s="915"/>
      <c r="AW75" s="915"/>
      <c r="AX75" s="915"/>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4"/>
      <c r="R76" s="915"/>
      <c r="S76" s="915"/>
      <c r="T76" s="915"/>
      <c r="U76" s="870"/>
      <c r="V76" s="916"/>
      <c r="W76" s="915"/>
      <c r="X76" s="915"/>
      <c r="Y76" s="915"/>
      <c r="Z76" s="870"/>
      <c r="AA76" s="916"/>
      <c r="AB76" s="915"/>
      <c r="AC76" s="915"/>
      <c r="AD76" s="915"/>
      <c r="AE76" s="870"/>
      <c r="AF76" s="916"/>
      <c r="AG76" s="915"/>
      <c r="AH76" s="915"/>
      <c r="AI76" s="915"/>
      <c r="AJ76" s="870"/>
      <c r="AK76" s="916"/>
      <c r="AL76" s="915"/>
      <c r="AM76" s="915"/>
      <c r="AN76" s="915"/>
      <c r="AO76" s="870"/>
      <c r="AP76" s="916"/>
      <c r="AQ76" s="915"/>
      <c r="AR76" s="915"/>
      <c r="AS76" s="915"/>
      <c r="AT76" s="870"/>
      <c r="AU76" s="916"/>
      <c r="AV76" s="915"/>
      <c r="AW76" s="915"/>
      <c r="AX76" s="915"/>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4"/>
      <c r="R77" s="915"/>
      <c r="S77" s="915"/>
      <c r="T77" s="915"/>
      <c r="U77" s="870"/>
      <c r="V77" s="916"/>
      <c r="W77" s="915"/>
      <c r="X77" s="915"/>
      <c r="Y77" s="915"/>
      <c r="Z77" s="870"/>
      <c r="AA77" s="916"/>
      <c r="AB77" s="915"/>
      <c r="AC77" s="915"/>
      <c r="AD77" s="915"/>
      <c r="AE77" s="870"/>
      <c r="AF77" s="916"/>
      <c r="AG77" s="915"/>
      <c r="AH77" s="915"/>
      <c r="AI77" s="915"/>
      <c r="AJ77" s="870"/>
      <c r="AK77" s="916"/>
      <c r="AL77" s="915"/>
      <c r="AM77" s="915"/>
      <c r="AN77" s="915"/>
      <c r="AO77" s="870"/>
      <c r="AP77" s="916"/>
      <c r="AQ77" s="915"/>
      <c r="AR77" s="915"/>
      <c r="AS77" s="915"/>
      <c r="AT77" s="870"/>
      <c r="AU77" s="916"/>
      <c r="AV77" s="915"/>
      <c r="AW77" s="915"/>
      <c r="AX77" s="915"/>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88"/>
      <c r="CT102" s="888"/>
      <c r="CU102" s="888"/>
      <c r="CV102" s="928"/>
      <c r="CW102" s="927"/>
      <c r="CX102" s="888"/>
      <c r="CY102" s="888"/>
      <c r="CZ102" s="888"/>
      <c r="DA102" s="928"/>
      <c r="DB102" s="927"/>
      <c r="DC102" s="888"/>
      <c r="DD102" s="888"/>
      <c r="DE102" s="888"/>
      <c r="DF102" s="928"/>
      <c r="DG102" s="927"/>
      <c r="DH102" s="888"/>
      <c r="DI102" s="888"/>
      <c r="DJ102" s="888"/>
      <c r="DK102" s="928"/>
      <c r="DL102" s="927"/>
      <c r="DM102" s="888"/>
      <c r="DN102" s="888"/>
      <c r="DO102" s="888"/>
      <c r="DP102" s="928"/>
      <c r="DQ102" s="927"/>
      <c r="DR102" s="888"/>
      <c r="DS102" s="888"/>
      <c r="DT102" s="888"/>
      <c r="DU102" s="928"/>
      <c r="DV102" s="825"/>
      <c r="DW102" s="826"/>
      <c r="DX102" s="826"/>
      <c r="DY102" s="826"/>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401</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402</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405</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406</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407</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408</v>
      </c>
      <c r="AB109" s="930"/>
      <c r="AC109" s="930"/>
      <c r="AD109" s="930"/>
      <c r="AE109" s="931"/>
      <c r="AF109" s="929" t="s">
        <v>409</v>
      </c>
      <c r="AG109" s="930"/>
      <c r="AH109" s="930"/>
      <c r="AI109" s="930"/>
      <c r="AJ109" s="931"/>
      <c r="AK109" s="929" t="s">
        <v>294</v>
      </c>
      <c r="AL109" s="930"/>
      <c r="AM109" s="930"/>
      <c r="AN109" s="930"/>
      <c r="AO109" s="931"/>
      <c r="AP109" s="929" t="s">
        <v>410</v>
      </c>
      <c r="AQ109" s="930"/>
      <c r="AR109" s="930"/>
      <c r="AS109" s="930"/>
      <c r="AT109" s="932"/>
      <c r="AU109" s="949" t="s">
        <v>407</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408</v>
      </c>
      <c r="BR109" s="930"/>
      <c r="BS109" s="930"/>
      <c r="BT109" s="930"/>
      <c r="BU109" s="931"/>
      <c r="BV109" s="929" t="s">
        <v>409</v>
      </c>
      <c r="BW109" s="930"/>
      <c r="BX109" s="930"/>
      <c r="BY109" s="930"/>
      <c r="BZ109" s="931"/>
      <c r="CA109" s="929" t="s">
        <v>294</v>
      </c>
      <c r="CB109" s="930"/>
      <c r="CC109" s="930"/>
      <c r="CD109" s="930"/>
      <c r="CE109" s="931"/>
      <c r="CF109" s="950" t="s">
        <v>410</v>
      </c>
      <c r="CG109" s="950"/>
      <c r="CH109" s="950"/>
      <c r="CI109" s="950"/>
      <c r="CJ109" s="950"/>
      <c r="CK109" s="929" t="s">
        <v>411</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408</v>
      </c>
      <c r="DH109" s="930"/>
      <c r="DI109" s="930"/>
      <c r="DJ109" s="930"/>
      <c r="DK109" s="931"/>
      <c r="DL109" s="929" t="s">
        <v>409</v>
      </c>
      <c r="DM109" s="930"/>
      <c r="DN109" s="930"/>
      <c r="DO109" s="930"/>
      <c r="DP109" s="931"/>
      <c r="DQ109" s="929" t="s">
        <v>294</v>
      </c>
      <c r="DR109" s="930"/>
      <c r="DS109" s="930"/>
      <c r="DT109" s="930"/>
      <c r="DU109" s="931"/>
      <c r="DV109" s="929" t="s">
        <v>410</v>
      </c>
      <c r="DW109" s="930"/>
      <c r="DX109" s="930"/>
      <c r="DY109" s="930"/>
      <c r="DZ109" s="932"/>
    </row>
    <row r="110" spans="1:131" s="230" customFormat="1" ht="26.25" customHeight="1" x14ac:dyDescent="0.2">
      <c r="A110" s="933" t="s">
        <v>412</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229716</v>
      </c>
      <c r="AB110" s="937"/>
      <c r="AC110" s="937"/>
      <c r="AD110" s="937"/>
      <c r="AE110" s="938"/>
      <c r="AF110" s="939">
        <v>237593</v>
      </c>
      <c r="AG110" s="937"/>
      <c r="AH110" s="937"/>
      <c r="AI110" s="937"/>
      <c r="AJ110" s="938"/>
      <c r="AK110" s="939">
        <v>225310</v>
      </c>
      <c r="AL110" s="937"/>
      <c r="AM110" s="937"/>
      <c r="AN110" s="937"/>
      <c r="AO110" s="938"/>
      <c r="AP110" s="940">
        <v>11.4</v>
      </c>
      <c r="AQ110" s="941"/>
      <c r="AR110" s="941"/>
      <c r="AS110" s="941"/>
      <c r="AT110" s="942"/>
      <c r="AU110" s="943" t="s">
        <v>69</v>
      </c>
      <c r="AV110" s="944"/>
      <c r="AW110" s="944"/>
      <c r="AX110" s="944"/>
      <c r="AY110" s="944"/>
      <c r="AZ110" s="966" t="s">
        <v>413</v>
      </c>
      <c r="BA110" s="934"/>
      <c r="BB110" s="934"/>
      <c r="BC110" s="934"/>
      <c r="BD110" s="934"/>
      <c r="BE110" s="934"/>
      <c r="BF110" s="934"/>
      <c r="BG110" s="934"/>
      <c r="BH110" s="934"/>
      <c r="BI110" s="934"/>
      <c r="BJ110" s="934"/>
      <c r="BK110" s="934"/>
      <c r="BL110" s="934"/>
      <c r="BM110" s="934"/>
      <c r="BN110" s="934"/>
      <c r="BO110" s="934"/>
      <c r="BP110" s="935"/>
      <c r="BQ110" s="967">
        <v>2767851</v>
      </c>
      <c r="BR110" s="968"/>
      <c r="BS110" s="968"/>
      <c r="BT110" s="968"/>
      <c r="BU110" s="968"/>
      <c r="BV110" s="968">
        <v>2734883</v>
      </c>
      <c r="BW110" s="968"/>
      <c r="BX110" s="968"/>
      <c r="BY110" s="968"/>
      <c r="BZ110" s="968"/>
      <c r="CA110" s="968">
        <v>2747426</v>
      </c>
      <c r="CB110" s="968"/>
      <c r="CC110" s="968"/>
      <c r="CD110" s="968"/>
      <c r="CE110" s="968"/>
      <c r="CF110" s="981">
        <v>138.9</v>
      </c>
      <c r="CG110" s="982"/>
      <c r="CH110" s="982"/>
      <c r="CI110" s="982"/>
      <c r="CJ110" s="982"/>
      <c r="CK110" s="983" t="s">
        <v>414</v>
      </c>
      <c r="CL110" s="984"/>
      <c r="CM110" s="966" t="s">
        <v>415</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v>53805</v>
      </c>
      <c r="DH110" s="968"/>
      <c r="DI110" s="968"/>
      <c r="DJ110" s="968"/>
      <c r="DK110" s="968"/>
      <c r="DL110" s="968">
        <v>51707</v>
      </c>
      <c r="DM110" s="968"/>
      <c r="DN110" s="968"/>
      <c r="DO110" s="968"/>
      <c r="DP110" s="968"/>
      <c r="DQ110" s="968">
        <v>49962</v>
      </c>
      <c r="DR110" s="968"/>
      <c r="DS110" s="968"/>
      <c r="DT110" s="968"/>
      <c r="DU110" s="968"/>
      <c r="DV110" s="969">
        <v>2.5</v>
      </c>
      <c r="DW110" s="969"/>
      <c r="DX110" s="969"/>
      <c r="DY110" s="969"/>
      <c r="DZ110" s="970"/>
    </row>
    <row r="111" spans="1:131" s="230" customFormat="1" ht="26.25" customHeight="1" x14ac:dyDescent="0.2">
      <c r="A111" s="971" t="s">
        <v>416</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121</v>
      </c>
      <c r="AB111" s="975"/>
      <c r="AC111" s="975"/>
      <c r="AD111" s="975"/>
      <c r="AE111" s="976"/>
      <c r="AF111" s="977" t="s">
        <v>121</v>
      </c>
      <c r="AG111" s="975"/>
      <c r="AH111" s="975"/>
      <c r="AI111" s="975"/>
      <c r="AJ111" s="976"/>
      <c r="AK111" s="977" t="s">
        <v>121</v>
      </c>
      <c r="AL111" s="975"/>
      <c r="AM111" s="975"/>
      <c r="AN111" s="975"/>
      <c r="AO111" s="976"/>
      <c r="AP111" s="978" t="s">
        <v>121</v>
      </c>
      <c r="AQ111" s="979"/>
      <c r="AR111" s="979"/>
      <c r="AS111" s="979"/>
      <c r="AT111" s="980"/>
      <c r="AU111" s="945"/>
      <c r="AV111" s="946"/>
      <c r="AW111" s="946"/>
      <c r="AX111" s="946"/>
      <c r="AY111" s="946"/>
      <c r="AZ111" s="959" t="s">
        <v>417</v>
      </c>
      <c r="BA111" s="960"/>
      <c r="BB111" s="960"/>
      <c r="BC111" s="960"/>
      <c r="BD111" s="960"/>
      <c r="BE111" s="960"/>
      <c r="BF111" s="960"/>
      <c r="BG111" s="960"/>
      <c r="BH111" s="960"/>
      <c r="BI111" s="960"/>
      <c r="BJ111" s="960"/>
      <c r="BK111" s="960"/>
      <c r="BL111" s="960"/>
      <c r="BM111" s="960"/>
      <c r="BN111" s="960"/>
      <c r="BO111" s="960"/>
      <c r="BP111" s="961"/>
      <c r="BQ111" s="962">
        <v>73318</v>
      </c>
      <c r="BR111" s="963"/>
      <c r="BS111" s="963"/>
      <c r="BT111" s="963"/>
      <c r="BU111" s="963"/>
      <c r="BV111" s="963">
        <v>103562</v>
      </c>
      <c r="BW111" s="963"/>
      <c r="BX111" s="963"/>
      <c r="BY111" s="963"/>
      <c r="BZ111" s="963"/>
      <c r="CA111" s="963">
        <v>93227</v>
      </c>
      <c r="CB111" s="963"/>
      <c r="CC111" s="963"/>
      <c r="CD111" s="963"/>
      <c r="CE111" s="963"/>
      <c r="CF111" s="957">
        <v>4.7</v>
      </c>
      <c r="CG111" s="958"/>
      <c r="CH111" s="958"/>
      <c r="CI111" s="958"/>
      <c r="CJ111" s="958"/>
      <c r="CK111" s="985"/>
      <c r="CL111" s="986"/>
      <c r="CM111" s="959" t="s">
        <v>418</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121</v>
      </c>
      <c r="DH111" s="963"/>
      <c r="DI111" s="963"/>
      <c r="DJ111" s="963"/>
      <c r="DK111" s="963"/>
      <c r="DL111" s="963" t="s">
        <v>121</v>
      </c>
      <c r="DM111" s="963"/>
      <c r="DN111" s="963"/>
      <c r="DO111" s="963"/>
      <c r="DP111" s="963"/>
      <c r="DQ111" s="963" t="s">
        <v>121</v>
      </c>
      <c r="DR111" s="963"/>
      <c r="DS111" s="963"/>
      <c r="DT111" s="963"/>
      <c r="DU111" s="963"/>
      <c r="DV111" s="964" t="s">
        <v>121</v>
      </c>
      <c r="DW111" s="964"/>
      <c r="DX111" s="964"/>
      <c r="DY111" s="964"/>
      <c r="DZ111" s="965"/>
    </row>
    <row r="112" spans="1:131" s="230" customFormat="1" ht="26.25" customHeight="1" x14ac:dyDescent="0.2">
      <c r="A112" s="989" t="s">
        <v>419</v>
      </c>
      <c r="B112" s="990"/>
      <c r="C112" s="960" t="s">
        <v>420</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121</v>
      </c>
      <c r="AB112" s="996"/>
      <c r="AC112" s="996"/>
      <c r="AD112" s="996"/>
      <c r="AE112" s="997"/>
      <c r="AF112" s="998" t="s">
        <v>121</v>
      </c>
      <c r="AG112" s="996"/>
      <c r="AH112" s="996"/>
      <c r="AI112" s="996"/>
      <c r="AJ112" s="997"/>
      <c r="AK112" s="998" t="s">
        <v>121</v>
      </c>
      <c r="AL112" s="996"/>
      <c r="AM112" s="996"/>
      <c r="AN112" s="996"/>
      <c r="AO112" s="997"/>
      <c r="AP112" s="999" t="s">
        <v>121</v>
      </c>
      <c r="AQ112" s="1000"/>
      <c r="AR112" s="1000"/>
      <c r="AS112" s="1000"/>
      <c r="AT112" s="1001"/>
      <c r="AU112" s="945"/>
      <c r="AV112" s="946"/>
      <c r="AW112" s="946"/>
      <c r="AX112" s="946"/>
      <c r="AY112" s="946"/>
      <c r="AZ112" s="959" t="s">
        <v>421</v>
      </c>
      <c r="BA112" s="960"/>
      <c r="BB112" s="960"/>
      <c r="BC112" s="960"/>
      <c r="BD112" s="960"/>
      <c r="BE112" s="960"/>
      <c r="BF112" s="960"/>
      <c r="BG112" s="960"/>
      <c r="BH112" s="960"/>
      <c r="BI112" s="960"/>
      <c r="BJ112" s="960"/>
      <c r="BK112" s="960"/>
      <c r="BL112" s="960"/>
      <c r="BM112" s="960"/>
      <c r="BN112" s="960"/>
      <c r="BO112" s="960"/>
      <c r="BP112" s="961"/>
      <c r="BQ112" s="962">
        <v>189098</v>
      </c>
      <c r="BR112" s="963"/>
      <c r="BS112" s="963"/>
      <c r="BT112" s="963"/>
      <c r="BU112" s="963"/>
      <c r="BV112" s="963">
        <v>196736</v>
      </c>
      <c r="BW112" s="963"/>
      <c r="BX112" s="963"/>
      <c r="BY112" s="963"/>
      <c r="BZ112" s="963"/>
      <c r="CA112" s="963">
        <v>181370</v>
      </c>
      <c r="CB112" s="963"/>
      <c r="CC112" s="963"/>
      <c r="CD112" s="963"/>
      <c r="CE112" s="963"/>
      <c r="CF112" s="957">
        <v>9.1999999999999993</v>
      </c>
      <c r="CG112" s="958"/>
      <c r="CH112" s="958"/>
      <c r="CI112" s="958"/>
      <c r="CJ112" s="958"/>
      <c r="CK112" s="985"/>
      <c r="CL112" s="986"/>
      <c r="CM112" s="959" t="s">
        <v>422</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121</v>
      </c>
      <c r="DH112" s="963"/>
      <c r="DI112" s="963"/>
      <c r="DJ112" s="963"/>
      <c r="DK112" s="963"/>
      <c r="DL112" s="963" t="s">
        <v>121</v>
      </c>
      <c r="DM112" s="963"/>
      <c r="DN112" s="963"/>
      <c r="DO112" s="963"/>
      <c r="DP112" s="963"/>
      <c r="DQ112" s="963" t="s">
        <v>121</v>
      </c>
      <c r="DR112" s="963"/>
      <c r="DS112" s="963"/>
      <c r="DT112" s="963"/>
      <c r="DU112" s="963"/>
      <c r="DV112" s="964" t="s">
        <v>121</v>
      </c>
      <c r="DW112" s="964"/>
      <c r="DX112" s="964"/>
      <c r="DY112" s="964"/>
      <c r="DZ112" s="965"/>
    </row>
    <row r="113" spans="1:130" s="230" customFormat="1" ht="26.25" customHeight="1" x14ac:dyDescent="0.2">
      <c r="A113" s="991"/>
      <c r="B113" s="992"/>
      <c r="C113" s="960" t="s">
        <v>423</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28511</v>
      </c>
      <c r="AB113" s="975"/>
      <c r="AC113" s="975"/>
      <c r="AD113" s="975"/>
      <c r="AE113" s="976"/>
      <c r="AF113" s="977">
        <v>40712</v>
      </c>
      <c r="AG113" s="975"/>
      <c r="AH113" s="975"/>
      <c r="AI113" s="975"/>
      <c r="AJ113" s="976"/>
      <c r="AK113" s="977">
        <v>27358</v>
      </c>
      <c r="AL113" s="975"/>
      <c r="AM113" s="975"/>
      <c r="AN113" s="975"/>
      <c r="AO113" s="976"/>
      <c r="AP113" s="978">
        <v>1.4</v>
      </c>
      <c r="AQ113" s="979"/>
      <c r="AR113" s="979"/>
      <c r="AS113" s="979"/>
      <c r="AT113" s="980"/>
      <c r="AU113" s="945"/>
      <c r="AV113" s="946"/>
      <c r="AW113" s="946"/>
      <c r="AX113" s="946"/>
      <c r="AY113" s="946"/>
      <c r="AZ113" s="959" t="s">
        <v>424</v>
      </c>
      <c r="BA113" s="960"/>
      <c r="BB113" s="960"/>
      <c r="BC113" s="960"/>
      <c r="BD113" s="960"/>
      <c r="BE113" s="960"/>
      <c r="BF113" s="960"/>
      <c r="BG113" s="960"/>
      <c r="BH113" s="960"/>
      <c r="BI113" s="960"/>
      <c r="BJ113" s="960"/>
      <c r="BK113" s="960"/>
      <c r="BL113" s="960"/>
      <c r="BM113" s="960"/>
      <c r="BN113" s="960"/>
      <c r="BO113" s="960"/>
      <c r="BP113" s="961"/>
      <c r="BQ113" s="962">
        <v>375893</v>
      </c>
      <c r="BR113" s="963"/>
      <c r="BS113" s="963"/>
      <c r="BT113" s="963"/>
      <c r="BU113" s="963"/>
      <c r="BV113" s="963">
        <v>404669</v>
      </c>
      <c r="BW113" s="963"/>
      <c r="BX113" s="963"/>
      <c r="BY113" s="963"/>
      <c r="BZ113" s="963"/>
      <c r="CA113" s="963">
        <v>476252</v>
      </c>
      <c r="CB113" s="963"/>
      <c r="CC113" s="963"/>
      <c r="CD113" s="963"/>
      <c r="CE113" s="963"/>
      <c r="CF113" s="957">
        <v>24.1</v>
      </c>
      <c r="CG113" s="958"/>
      <c r="CH113" s="958"/>
      <c r="CI113" s="958"/>
      <c r="CJ113" s="958"/>
      <c r="CK113" s="985"/>
      <c r="CL113" s="986"/>
      <c r="CM113" s="959" t="s">
        <v>425</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121</v>
      </c>
      <c r="DH113" s="996"/>
      <c r="DI113" s="996"/>
      <c r="DJ113" s="996"/>
      <c r="DK113" s="997"/>
      <c r="DL113" s="998" t="s">
        <v>121</v>
      </c>
      <c r="DM113" s="996"/>
      <c r="DN113" s="996"/>
      <c r="DO113" s="996"/>
      <c r="DP113" s="997"/>
      <c r="DQ113" s="998" t="s">
        <v>121</v>
      </c>
      <c r="DR113" s="996"/>
      <c r="DS113" s="996"/>
      <c r="DT113" s="996"/>
      <c r="DU113" s="997"/>
      <c r="DV113" s="999" t="s">
        <v>121</v>
      </c>
      <c r="DW113" s="1000"/>
      <c r="DX113" s="1000"/>
      <c r="DY113" s="1000"/>
      <c r="DZ113" s="1001"/>
    </row>
    <row r="114" spans="1:130" s="230" customFormat="1" ht="26.25" customHeight="1" x14ac:dyDescent="0.2">
      <c r="A114" s="991"/>
      <c r="B114" s="992"/>
      <c r="C114" s="960" t="s">
        <v>426</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80161</v>
      </c>
      <c r="AB114" s="996"/>
      <c r="AC114" s="996"/>
      <c r="AD114" s="996"/>
      <c r="AE114" s="997"/>
      <c r="AF114" s="998">
        <v>89259</v>
      </c>
      <c r="AG114" s="996"/>
      <c r="AH114" s="996"/>
      <c r="AI114" s="996"/>
      <c r="AJ114" s="997"/>
      <c r="AK114" s="998">
        <v>91234</v>
      </c>
      <c r="AL114" s="996"/>
      <c r="AM114" s="996"/>
      <c r="AN114" s="996"/>
      <c r="AO114" s="997"/>
      <c r="AP114" s="999">
        <v>4.5999999999999996</v>
      </c>
      <c r="AQ114" s="1000"/>
      <c r="AR114" s="1000"/>
      <c r="AS114" s="1000"/>
      <c r="AT114" s="1001"/>
      <c r="AU114" s="945"/>
      <c r="AV114" s="946"/>
      <c r="AW114" s="946"/>
      <c r="AX114" s="946"/>
      <c r="AY114" s="946"/>
      <c r="AZ114" s="959" t="s">
        <v>427</v>
      </c>
      <c r="BA114" s="960"/>
      <c r="BB114" s="960"/>
      <c r="BC114" s="960"/>
      <c r="BD114" s="960"/>
      <c r="BE114" s="960"/>
      <c r="BF114" s="960"/>
      <c r="BG114" s="960"/>
      <c r="BH114" s="960"/>
      <c r="BI114" s="960"/>
      <c r="BJ114" s="960"/>
      <c r="BK114" s="960"/>
      <c r="BL114" s="960"/>
      <c r="BM114" s="960"/>
      <c r="BN114" s="960"/>
      <c r="BO114" s="960"/>
      <c r="BP114" s="961"/>
      <c r="BQ114" s="962">
        <v>115480</v>
      </c>
      <c r="BR114" s="963"/>
      <c r="BS114" s="963"/>
      <c r="BT114" s="963"/>
      <c r="BU114" s="963"/>
      <c r="BV114" s="963">
        <v>96040</v>
      </c>
      <c r="BW114" s="963"/>
      <c r="BX114" s="963"/>
      <c r="BY114" s="963"/>
      <c r="BZ114" s="963"/>
      <c r="CA114" s="963">
        <v>130563</v>
      </c>
      <c r="CB114" s="963"/>
      <c r="CC114" s="963"/>
      <c r="CD114" s="963"/>
      <c r="CE114" s="963"/>
      <c r="CF114" s="957">
        <v>6.6</v>
      </c>
      <c r="CG114" s="958"/>
      <c r="CH114" s="958"/>
      <c r="CI114" s="958"/>
      <c r="CJ114" s="958"/>
      <c r="CK114" s="985"/>
      <c r="CL114" s="986"/>
      <c r="CM114" s="959" t="s">
        <v>428</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121</v>
      </c>
      <c r="DH114" s="996"/>
      <c r="DI114" s="996"/>
      <c r="DJ114" s="996"/>
      <c r="DK114" s="997"/>
      <c r="DL114" s="998" t="s">
        <v>121</v>
      </c>
      <c r="DM114" s="996"/>
      <c r="DN114" s="996"/>
      <c r="DO114" s="996"/>
      <c r="DP114" s="997"/>
      <c r="DQ114" s="998" t="s">
        <v>121</v>
      </c>
      <c r="DR114" s="996"/>
      <c r="DS114" s="996"/>
      <c r="DT114" s="996"/>
      <c r="DU114" s="997"/>
      <c r="DV114" s="999" t="s">
        <v>121</v>
      </c>
      <c r="DW114" s="1000"/>
      <c r="DX114" s="1000"/>
      <c r="DY114" s="1000"/>
      <c r="DZ114" s="1001"/>
    </row>
    <row r="115" spans="1:130" s="230" customFormat="1" ht="26.25" customHeight="1" x14ac:dyDescent="0.2">
      <c r="A115" s="991"/>
      <c r="B115" s="992"/>
      <c r="C115" s="960" t="s">
        <v>429</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9661</v>
      </c>
      <c r="AB115" s="975"/>
      <c r="AC115" s="975"/>
      <c r="AD115" s="975"/>
      <c r="AE115" s="976"/>
      <c r="AF115" s="977">
        <v>16182</v>
      </c>
      <c r="AG115" s="975"/>
      <c r="AH115" s="975"/>
      <c r="AI115" s="975"/>
      <c r="AJ115" s="976"/>
      <c r="AK115" s="977">
        <v>1433</v>
      </c>
      <c r="AL115" s="975"/>
      <c r="AM115" s="975"/>
      <c r="AN115" s="975"/>
      <c r="AO115" s="976"/>
      <c r="AP115" s="978">
        <v>0.1</v>
      </c>
      <c r="AQ115" s="979"/>
      <c r="AR115" s="979"/>
      <c r="AS115" s="979"/>
      <c r="AT115" s="980"/>
      <c r="AU115" s="945"/>
      <c r="AV115" s="946"/>
      <c r="AW115" s="946"/>
      <c r="AX115" s="946"/>
      <c r="AY115" s="946"/>
      <c r="AZ115" s="959" t="s">
        <v>430</v>
      </c>
      <c r="BA115" s="960"/>
      <c r="BB115" s="960"/>
      <c r="BC115" s="960"/>
      <c r="BD115" s="960"/>
      <c r="BE115" s="960"/>
      <c r="BF115" s="960"/>
      <c r="BG115" s="960"/>
      <c r="BH115" s="960"/>
      <c r="BI115" s="960"/>
      <c r="BJ115" s="960"/>
      <c r="BK115" s="960"/>
      <c r="BL115" s="960"/>
      <c r="BM115" s="960"/>
      <c r="BN115" s="960"/>
      <c r="BO115" s="960"/>
      <c r="BP115" s="961"/>
      <c r="BQ115" s="962" t="s">
        <v>121</v>
      </c>
      <c r="BR115" s="963"/>
      <c r="BS115" s="963"/>
      <c r="BT115" s="963"/>
      <c r="BU115" s="963"/>
      <c r="BV115" s="963" t="s">
        <v>121</v>
      </c>
      <c r="BW115" s="963"/>
      <c r="BX115" s="963"/>
      <c r="BY115" s="963"/>
      <c r="BZ115" s="963"/>
      <c r="CA115" s="963" t="s">
        <v>121</v>
      </c>
      <c r="CB115" s="963"/>
      <c r="CC115" s="963"/>
      <c r="CD115" s="963"/>
      <c r="CE115" s="963"/>
      <c r="CF115" s="957" t="s">
        <v>121</v>
      </c>
      <c r="CG115" s="958"/>
      <c r="CH115" s="958"/>
      <c r="CI115" s="958"/>
      <c r="CJ115" s="958"/>
      <c r="CK115" s="985"/>
      <c r="CL115" s="986"/>
      <c r="CM115" s="959" t="s">
        <v>431</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121</v>
      </c>
      <c r="DH115" s="996"/>
      <c r="DI115" s="996"/>
      <c r="DJ115" s="996"/>
      <c r="DK115" s="997"/>
      <c r="DL115" s="998" t="s">
        <v>121</v>
      </c>
      <c r="DM115" s="996"/>
      <c r="DN115" s="996"/>
      <c r="DO115" s="996"/>
      <c r="DP115" s="997"/>
      <c r="DQ115" s="998" t="s">
        <v>121</v>
      </c>
      <c r="DR115" s="996"/>
      <c r="DS115" s="996"/>
      <c r="DT115" s="996"/>
      <c r="DU115" s="997"/>
      <c r="DV115" s="999" t="s">
        <v>121</v>
      </c>
      <c r="DW115" s="1000"/>
      <c r="DX115" s="1000"/>
      <c r="DY115" s="1000"/>
      <c r="DZ115" s="1001"/>
    </row>
    <row r="116" spans="1:130" s="230" customFormat="1" ht="26.25" customHeight="1" x14ac:dyDescent="0.2">
      <c r="A116" s="993"/>
      <c r="B116" s="994"/>
      <c r="C116" s="1002" t="s">
        <v>432</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121</v>
      </c>
      <c r="AB116" s="996"/>
      <c r="AC116" s="996"/>
      <c r="AD116" s="996"/>
      <c r="AE116" s="997"/>
      <c r="AF116" s="998" t="s">
        <v>121</v>
      </c>
      <c r="AG116" s="996"/>
      <c r="AH116" s="996"/>
      <c r="AI116" s="996"/>
      <c r="AJ116" s="997"/>
      <c r="AK116" s="998" t="s">
        <v>121</v>
      </c>
      <c r="AL116" s="996"/>
      <c r="AM116" s="996"/>
      <c r="AN116" s="996"/>
      <c r="AO116" s="997"/>
      <c r="AP116" s="999" t="s">
        <v>121</v>
      </c>
      <c r="AQ116" s="1000"/>
      <c r="AR116" s="1000"/>
      <c r="AS116" s="1000"/>
      <c r="AT116" s="1001"/>
      <c r="AU116" s="945"/>
      <c r="AV116" s="946"/>
      <c r="AW116" s="946"/>
      <c r="AX116" s="946"/>
      <c r="AY116" s="946"/>
      <c r="AZ116" s="1004" t="s">
        <v>433</v>
      </c>
      <c r="BA116" s="1005"/>
      <c r="BB116" s="1005"/>
      <c r="BC116" s="1005"/>
      <c r="BD116" s="1005"/>
      <c r="BE116" s="1005"/>
      <c r="BF116" s="1005"/>
      <c r="BG116" s="1005"/>
      <c r="BH116" s="1005"/>
      <c r="BI116" s="1005"/>
      <c r="BJ116" s="1005"/>
      <c r="BK116" s="1005"/>
      <c r="BL116" s="1005"/>
      <c r="BM116" s="1005"/>
      <c r="BN116" s="1005"/>
      <c r="BO116" s="1005"/>
      <c r="BP116" s="1006"/>
      <c r="BQ116" s="962" t="s">
        <v>121</v>
      </c>
      <c r="BR116" s="963"/>
      <c r="BS116" s="963"/>
      <c r="BT116" s="963"/>
      <c r="BU116" s="963"/>
      <c r="BV116" s="963" t="s">
        <v>121</v>
      </c>
      <c r="BW116" s="963"/>
      <c r="BX116" s="963"/>
      <c r="BY116" s="963"/>
      <c r="BZ116" s="963"/>
      <c r="CA116" s="963" t="s">
        <v>121</v>
      </c>
      <c r="CB116" s="963"/>
      <c r="CC116" s="963"/>
      <c r="CD116" s="963"/>
      <c r="CE116" s="963"/>
      <c r="CF116" s="957" t="s">
        <v>121</v>
      </c>
      <c r="CG116" s="958"/>
      <c r="CH116" s="958"/>
      <c r="CI116" s="958"/>
      <c r="CJ116" s="958"/>
      <c r="CK116" s="985"/>
      <c r="CL116" s="986"/>
      <c r="CM116" s="959" t="s">
        <v>434</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121</v>
      </c>
      <c r="DH116" s="996"/>
      <c r="DI116" s="996"/>
      <c r="DJ116" s="996"/>
      <c r="DK116" s="997"/>
      <c r="DL116" s="998" t="s">
        <v>121</v>
      </c>
      <c r="DM116" s="996"/>
      <c r="DN116" s="996"/>
      <c r="DO116" s="996"/>
      <c r="DP116" s="997"/>
      <c r="DQ116" s="998" t="s">
        <v>121</v>
      </c>
      <c r="DR116" s="996"/>
      <c r="DS116" s="996"/>
      <c r="DT116" s="996"/>
      <c r="DU116" s="997"/>
      <c r="DV116" s="999" t="s">
        <v>121</v>
      </c>
      <c r="DW116" s="1000"/>
      <c r="DX116" s="1000"/>
      <c r="DY116" s="1000"/>
      <c r="DZ116" s="1001"/>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435</v>
      </c>
      <c r="Z117" s="931"/>
      <c r="AA117" s="1015">
        <v>348049</v>
      </c>
      <c r="AB117" s="1016"/>
      <c r="AC117" s="1016"/>
      <c r="AD117" s="1016"/>
      <c r="AE117" s="1017"/>
      <c r="AF117" s="1018">
        <v>383746</v>
      </c>
      <c r="AG117" s="1016"/>
      <c r="AH117" s="1016"/>
      <c r="AI117" s="1016"/>
      <c r="AJ117" s="1017"/>
      <c r="AK117" s="1018">
        <v>345335</v>
      </c>
      <c r="AL117" s="1016"/>
      <c r="AM117" s="1016"/>
      <c r="AN117" s="1016"/>
      <c r="AO117" s="1017"/>
      <c r="AP117" s="1019"/>
      <c r="AQ117" s="1020"/>
      <c r="AR117" s="1020"/>
      <c r="AS117" s="1020"/>
      <c r="AT117" s="1021"/>
      <c r="AU117" s="945"/>
      <c r="AV117" s="946"/>
      <c r="AW117" s="946"/>
      <c r="AX117" s="946"/>
      <c r="AY117" s="946"/>
      <c r="AZ117" s="1011" t="s">
        <v>436</v>
      </c>
      <c r="BA117" s="1012"/>
      <c r="BB117" s="1012"/>
      <c r="BC117" s="1012"/>
      <c r="BD117" s="1012"/>
      <c r="BE117" s="1012"/>
      <c r="BF117" s="1012"/>
      <c r="BG117" s="1012"/>
      <c r="BH117" s="1012"/>
      <c r="BI117" s="1012"/>
      <c r="BJ117" s="1012"/>
      <c r="BK117" s="1012"/>
      <c r="BL117" s="1012"/>
      <c r="BM117" s="1012"/>
      <c r="BN117" s="1012"/>
      <c r="BO117" s="1012"/>
      <c r="BP117" s="1013"/>
      <c r="BQ117" s="962" t="s">
        <v>121</v>
      </c>
      <c r="BR117" s="963"/>
      <c r="BS117" s="963"/>
      <c r="BT117" s="963"/>
      <c r="BU117" s="963"/>
      <c r="BV117" s="963" t="s">
        <v>121</v>
      </c>
      <c r="BW117" s="963"/>
      <c r="BX117" s="963"/>
      <c r="BY117" s="963"/>
      <c r="BZ117" s="963"/>
      <c r="CA117" s="963" t="s">
        <v>121</v>
      </c>
      <c r="CB117" s="963"/>
      <c r="CC117" s="963"/>
      <c r="CD117" s="963"/>
      <c r="CE117" s="963"/>
      <c r="CF117" s="957" t="s">
        <v>121</v>
      </c>
      <c r="CG117" s="958"/>
      <c r="CH117" s="958"/>
      <c r="CI117" s="958"/>
      <c r="CJ117" s="958"/>
      <c r="CK117" s="985"/>
      <c r="CL117" s="986"/>
      <c r="CM117" s="959" t="s">
        <v>437</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121</v>
      </c>
      <c r="DH117" s="996"/>
      <c r="DI117" s="996"/>
      <c r="DJ117" s="996"/>
      <c r="DK117" s="997"/>
      <c r="DL117" s="998" t="s">
        <v>121</v>
      </c>
      <c r="DM117" s="996"/>
      <c r="DN117" s="996"/>
      <c r="DO117" s="996"/>
      <c r="DP117" s="997"/>
      <c r="DQ117" s="998" t="s">
        <v>121</v>
      </c>
      <c r="DR117" s="996"/>
      <c r="DS117" s="996"/>
      <c r="DT117" s="996"/>
      <c r="DU117" s="997"/>
      <c r="DV117" s="999" t="s">
        <v>121</v>
      </c>
      <c r="DW117" s="1000"/>
      <c r="DX117" s="1000"/>
      <c r="DY117" s="1000"/>
      <c r="DZ117" s="1001"/>
    </row>
    <row r="118" spans="1:130" s="230" customFormat="1" ht="26.25" customHeight="1" x14ac:dyDescent="0.2">
      <c r="A118" s="949" t="s">
        <v>411</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408</v>
      </c>
      <c r="AB118" s="930"/>
      <c r="AC118" s="930"/>
      <c r="AD118" s="930"/>
      <c r="AE118" s="931"/>
      <c r="AF118" s="929" t="s">
        <v>409</v>
      </c>
      <c r="AG118" s="930"/>
      <c r="AH118" s="930"/>
      <c r="AI118" s="930"/>
      <c r="AJ118" s="931"/>
      <c r="AK118" s="929" t="s">
        <v>294</v>
      </c>
      <c r="AL118" s="930"/>
      <c r="AM118" s="930"/>
      <c r="AN118" s="930"/>
      <c r="AO118" s="931"/>
      <c r="AP118" s="1007" t="s">
        <v>410</v>
      </c>
      <c r="AQ118" s="1008"/>
      <c r="AR118" s="1008"/>
      <c r="AS118" s="1008"/>
      <c r="AT118" s="1009"/>
      <c r="AU118" s="945"/>
      <c r="AV118" s="946"/>
      <c r="AW118" s="946"/>
      <c r="AX118" s="946"/>
      <c r="AY118" s="946"/>
      <c r="AZ118" s="1010" t="s">
        <v>438</v>
      </c>
      <c r="BA118" s="1002"/>
      <c r="BB118" s="1002"/>
      <c r="BC118" s="1002"/>
      <c r="BD118" s="1002"/>
      <c r="BE118" s="1002"/>
      <c r="BF118" s="1002"/>
      <c r="BG118" s="1002"/>
      <c r="BH118" s="1002"/>
      <c r="BI118" s="1002"/>
      <c r="BJ118" s="1002"/>
      <c r="BK118" s="1002"/>
      <c r="BL118" s="1002"/>
      <c r="BM118" s="1002"/>
      <c r="BN118" s="1002"/>
      <c r="BO118" s="1002"/>
      <c r="BP118" s="1003"/>
      <c r="BQ118" s="1036" t="s">
        <v>121</v>
      </c>
      <c r="BR118" s="1037"/>
      <c r="BS118" s="1037"/>
      <c r="BT118" s="1037"/>
      <c r="BU118" s="1037"/>
      <c r="BV118" s="1037" t="s">
        <v>121</v>
      </c>
      <c r="BW118" s="1037"/>
      <c r="BX118" s="1037"/>
      <c r="BY118" s="1037"/>
      <c r="BZ118" s="1037"/>
      <c r="CA118" s="1037" t="s">
        <v>121</v>
      </c>
      <c r="CB118" s="1037"/>
      <c r="CC118" s="1037"/>
      <c r="CD118" s="1037"/>
      <c r="CE118" s="1037"/>
      <c r="CF118" s="957" t="s">
        <v>121</v>
      </c>
      <c r="CG118" s="958"/>
      <c r="CH118" s="958"/>
      <c r="CI118" s="958"/>
      <c r="CJ118" s="958"/>
      <c r="CK118" s="985"/>
      <c r="CL118" s="986"/>
      <c r="CM118" s="959" t="s">
        <v>439</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121</v>
      </c>
      <c r="DH118" s="996"/>
      <c r="DI118" s="996"/>
      <c r="DJ118" s="996"/>
      <c r="DK118" s="997"/>
      <c r="DL118" s="998" t="s">
        <v>121</v>
      </c>
      <c r="DM118" s="996"/>
      <c r="DN118" s="996"/>
      <c r="DO118" s="996"/>
      <c r="DP118" s="997"/>
      <c r="DQ118" s="998" t="s">
        <v>121</v>
      </c>
      <c r="DR118" s="996"/>
      <c r="DS118" s="996"/>
      <c r="DT118" s="996"/>
      <c r="DU118" s="997"/>
      <c r="DV118" s="999" t="s">
        <v>121</v>
      </c>
      <c r="DW118" s="1000"/>
      <c r="DX118" s="1000"/>
      <c r="DY118" s="1000"/>
      <c r="DZ118" s="1001"/>
    </row>
    <row r="119" spans="1:130" s="230" customFormat="1" ht="26.25" customHeight="1" x14ac:dyDescent="0.2">
      <c r="A119" s="1093" t="s">
        <v>414</v>
      </c>
      <c r="B119" s="984"/>
      <c r="C119" s="966" t="s">
        <v>415</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121</v>
      </c>
      <c r="AB119" s="937"/>
      <c r="AC119" s="937"/>
      <c r="AD119" s="937"/>
      <c r="AE119" s="938"/>
      <c r="AF119" s="939" t="s">
        <v>121</v>
      </c>
      <c r="AG119" s="937"/>
      <c r="AH119" s="937"/>
      <c r="AI119" s="937"/>
      <c r="AJ119" s="938"/>
      <c r="AK119" s="939" t="s">
        <v>121</v>
      </c>
      <c r="AL119" s="937"/>
      <c r="AM119" s="937"/>
      <c r="AN119" s="937"/>
      <c r="AO119" s="938"/>
      <c r="AP119" s="940" t="s">
        <v>121</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440</v>
      </c>
      <c r="BP119" s="1042"/>
      <c r="BQ119" s="1036">
        <v>3521640</v>
      </c>
      <c r="BR119" s="1037"/>
      <c r="BS119" s="1037"/>
      <c r="BT119" s="1037"/>
      <c r="BU119" s="1037"/>
      <c r="BV119" s="1037">
        <v>3535890</v>
      </c>
      <c r="BW119" s="1037"/>
      <c r="BX119" s="1037"/>
      <c r="BY119" s="1037"/>
      <c r="BZ119" s="1037"/>
      <c r="CA119" s="1037">
        <v>3628838</v>
      </c>
      <c r="CB119" s="1037"/>
      <c r="CC119" s="1037"/>
      <c r="CD119" s="1037"/>
      <c r="CE119" s="1037"/>
      <c r="CF119" s="1038"/>
      <c r="CG119" s="1039"/>
      <c r="CH119" s="1039"/>
      <c r="CI119" s="1039"/>
      <c r="CJ119" s="1040"/>
      <c r="CK119" s="987"/>
      <c r="CL119" s="988"/>
      <c r="CM119" s="1010" t="s">
        <v>441</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19513</v>
      </c>
      <c r="DH119" s="1023"/>
      <c r="DI119" s="1023"/>
      <c r="DJ119" s="1023"/>
      <c r="DK119" s="1024"/>
      <c r="DL119" s="1022">
        <v>51855</v>
      </c>
      <c r="DM119" s="1023"/>
      <c r="DN119" s="1023"/>
      <c r="DO119" s="1023"/>
      <c r="DP119" s="1024"/>
      <c r="DQ119" s="1022">
        <v>43265</v>
      </c>
      <c r="DR119" s="1023"/>
      <c r="DS119" s="1023"/>
      <c r="DT119" s="1023"/>
      <c r="DU119" s="1024"/>
      <c r="DV119" s="1025">
        <v>2.2000000000000002</v>
      </c>
      <c r="DW119" s="1026"/>
      <c r="DX119" s="1026"/>
      <c r="DY119" s="1026"/>
      <c r="DZ119" s="1027"/>
    </row>
    <row r="120" spans="1:130" s="230" customFormat="1" ht="26.25" customHeight="1" x14ac:dyDescent="0.2">
      <c r="A120" s="1094"/>
      <c r="B120" s="986"/>
      <c r="C120" s="959" t="s">
        <v>418</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121</v>
      </c>
      <c r="AB120" s="996"/>
      <c r="AC120" s="996"/>
      <c r="AD120" s="996"/>
      <c r="AE120" s="997"/>
      <c r="AF120" s="998" t="s">
        <v>121</v>
      </c>
      <c r="AG120" s="996"/>
      <c r="AH120" s="996"/>
      <c r="AI120" s="996"/>
      <c r="AJ120" s="997"/>
      <c r="AK120" s="998" t="s">
        <v>121</v>
      </c>
      <c r="AL120" s="996"/>
      <c r="AM120" s="996"/>
      <c r="AN120" s="996"/>
      <c r="AO120" s="997"/>
      <c r="AP120" s="999" t="s">
        <v>121</v>
      </c>
      <c r="AQ120" s="1000"/>
      <c r="AR120" s="1000"/>
      <c r="AS120" s="1000"/>
      <c r="AT120" s="1001"/>
      <c r="AU120" s="1028" t="s">
        <v>442</v>
      </c>
      <c r="AV120" s="1029"/>
      <c r="AW120" s="1029"/>
      <c r="AX120" s="1029"/>
      <c r="AY120" s="1030"/>
      <c r="AZ120" s="966" t="s">
        <v>443</v>
      </c>
      <c r="BA120" s="934"/>
      <c r="BB120" s="934"/>
      <c r="BC120" s="934"/>
      <c r="BD120" s="934"/>
      <c r="BE120" s="934"/>
      <c r="BF120" s="934"/>
      <c r="BG120" s="934"/>
      <c r="BH120" s="934"/>
      <c r="BI120" s="934"/>
      <c r="BJ120" s="934"/>
      <c r="BK120" s="934"/>
      <c r="BL120" s="934"/>
      <c r="BM120" s="934"/>
      <c r="BN120" s="934"/>
      <c r="BO120" s="934"/>
      <c r="BP120" s="935"/>
      <c r="BQ120" s="967">
        <v>2790580</v>
      </c>
      <c r="BR120" s="968"/>
      <c r="BS120" s="968"/>
      <c r="BT120" s="968"/>
      <c r="BU120" s="968"/>
      <c r="BV120" s="968">
        <v>3671044</v>
      </c>
      <c r="BW120" s="968"/>
      <c r="BX120" s="968"/>
      <c r="BY120" s="968"/>
      <c r="BZ120" s="968"/>
      <c r="CA120" s="968">
        <v>3206750</v>
      </c>
      <c r="CB120" s="968"/>
      <c r="CC120" s="968"/>
      <c r="CD120" s="968"/>
      <c r="CE120" s="968"/>
      <c r="CF120" s="981">
        <v>162.1</v>
      </c>
      <c r="CG120" s="982"/>
      <c r="CH120" s="982"/>
      <c r="CI120" s="982"/>
      <c r="CJ120" s="982"/>
      <c r="CK120" s="1043" t="s">
        <v>444</v>
      </c>
      <c r="CL120" s="1044"/>
      <c r="CM120" s="1044"/>
      <c r="CN120" s="1044"/>
      <c r="CO120" s="1045"/>
      <c r="CP120" s="1051" t="s">
        <v>391</v>
      </c>
      <c r="CQ120" s="1052"/>
      <c r="CR120" s="1052"/>
      <c r="CS120" s="1052"/>
      <c r="CT120" s="1052"/>
      <c r="CU120" s="1052"/>
      <c r="CV120" s="1052"/>
      <c r="CW120" s="1052"/>
      <c r="CX120" s="1052"/>
      <c r="CY120" s="1052"/>
      <c r="CZ120" s="1052"/>
      <c r="DA120" s="1052"/>
      <c r="DB120" s="1052"/>
      <c r="DC120" s="1052"/>
      <c r="DD120" s="1052"/>
      <c r="DE120" s="1052"/>
      <c r="DF120" s="1053"/>
      <c r="DG120" s="967">
        <v>189098</v>
      </c>
      <c r="DH120" s="968"/>
      <c r="DI120" s="968"/>
      <c r="DJ120" s="968"/>
      <c r="DK120" s="968"/>
      <c r="DL120" s="968">
        <v>196736</v>
      </c>
      <c r="DM120" s="968"/>
      <c r="DN120" s="968"/>
      <c r="DO120" s="968"/>
      <c r="DP120" s="968"/>
      <c r="DQ120" s="968">
        <v>181370</v>
      </c>
      <c r="DR120" s="968"/>
      <c r="DS120" s="968"/>
      <c r="DT120" s="968"/>
      <c r="DU120" s="968"/>
      <c r="DV120" s="969">
        <v>9.1999999999999993</v>
      </c>
      <c r="DW120" s="969"/>
      <c r="DX120" s="969"/>
      <c r="DY120" s="969"/>
      <c r="DZ120" s="970"/>
    </row>
    <row r="121" spans="1:130" s="230" customFormat="1" ht="26.25" customHeight="1" x14ac:dyDescent="0.2">
      <c r="A121" s="1094"/>
      <c r="B121" s="986"/>
      <c r="C121" s="1011" t="s">
        <v>445</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121</v>
      </c>
      <c r="AB121" s="996"/>
      <c r="AC121" s="996"/>
      <c r="AD121" s="996"/>
      <c r="AE121" s="997"/>
      <c r="AF121" s="998" t="s">
        <v>121</v>
      </c>
      <c r="AG121" s="996"/>
      <c r="AH121" s="996"/>
      <c r="AI121" s="996"/>
      <c r="AJ121" s="997"/>
      <c r="AK121" s="998" t="s">
        <v>121</v>
      </c>
      <c r="AL121" s="996"/>
      <c r="AM121" s="996"/>
      <c r="AN121" s="996"/>
      <c r="AO121" s="997"/>
      <c r="AP121" s="999" t="s">
        <v>121</v>
      </c>
      <c r="AQ121" s="1000"/>
      <c r="AR121" s="1000"/>
      <c r="AS121" s="1000"/>
      <c r="AT121" s="1001"/>
      <c r="AU121" s="1031"/>
      <c r="AV121" s="1032"/>
      <c r="AW121" s="1032"/>
      <c r="AX121" s="1032"/>
      <c r="AY121" s="1033"/>
      <c r="AZ121" s="959" t="s">
        <v>446</v>
      </c>
      <c r="BA121" s="960"/>
      <c r="BB121" s="960"/>
      <c r="BC121" s="960"/>
      <c r="BD121" s="960"/>
      <c r="BE121" s="960"/>
      <c r="BF121" s="960"/>
      <c r="BG121" s="960"/>
      <c r="BH121" s="960"/>
      <c r="BI121" s="960"/>
      <c r="BJ121" s="960"/>
      <c r="BK121" s="960"/>
      <c r="BL121" s="960"/>
      <c r="BM121" s="960"/>
      <c r="BN121" s="960"/>
      <c r="BO121" s="960"/>
      <c r="BP121" s="961"/>
      <c r="BQ121" s="962" t="s">
        <v>121</v>
      </c>
      <c r="BR121" s="963"/>
      <c r="BS121" s="963"/>
      <c r="BT121" s="963"/>
      <c r="BU121" s="963"/>
      <c r="BV121" s="963">
        <v>16226</v>
      </c>
      <c r="BW121" s="963"/>
      <c r="BX121" s="963"/>
      <c r="BY121" s="963"/>
      <c r="BZ121" s="963"/>
      <c r="CA121" s="963">
        <v>73946</v>
      </c>
      <c r="CB121" s="963"/>
      <c r="CC121" s="963"/>
      <c r="CD121" s="963"/>
      <c r="CE121" s="963"/>
      <c r="CF121" s="957">
        <v>3.7</v>
      </c>
      <c r="CG121" s="958"/>
      <c r="CH121" s="958"/>
      <c r="CI121" s="958"/>
      <c r="CJ121" s="958"/>
      <c r="CK121" s="1046"/>
      <c r="CL121" s="1047"/>
      <c r="CM121" s="1047"/>
      <c r="CN121" s="1047"/>
      <c r="CO121" s="1048"/>
      <c r="CP121" s="1056" t="s">
        <v>389</v>
      </c>
      <c r="CQ121" s="1057"/>
      <c r="CR121" s="1057"/>
      <c r="CS121" s="1057"/>
      <c r="CT121" s="1057"/>
      <c r="CU121" s="1057"/>
      <c r="CV121" s="1057"/>
      <c r="CW121" s="1057"/>
      <c r="CX121" s="1057"/>
      <c r="CY121" s="1057"/>
      <c r="CZ121" s="1057"/>
      <c r="DA121" s="1057"/>
      <c r="DB121" s="1057"/>
      <c r="DC121" s="1057"/>
      <c r="DD121" s="1057"/>
      <c r="DE121" s="1057"/>
      <c r="DF121" s="1058"/>
      <c r="DG121" s="962" t="s">
        <v>121</v>
      </c>
      <c r="DH121" s="963"/>
      <c r="DI121" s="963"/>
      <c r="DJ121" s="963"/>
      <c r="DK121" s="963"/>
      <c r="DL121" s="963" t="s">
        <v>121</v>
      </c>
      <c r="DM121" s="963"/>
      <c r="DN121" s="963"/>
      <c r="DO121" s="963"/>
      <c r="DP121" s="963"/>
      <c r="DQ121" s="963" t="s">
        <v>121</v>
      </c>
      <c r="DR121" s="963"/>
      <c r="DS121" s="963"/>
      <c r="DT121" s="963"/>
      <c r="DU121" s="963"/>
      <c r="DV121" s="964" t="s">
        <v>121</v>
      </c>
      <c r="DW121" s="964"/>
      <c r="DX121" s="964"/>
      <c r="DY121" s="964"/>
      <c r="DZ121" s="965"/>
    </row>
    <row r="122" spans="1:130" s="230" customFormat="1" ht="26.25" customHeight="1" x14ac:dyDescent="0.2">
      <c r="A122" s="1094"/>
      <c r="B122" s="986"/>
      <c r="C122" s="959" t="s">
        <v>428</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121</v>
      </c>
      <c r="AB122" s="996"/>
      <c r="AC122" s="996"/>
      <c r="AD122" s="996"/>
      <c r="AE122" s="997"/>
      <c r="AF122" s="998" t="s">
        <v>121</v>
      </c>
      <c r="AG122" s="996"/>
      <c r="AH122" s="996"/>
      <c r="AI122" s="996"/>
      <c r="AJ122" s="997"/>
      <c r="AK122" s="998" t="s">
        <v>121</v>
      </c>
      <c r="AL122" s="996"/>
      <c r="AM122" s="996"/>
      <c r="AN122" s="996"/>
      <c r="AO122" s="997"/>
      <c r="AP122" s="999" t="s">
        <v>121</v>
      </c>
      <c r="AQ122" s="1000"/>
      <c r="AR122" s="1000"/>
      <c r="AS122" s="1000"/>
      <c r="AT122" s="1001"/>
      <c r="AU122" s="1031"/>
      <c r="AV122" s="1032"/>
      <c r="AW122" s="1032"/>
      <c r="AX122" s="1032"/>
      <c r="AY122" s="1033"/>
      <c r="AZ122" s="1010" t="s">
        <v>447</v>
      </c>
      <c r="BA122" s="1002"/>
      <c r="BB122" s="1002"/>
      <c r="BC122" s="1002"/>
      <c r="BD122" s="1002"/>
      <c r="BE122" s="1002"/>
      <c r="BF122" s="1002"/>
      <c r="BG122" s="1002"/>
      <c r="BH122" s="1002"/>
      <c r="BI122" s="1002"/>
      <c r="BJ122" s="1002"/>
      <c r="BK122" s="1002"/>
      <c r="BL122" s="1002"/>
      <c r="BM122" s="1002"/>
      <c r="BN122" s="1002"/>
      <c r="BO122" s="1002"/>
      <c r="BP122" s="1003"/>
      <c r="BQ122" s="1036">
        <v>2570459</v>
      </c>
      <c r="BR122" s="1037"/>
      <c r="BS122" s="1037"/>
      <c r="BT122" s="1037"/>
      <c r="BU122" s="1037"/>
      <c r="BV122" s="1037">
        <v>2466428</v>
      </c>
      <c r="BW122" s="1037"/>
      <c r="BX122" s="1037"/>
      <c r="BY122" s="1037"/>
      <c r="BZ122" s="1037"/>
      <c r="CA122" s="1037">
        <v>2435599</v>
      </c>
      <c r="CB122" s="1037"/>
      <c r="CC122" s="1037"/>
      <c r="CD122" s="1037"/>
      <c r="CE122" s="1037"/>
      <c r="CF122" s="1054">
        <v>123.1</v>
      </c>
      <c r="CG122" s="1055"/>
      <c r="CH122" s="1055"/>
      <c r="CI122" s="1055"/>
      <c r="CJ122" s="1055"/>
      <c r="CK122" s="1046"/>
      <c r="CL122" s="1047"/>
      <c r="CM122" s="1047"/>
      <c r="CN122" s="1047"/>
      <c r="CO122" s="1048"/>
      <c r="CP122" s="1056" t="s">
        <v>390</v>
      </c>
      <c r="CQ122" s="1057"/>
      <c r="CR122" s="1057"/>
      <c r="CS122" s="1057"/>
      <c r="CT122" s="1057"/>
      <c r="CU122" s="1057"/>
      <c r="CV122" s="1057"/>
      <c r="CW122" s="1057"/>
      <c r="CX122" s="1057"/>
      <c r="CY122" s="1057"/>
      <c r="CZ122" s="1057"/>
      <c r="DA122" s="1057"/>
      <c r="DB122" s="1057"/>
      <c r="DC122" s="1057"/>
      <c r="DD122" s="1057"/>
      <c r="DE122" s="1057"/>
      <c r="DF122" s="1058"/>
      <c r="DG122" s="962" t="s">
        <v>121</v>
      </c>
      <c r="DH122" s="963"/>
      <c r="DI122" s="963"/>
      <c r="DJ122" s="963"/>
      <c r="DK122" s="963"/>
      <c r="DL122" s="963" t="s">
        <v>121</v>
      </c>
      <c r="DM122" s="963"/>
      <c r="DN122" s="963"/>
      <c r="DO122" s="963"/>
      <c r="DP122" s="963"/>
      <c r="DQ122" s="963" t="s">
        <v>121</v>
      </c>
      <c r="DR122" s="963"/>
      <c r="DS122" s="963"/>
      <c r="DT122" s="963"/>
      <c r="DU122" s="963"/>
      <c r="DV122" s="964" t="s">
        <v>121</v>
      </c>
      <c r="DW122" s="964"/>
      <c r="DX122" s="964"/>
      <c r="DY122" s="964"/>
      <c r="DZ122" s="965"/>
    </row>
    <row r="123" spans="1:130" s="230" customFormat="1" ht="26.25" customHeight="1" x14ac:dyDescent="0.2">
      <c r="A123" s="1094"/>
      <c r="B123" s="986"/>
      <c r="C123" s="959" t="s">
        <v>434</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121</v>
      </c>
      <c r="AB123" s="996"/>
      <c r="AC123" s="996"/>
      <c r="AD123" s="996"/>
      <c r="AE123" s="997"/>
      <c r="AF123" s="998" t="s">
        <v>121</v>
      </c>
      <c r="AG123" s="996"/>
      <c r="AH123" s="996"/>
      <c r="AI123" s="996"/>
      <c r="AJ123" s="997"/>
      <c r="AK123" s="998" t="s">
        <v>121</v>
      </c>
      <c r="AL123" s="996"/>
      <c r="AM123" s="996"/>
      <c r="AN123" s="996"/>
      <c r="AO123" s="997"/>
      <c r="AP123" s="999" t="s">
        <v>121</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448</v>
      </c>
      <c r="BP123" s="1042"/>
      <c r="BQ123" s="1100">
        <v>5361039</v>
      </c>
      <c r="BR123" s="1101"/>
      <c r="BS123" s="1101"/>
      <c r="BT123" s="1101"/>
      <c r="BU123" s="1101"/>
      <c r="BV123" s="1101">
        <v>6153698</v>
      </c>
      <c r="BW123" s="1101"/>
      <c r="BX123" s="1101"/>
      <c r="BY123" s="1101"/>
      <c r="BZ123" s="1101"/>
      <c r="CA123" s="1101">
        <v>5716295</v>
      </c>
      <c r="CB123" s="1101"/>
      <c r="CC123" s="1101"/>
      <c r="CD123" s="1101"/>
      <c r="CE123" s="1101"/>
      <c r="CF123" s="1038"/>
      <c r="CG123" s="1039"/>
      <c r="CH123" s="1039"/>
      <c r="CI123" s="1039"/>
      <c r="CJ123" s="1040"/>
      <c r="CK123" s="1046"/>
      <c r="CL123" s="1047"/>
      <c r="CM123" s="1047"/>
      <c r="CN123" s="1047"/>
      <c r="CO123" s="1048"/>
      <c r="CP123" s="1056" t="s">
        <v>388</v>
      </c>
      <c r="CQ123" s="1057"/>
      <c r="CR123" s="1057"/>
      <c r="CS123" s="1057"/>
      <c r="CT123" s="1057"/>
      <c r="CU123" s="1057"/>
      <c r="CV123" s="1057"/>
      <c r="CW123" s="1057"/>
      <c r="CX123" s="1057"/>
      <c r="CY123" s="1057"/>
      <c r="CZ123" s="1057"/>
      <c r="DA123" s="1057"/>
      <c r="DB123" s="1057"/>
      <c r="DC123" s="1057"/>
      <c r="DD123" s="1057"/>
      <c r="DE123" s="1057"/>
      <c r="DF123" s="1058"/>
      <c r="DG123" s="995" t="s">
        <v>121</v>
      </c>
      <c r="DH123" s="996"/>
      <c r="DI123" s="996"/>
      <c r="DJ123" s="996"/>
      <c r="DK123" s="997"/>
      <c r="DL123" s="998" t="s">
        <v>121</v>
      </c>
      <c r="DM123" s="996"/>
      <c r="DN123" s="996"/>
      <c r="DO123" s="996"/>
      <c r="DP123" s="997"/>
      <c r="DQ123" s="998" t="s">
        <v>121</v>
      </c>
      <c r="DR123" s="996"/>
      <c r="DS123" s="996"/>
      <c r="DT123" s="996"/>
      <c r="DU123" s="997"/>
      <c r="DV123" s="999" t="s">
        <v>121</v>
      </c>
      <c r="DW123" s="1000"/>
      <c r="DX123" s="1000"/>
      <c r="DY123" s="1000"/>
      <c r="DZ123" s="1001"/>
    </row>
    <row r="124" spans="1:130" s="230" customFormat="1" ht="26.25" customHeight="1" thickBot="1" x14ac:dyDescent="0.25">
      <c r="A124" s="1094"/>
      <c r="B124" s="986"/>
      <c r="C124" s="959" t="s">
        <v>437</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121</v>
      </c>
      <c r="AB124" s="996"/>
      <c r="AC124" s="996"/>
      <c r="AD124" s="996"/>
      <c r="AE124" s="997"/>
      <c r="AF124" s="998" t="s">
        <v>121</v>
      </c>
      <c r="AG124" s="996"/>
      <c r="AH124" s="996"/>
      <c r="AI124" s="996"/>
      <c r="AJ124" s="997"/>
      <c r="AK124" s="998" t="s">
        <v>121</v>
      </c>
      <c r="AL124" s="996"/>
      <c r="AM124" s="996"/>
      <c r="AN124" s="996"/>
      <c r="AO124" s="997"/>
      <c r="AP124" s="999" t="s">
        <v>121</v>
      </c>
      <c r="AQ124" s="1000"/>
      <c r="AR124" s="1000"/>
      <c r="AS124" s="1000"/>
      <c r="AT124" s="1001"/>
      <c r="AU124" s="1096" t="s">
        <v>449</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121</v>
      </c>
      <c r="BR124" s="1064"/>
      <c r="BS124" s="1064"/>
      <c r="BT124" s="1064"/>
      <c r="BU124" s="1064"/>
      <c r="BV124" s="1064" t="s">
        <v>121</v>
      </c>
      <c r="BW124" s="1064"/>
      <c r="BX124" s="1064"/>
      <c r="BY124" s="1064"/>
      <c r="BZ124" s="1064"/>
      <c r="CA124" s="1064" t="s">
        <v>121</v>
      </c>
      <c r="CB124" s="1064"/>
      <c r="CC124" s="1064"/>
      <c r="CD124" s="1064"/>
      <c r="CE124" s="1064"/>
      <c r="CF124" s="1065"/>
      <c r="CG124" s="1066"/>
      <c r="CH124" s="1066"/>
      <c r="CI124" s="1066"/>
      <c r="CJ124" s="1067"/>
      <c r="CK124" s="1049"/>
      <c r="CL124" s="1049"/>
      <c r="CM124" s="1049"/>
      <c r="CN124" s="1049"/>
      <c r="CO124" s="1050"/>
      <c r="CP124" s="1056" t="s">
        <v>450</v>
      </c>
      <c r="CQ124" s="1057"/>
      <c r="CR124" s="1057"/>
      <c r="CS124" s="1057"/>
      <c r="CT124" s="1057"/>
      <c r="CU124" s="1057"/>
      <c r="CV124" s="1057"/>
      <c r="CW124" s="1057"/>
      <c r="CX124" s="1057"/>
      <c r="CY124" s="1057"/>
      <c r="CZ124" s="1057"/>
      <c r="DA124" s="1057"/>
      <c r="DB124" s="1057"/>
      <c r="DC124" s="1057"/>
      <c r="DD124" s="1057"/>
      <c r="DE124" s="1057"/>
      <c r="DF124" s="1058"/>
      <c r="DG124" s="1041" t="s">
        <v>121</v>
      </c>
      <c r="DH124" s="1023"/>
      <c r="DI124" s="1023"/>
      <c r="DJ124" s="1023"/>
      <c r="DK124" s="1024"/>
      <c r="DL124" s="1022" t="s">
        <v>121</v>
      </c>
      <c r="DM124" s="1023"/>
      <c r="DN124" s="1023"/>
      <c r="DO124" s="1023"/>
      <c r="DP124" s="1024"/>
      <c r="DQ124" s="1022" t="s">
        <v>121</v>
      </c>
      <c r="DR124" s="1023"/>
      <c r="DS124" s="1023"/>
      <c r="DT124" s="1023"/>
      <c r="DU124" s="1024"/>
      <c r="DV124" s="1025" t="s">
        <v>121</v>
      </c>
      <c r="DW124" s="1026"/>
      <c r="DX124" s="1026"/>
      <c r="DY124" s="1026"/>
      <c r="DZ124" s="1027"/>
    </row>
    <row r="125" spans="1:130" s="230" customFormat="1" ht="26.25" customHeight="1" x14ac:dyDescent="0.2">
      <c r="A125" s="1094"/>
      <c r="B125" s="986"/>
      <c r="C125" s="959" t="s">
        <v>439</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121</v>
      </c>
      <c r="AB125" s="996"/>
      <c r="AC125" s="996"/>
      <c r="AD125" s="996"/>
      <c r="AE125" s="997"/>
      <c r="AF125" s="998" t="s">
        <v>121</v>
      </c>
      <c r="AG125" s="996"/>
      <c r="AH125" s="996"/>
      <c r="AI125" s="996"/>
      <c r="AJ125" s="997"/>
      <c r="AK125" s="998" t="s">
        <v>121</v>
      </c>
      <c r="AL125" s="996"/>
      <c r="AM125" s="996"/>
      <c r="AN125" s="996"/>
      <c r="AO125" s="997"/>
      <c r="AP125" s="999" t="s">
        <v>121</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451</v>
      </c>
      <c r="CL125" s="1044"/>
      <c r="CM125" s="1044"/>
      <c r="CN125" s="1044"/>
      <c r="CO125" s="1045"/>
      <c r="CP125" s="966" t="s">
        <v>452</v>
      </c>
      <c r="CQ125" s="934"/>
      <c r="CR125" s="934"/>
      <c r="CS125" s="934"/>
      <c r="CT125" s="934"/>
      <c r="CU125" s="934"/>
      <c r="CV125" s="934"/>
      <c r="CW125" s="934"/>
      <c r="CX125" s="934"/>
      <c r="CY125" s="934"/>
      <c r="CZ125" s="934"/>
      <c r="DA125" s="934"/>
      <c r="DB125" s="934"/>
      <c r="DC125" s="934"/>
      <c r="DD125" s="934"/>
      <c r="DE125" s="934"/>
      <c r="DF125" s="935"/>
      <c r="DG125" s="967" t="s">
        <v>121</v>
      </c>
      <c r="DH125" s="968"/>
      <c r="DI125" s="968"/>
      <c r="DJ125" s="968"/>
      <c r="DK125" s="968"/>
      <c r="DL125" s="968" t="s">
        <v>121</v>
      </c>
      <c r="DM125" s="968"/>
      <c r="DN125" s="968"/>
      <c r="DO125" s="968"/>
      <c r="DP125" s="968"/>
      <c r="DQ125" s="968" t="s">
        <v>121</v>
      </c>
      <c r="DR125" s="968"/>
      <c r="DS125" s="968"/>
      <c r="DT125" s="968"/>
      <c r="DU125" s="968"/>
      <c r="DV125" s="969" t="s">
        <v>121</v>
      </c>
      <c r="DW125" s="969"/>
      <c r="DX125" s="969"/>
      <c r="DY125" s="969"/>
      <c r="DZ125" s="970"/>
    </row>
    <row r="126" spans="1:130" s="230" customFormat="1" ht="26.25" customHeight="1" thickBot="1" x14ac:dyDescent="0.25">
      <c r="A126" s="1094"/>
      <c r="B126" s="986"/>
      <c r="C126" s="959" t="s">
        <v>441</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v>9299</v>
      </c>
      <c r="AB126" s="996"/>
      <c r="AC126" s="996"/>
      <c r="AD126" s="996"/>
      <c r="AE126" s="997"/>
      <c r="AF126" s="998">
        <v>15887</v>
      </c>
      <c r="AG126" s="996"/>
      <c r="AH126" s="996"/>
      <c r="AI126" s="996"/>
      <c r="AJ126" s="997"/>
      <c r="AK126" s="998">
        <v>1415</v>
      </c>
      <c r="AL126" s="996"/>
      <c r="AM126" s="996"/>
      <c r="AN126" s="996"/>
      <c r="AO126" s="997"/>
      <c r="AP126" s="999">
        <v>0.1</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453</v>
      </c>
      <c r="CQ126" s="960"/>
      <c r="CR126" s="960"/>
      <c r="CS126" s="960"/>
      <c r="CT126" s="960"/>
      <c r="CU126" s="960"/>
      <c r="CV126" s="960"/>
      <c r="CW126" s="960"/>
      <c r="CX126" s="960"/>
      <c r="CY126" s="960"/>
      <c r="CZ126" s="960"/>
      <c r="DA126" s="960"/>
      <c r="DB126" s="960"/>
      <c r="DC126" s="960"/>
      <c r="DD126" s="960"/>
      <c r="DE126" s="960"/>
      <c r="DF126" s="961"/>
      <c r="DG126" s="962" t="s">
        <v>121</v>
      </c>
      <c r="DH126" s="963"/>
      <c r="DI126" s="963"/>
      <c r="DJ126" s="963"/>
      <c r="DK126" s="963"/>
      <c r="DL126" s="963" t="s">
        <v>121</v>
      </c>
      <c r="DM126" s="963"/>
      <c r="DN126" s="963"/>
      <c r="DO126" s="963"/>
      <c r="DP126" s="963"/>
      <c r="DQ126" s="963" t="s">
        <v>121</v>
      </c>
      <c r="DR126" s="963"/>
      <c r="DS126" s="963"/>
      <c r="DT126" s="963"/>
      <c r="DU126" s="963"/>
      <c r="DV126" s="964" t="s">
        <v>121</v>
      </c>
      <c r="DW126" s="964"/>
      <c r="DX126" s="964"/>
      <c r="DY126" s="964"/>
      <c r="DZ126" s="965"/>
    </row>
    <row r="127" spans="1:130" s="230" customFormat="1" ht="26.25" customHeight="1" x14ac:dyDescent="0.2">
      <c r="A127" s="1095"/>
      <c r="B127" s="988"/>
      <c r="C127" s="1010" t="s">
        <v>454</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362</v>
      </c>
      <c r="AB127" s="996"/>
      <c r="AC127" s="996"/>
      <c r="AD127" s="996"/>
      <c r="AE127" s="997"/>
      <c r="AF127" s="998">
        <v>295</v>
      </c>
      <c r="AG127" s="996"/>
      <c r="AH127" s="996"/>
      <c r="AI127" s="996"/>
      <c r="AJ127" s="997"/>
      <c r="AK127" s="998">
        <v>18</v>
      </c>
      <c r="AL127" s="996"/>
      <c r="AM127" s="996"/>
      <c r="AN127" s="996"/>
      <c r="AO127" s="997"/>
      <c r="AP127" s="999">
        <v>0</v>
      </c>
      <c r="AQ127" s="1000"/>
      <c r="AR127" s="1000"/>
      <c r="AS127" s="1000"/>
      <c r="AT127" s="1001"/>
      <c r="AU127" s="232"/>
      <c r="AV127" s="232"/>
      <c r="AW127" s="232"/>
      <c r="AX127" s="1068" t="s">
        <v>455</v>
      </c>
      <c r="AY127" s="1069"/>
      <c r="AZ127" s="1069"/>
      <c r="BA127" s="1069"/>
      <c r="BB127" s="1069"/>
      <c r="BC127" s="1069"/>
      <c r="BD127" s="1069"/>
      <c r="BE127" s="1070"/>
      <c r="BF127" s="1071" t="s">
        <v>456</v>
      </c>
      <c r="BG127" s="1069"/>
      <c r="BH127" s="1069"/>
      <c r="BI127" s="1069"/>
      <c r="BJ127" s="1069"/>
      <c r="BK127" s="1069"/>
      <c r="BL127" s="1070"/>
      <c r="BM127" s="1071" t="s">
        <v>457</v>
      </c>
      <c r="BN127" s="1069"/>
      <c r="BO127" s="1069"/>
      <c r="BP127" s="1069"/>
      <c r="BQ127" s="1069"/>
      <c r="BR127" s="1069"/>
      <c r="BS127" s="1070"/>
      <c r="BT127" s="1071" t="s">
        <v>458</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459</v>
      </c>
      <c r="CQ127" s="960"/>
      <c r="CR127" s="960"/>
      <c r="CS127" s="960"/>
      <c r="CT127" s="960"/>
      <c r="CU127" s="960"/>
      <c r="CV127" s="960"/>
      <c r="CW127" s="960"/>
      <c r="CX127" s="960"/>
      <c r="CY127" s="960"/>
      <c r="CZ127" s="960"/>
      <c r="DA127" s="960"/>
      <c r="DB127" s="960"/>
      <c r="DC127" s="960"/>
      <c r="DD127" s="960"/>
      <c r="DE127" s="960"/>
      <c r="DF127" s="961"/>
      <c r="DG127" s="962" t="s">
        <v>121</v>
      </c>
      <c r="DH127" s="963"/>
      <c r="DI127" s="963"/>
      <c r="DJ127" s="963"/>
      <c r="DK127" s="963"/>
      <c r="DL127" s="963" t="s">
        <v>121</v>
      </c>
      <c r="DM127" s="963"/>
      <c r="DN127" s="963"/>
      <c r="DO127" s="963"/>
      <c r="DP127" s="963"/>
      <c r="DQ127" s="963" t="s">
        <v>121</v>
      </c>
      <c r="DR127" s="963"/>
      <c r="DS127" s="963"/>
      <c r="DT127" s="963"/>
      <c r="DU127" s="963"/>
      <c r="DV127" s="964" t="s">
        <v>121</v>
      </c>
      <c r="DW127" s="964"/>
      <c r="DX127" s="964"/>
      <c r="DY127" s="964"/>
      <c r="DZ127" s="965"/>
    </row>
    <row r="128" spans="1:130" s="230" customFormat="1" ht="26.25" customHeight="1" thickBot="1" x14ac:dyDescent="0.25">
      <c r="A128" s="1078" t="s">
        <v>460</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461</v>
      </c>
      <c r="X128" s="1080"/>
      <c r="Y128" s="1080"/>
      <c r="Z128" s="1081"/>
      <c r="AA128" s="1082">
        <v>11630</v>
      </c>
      <c r="AB128" s="1083"/>
      <c r="AC128" s="1083"/>
      <c r="AD128" s="1083"/>
      <c r="AE128" s="1084"/>
      <c r="AF128" s="1085">
        <v>8928</v>
      </c>
      <c r="AG128" s="1083"/>
      <c r="AH128" s="1083"/>
      <c r="AI128" s="1083"/>
      <c r="AJ128" s="1084"/>
      <c r="AK128" s="1085">
        <v>6529</v>
      </c>
      <c r="AL128" s="1083"/>
      <c r="AM128" s="1083"/>
      <c r="AN128" s="1083"/>
      <c r="AO128" s="1084"/>
      <c r="AP128" s="1086"/>
      <c r="AQ128" s="1087"/>
      <c r="AR128" s="1087"/>
      <c r="AS128" s="1087"/>
      <c r="AT128" s="1088"/>
      <c r="AU128" s="232"/>
      <c r="AV128" s="232"/>
      <c r="AW128" s="232"/>
      <c r="AX128" s="933" t="s">
        <v>462</v>
      </c>
      <c r="AY128" s="934"/>
      <c r="AZ128" s="934"/>
      <c r="BA128" s="934"/>
      <c r="BB128" s="934"/>
      <c r="BC128" s="934"/>
      <c r="BD128" s="934"/>
      <c r="BE128" s="935"/>
      <c r="BF128" s="1089" t="s">
        <v>121</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463</v>
      </c>
      <c r="CQ128" s="762"/>
      <c r="CR128" s="762"/>
      <c r="CS128" s="762"/>
      <c r="CT128" s="762"/>
      <c r="CU128" s="762"/>
      <c r="CV128" s="762"/>
      <c r="CW128" s="762"/>
      <c r="CX128" s="762"/>
      <c r="CY128" s="762"/>
      <c r="CZ128" s="762"/>
      <c r="DA128" s="762"/>
      <c r="DB128" s="762"/>
      <c r="DC128" s="762"/>
      <c r="DD128" s="762"/>
      <c r="DE128" s="762"/>
      <c r="DF128" s="1073"/>
      <c r="DG128" s="1074" t="s">
        <v>121</v>
      </c>
      <c r="DH128" s="1075"/>
      <c r="DI128" s="1075"/>
      <c r="DJ128" s="1075"/>
      <c r="DK128" s="1075"/>
      <c r="DL128" s="1075" t="s">
        <v>121</v>
      </c>
      <c r="DM128" s="1075"/>
      <c r="DN128" s="1075"/>
      <c r="DO128" s="1075"/>
      <c r="DP128" s="1075"/>
      <c r="DQ128" s="1075" t="s">
        <v>121</v>
      </c>
      <c r="DR128" s="1075"/>
      <c r="DS128" s="1075"/>
      <c r="DT128" s="1075"/>
      <c r="DU128" s="1075"/>
      <c r="DV128" s="1076" t="s">
        <v>121</v>
      </c>
      <c r="DW128" s="1076"/>
      <c r="DX128" s="1076"/>
      <c r="DY128" s="1076"/>
      <c r="DZ128" s="1077"/>
    </row>
    <row r="129" spans="1:131" s="230"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464</v>
      </c>
      <c r="X129" s="1108"/>
      <c r="Y129" s="1108"/>
      <c r="Z129" s="1109"/>
      <c r="AA129" s="995">
        <v>2172500</v>
      </c>
      <c r="AB129" s="996"/>
      <c r="AC129" s="996"/>
      <c r="AD129" s="996"/>
      <c r="AE129" s="997"/>
      <c r="AF129" s="998">
        <v>2157898</v>
      </c>
      <c r="AG129" s="996"/>
      <c r="AH129" s="996"/>
      <c r="AI129" s="996"/>
      <c r="AJ129" s="997"/>
      <c r="AK129" s="998">
        <v>2205956</v>
      </c>
      <c r="AL129" s="996"/>
      <c r="AM129" s="996"/>
      <c r="AN129" s="996"/>
      <c r="AO129" s="997"/>
      <c r="AP129" s="1110"/>
      <c r="AQ129" s="1111"/>
      <c r="AR129" s="1111"/>
      <c r="AS129" s="1111"/>
      <c r="AT129" s="1112"/>
      <c r="AU129" s="233"/>
      <c r="AV129" s="233"/>
      <c r="AW129" s="233"/>
      <c r="AX129" s="1102" t="s">
        <v>465</v>
      </c>
      <c r="AY129" s="960"/>
      <c r="AZ129" s="960"/>
      <c r="BA129" s="960"/>
      <c r="BB129" s="960"/>
      <c r="BC129" s="960"/>
      <c r="BD129" s="960"/>
      <c r="BE129" s="961"/>
      <c r="BF129" s="1103" t="s">
        <v>121</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466</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467</v>
      </c>
      <c r="X130" s="1108"/>
      <c r="Y130" s="1108"/>
      <c r="Z130" s="1109"/>
      <c r="AA130" s="995">
        <v>233568</v>
      </c>
      <c r="AB130" s="996"/>
      <c r="AC130" s="996"/>
      <c r="AD130" s="996"/>
      <c r="AE130" s="997"/>
      <c r="AF130" s="998">
        <v>231104</v>
      </c>
      <c r="AG130" s="996"/>
      <c r="AH130" s="996"/>
      <c r="AI130" s="996"/>
      <c r="AJ130" s="997"/>
      <c r="AK130" s="998">
        <v>227317</v>
      </c>
      <c r="AL130" s="996"/>
      <c r="AM130" s="996"/>
      <c r="AN130" s="996"/>
      <c r="AO130" s="997"/>
      <c r="AP130" s="1110"/>
      <c r="AQ130" s="1111"/>
      <c r="AR130" s="1111"/>
      <c r="AS130" s="1111"/>
      <c r="AT130" s="1112"/>
      <c r="AU130" s="233"/>
      <c r="AV130" s="233"/>
      <c r="AW130" s="233"/>
      <c r="AX130" s="1102" t="s">
        <v>468</v>
      </c>
      <c r="AY130" s="960"/>
      <c r="AZ130" s="960"/>
      <c r="BA130" s="960"/>
      <c r="BB130" s="960"/>
      <c r="BC130" s="960"/>
      <c r="BD130" s="960"/>
      <c r="BE130" s="961"/>
      <c r="BF130" s="1138">
        <v>6.1</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469</v>
      </c>
      <c r="X131" s="1145"/>
      <c r="Y131" s="1145"/>
      <c r="Z131" s="1146"/>
      <c r="AA131" s="1041">
        <v>1938932</v>
      </c>
      <c r="AB131" s="1023"/>
      <c r="AC131" s="1023"/>
      <c r="AD131" s="1023"/>
      <c r="AE131" s="1024"/>
      <c r="AF131" s="1022">
        <v>1926794</v>
      </c>
      <c r="AG131" s="1023"/>
      <c r="AH131" s="1023"/>
      <c r="AI131" s="1023"/>
      <c r="AJ131" s="1024"/>
      <c r="AK131" s="1022">
        <v>1978639</v>
      </c>
      <c r="AL131" s="1023"/>
      <c r="AM131" s="1023"/>
      <c r="AN131" s="1023"/>
      <c r="AO131" s="1024"/>
      <c r="AP131" s="1147"/>
      <c r="AQ131" s="1148"/>
      <c r="AR131" s="1148"/>
      <c r="AS131" s="1148"/>
      <c r="AT131" s="1149"/>
      <c r="AU131" s="233"/>
      <c r="AV131" s="233"/>
      <c r="AW131" s="233"/>
      <c r="AX131" s="1120" t="s">
        <v>470</v>
      </c>
      <c r="AY131" s="762"/>
      <c r="AZ131" s="762"/>
      <c r="BA131" s="762"/>
      <c r="BB131" s="762"/>
      <c r="BC131" s="762"/>
      <c r="BD131" s="762"/>
      <c r="BE131" s="1073"/>
      <c r="BF131" s="1121" t="s">
        <v>121</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471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472</v>
      </c>
      <c r="W132" s="1131"/>
      <c r="X132" s="1131"/>
      <c r="Y132" s="1131"/>
      <c r="Z132" s="1132"/>
      <c r="AA132" s="1133">
        <v>5.3045181570000004</v>
      </c>
      <c r="AB132" s="1134"/>
      <c r="AC132" s="1134"/>
      <c r="AD132" s="1134"/>
      <c r="AE132" s="1135"/>
      <c r="AF132" s="1136">
        <v>7.4587112060000003</v>
      </c>
      <c r="AG132" s="1134"/>
      <c r="AH132" s="1134"/>
      <c r="AI132" s="1134"/>
      <c r="AJ132" s="1135"/>
      <c r="AK132" s="1136">
        <v>5.6346306730000002</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473</v>
      </c>
      <c r="W133" s="1114"/>
      <c r="X133" s="1114"/>
      <c r="Y133" s="1114"/>
      <c r="Z133" s="1115"/>
      <c r="AA133" s="1116">
        <v>4.7</v>
      </c>
      <c r="AB133" s="1117"/>
      <c r="AC133" s="1117"/>
      <c r="AD133" s="1117"/>
      <c r="AE133" s="1118"/>
      <c r="AF133" s="1116">
        <v>5.7</v>
      </c>
      <c r="AG133" s="1117"/>
      <c r="AH133" s="1117"/>
      <c r="AI133" s="1117"/>
      <c r="AJ133" s="1118"/>
      <c r="AK133" s="1116">
        <v>6.1</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12NVJfXFdKzCDxtFnerwiWnhbFqnPBrX3Yre388oO90JbMwCcEOsalBKMQzGUS5Fcjf4/LZOhBrBGp30ZCNrg==" saltValue="KTBLzkYY2lUqzgHDxDvT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E52"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tieghfLWzHU6UkkVbyT5SEAYTxQj8bZmuyJOKfjwtAofqnDQ0Dggh59E1vI8MIPigt3C6wo8jzgBdbrsmIp4/Q==" saltValue="2p/YWjVPYZLShgXtaMtD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2"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LJbSIoAZwbrL84sjaI+7/99ngzaz/MXs8k1jBgO63RUtMxhkGETBcAwRBPC6tsoHt/arln9zGI2rLUMVTWALw==" saltValue="0D1IGiIu4TWtLpoj3Kpa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482</v>
      </c>
      <c r="AL9" s="1154"/>
      <c r="AM9" s="1154"/>
      <c r="AN9" s="1155"/>
      <c r="AO9" s="281">
        <v>627965</v>
      </c>
      <c r="AP9" s="281">
        <v>120972</v>
      </c>
      <c r="AQ9" s="282">
        <v>171003</v>
      </c>
      <c r="AR9" s="283">
        <v>-29.3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483</v>
      </c>
      <c r="AL10" s="1154"/>
      <c r="AM10" s="1154"/>
      <c r="AN10" s="1155"/>
      <c r="AO10" s="284">
        <v>122483</v>
      </c>
      <c r="AP10" s="284">
        <v>23595</v>
      </c>
      <c r="AQ10" s="285">
        <v>27322</v>
      </c>
      <c r="AR10" s="286">
        <v>-13.6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484</v>
      </c>
      <c r="AL11" s="1154"/>
      <c r="AM11" s="1154"/>
      <c r="AN11" s="1155"/>
      <c r="AO11" s="284" t="s">
        <v>485</v>
      </c>
      <c r="AP11" s="284" t="s">
        <v>485</v>
      </c>
      <c r="AQ11" s="285">
        <v>5560</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486</v>
      </c>
      <c r="AL12" s="1154"/>
      <c r="AM12" s="1154"/>
      <c r="AN12" s="1155"/>
      <c r="AO12" s="284" t="s">
        <v>485</v>
      </c>
      <c r="AP12" s="284" t="s">
        <v>485</v>
      </c>
      <c r="AQ12" s="285">
        <v>49</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487</v>
      </c>
      <c r="AL13" s="1154"/>
      <c r="AM13" s="1154"/>
      <c r="AN13" s="1155"/>
      <c r="AO13" s="284">
        <v>25794</v>
      </c>
      <c r="AP13" s="284">
        <v>4969</v>
      </c>
      <c r="AQ13" s="285">
        <v>6397</v>
      </c>
      <c r="AR13" s="286">
        <v>-22.3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488</v>
      </c>
      <c r="AL14" s="1154"/>
      <c r="AM14" s="1154"/>
      <c r="AN14" s="1155"/>
      <c r="AO14" s="284">
        <v>26667</v>
      </c>
      <c r="AP14" s="284">
        <v>5137</v>
      </c>
      <c r="AQ14" s="285">
        <v>3603</v>
      </c>
      <c r="AR14" s="286">
        <v>42.6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489</v>
      </c>
      <c r="AL15" s="1157"/>
      <c r="AM15" s="1157"/>
      <c r="AN15" s="1158"/>
      <c r="AO15" s="284">
        <v>-10908</v>
      </c>
      <c r="AP15" s="284">
        <v>-2101</v>
      </c>
      <c r="AQ15" s="285">
        <v>-9266</v>
      </c>
      <c r="AR15" s="286">
        <v>-77.3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792001</v>
      </c>
      <c r="AP16" s="284">
        <v>152572</v>
      </c>
      <c r="AQ16" s="285">
        <v>204668</v>
      </c>
      <c r="AR16" s="286">
        <v>-25.5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494</v>
      </c>
      <c r="AL21" s="1160"/>
      <c r="AM21" s="1160"/>
      <c r="AN21" s="1161"/>
      <c r="AO21" s="297">
        <v>12.71</v>
      </c>
      <c r="AP21" s="298">
        <v>17.07</v>
      </c>
      <c r="AQ21" s="299">
        <v>-4.3600000000000003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495</v>
      </c>
      <c r="AL22" s="1160"/>
      <c r="AM22" s="1160"/>
      <c r="AN22" s="1161"/>
      <c r="AO22" s="302">
        <v>95.8</v>
      </c>
      <c r="AP22" s="303">
        <v>95.6</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0" t="s">
        <v>496</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499</v>
      </c>
      <c r="AL32" s="1168"/>
      <c r="AM32" s="1168"/>
      <c r="AN32" s="1169"/>
      <c r="AO32" s="312">
        <v>225310</v>
      </c>
      <c r="AP32" s="312">
        <v>43404</v>
      </c>
      <c r="AQ32" s="313">
        <v>121688</v>
      </c>
      <c r="AR32" s="314">
        <v>-64.3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500</v>
      </c>
      <c r="AL33" s="1168"/>
      <c r="AM33" s="1168"/>
      <c r="AN33" s="1169"/>
      <c r="AO33" s="312" t="s">
        <v>485</v>
      </c>
      <c r="AP33" s="312" t="s">
        <v>485</v>
      </c>
      <c r="AQ33" s="313">
        <v>42</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501</v>
      </c>
      <c r="AL34" s="1168"/>
      <c r="AM34" s="1168"/>
      <c r="AN34" s="1169"/>
      <c r="AO34" s="312" t="s">
        <v>485</v>
      </c>
      <c r="AP34" s="312" t="s">
        <v>485</v>
      </c>
      <c r="AQ34" s="313">
        <v>167</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502</v>
      </c>
      <c r="AL35" s="1168"/>
      <c r="AM35" s="1168"/>
      <c r="AN35" s="1169"/>
      <c r="AO35" s="312">
        <v>27358</v>
      </c>
      <c r="AP35" s="312">
        <v>5270</v>
      </c>
      <c r="AQ35" s="313">
        <v>24481</v>
      </c>
      <c r="AR35" s="314">
        <v>-78.5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503</v>
      </c>
      <c r="AL36" s="1168"/>
      <c r="AM36" s="1168"/>
      <c r="AN36" s="1169"/>
      <c r="AO36" s="312">
        <v>91234</v>
      </c>
      <c r="AP36" s="312">
        <v>17575</v>
      </c>
      <c r="AQ36" s="313">
        <v>4187</v>
      </c>
      <c r="AR36" s="314">
        <v>319.8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504</v>
      </c>
      <c r="AL37" s="1168"/>
      <c r="AM37" s="1168"/>
      <c r="AN37" s="1169"/>
      <c r="AO37" s="312">
        <v>1433</v>
      </c>
      <c r="AP37" s="312">
        <v>276</v>
      </c>
      <c r="AQ37" s="313">
        <v>813</v>
      </c>
      <c r="AR37" s="314">
        <v>-66.099999999999994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505</v>
      </c>
      <c r="AL38" s="1171"/>
      <c r="AM38" s="1171"/>
      <c r="AN38" s="1172"/>
      <c r="AO38" s="315" t="s">
        <v>485</v>
      </c>
      <c r="AP38" s="315" t="s">
        <v>485</v>
      </c>
      <c r="AQ38" s="316">
        <v>19</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506</v>
      </c>
      <c r="AL39" s="1171"/>
      <c r="AM39" s="1171"/>
      <c r="AN39" s="1172"/>
      <c r="AO39" s="312">
        <v>-6529</v>
      </c>
      <c r="AP39" s="312">
        <v>-1258</v>
      </c>
      <c r="AQ39" s="313">
        <v>-4925</v>
      </c>
      <c r="AR39" s="314">
        <v>-74.5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507</v>
      </c>
      <c r="AL40" s="1168"/>
      <c r="AM40" s="1168"/>
      <c r="AN40" s="1169"/>
      <c r="AO40" s="312">
        <v>-227317</v>
      </c>
      <c r="AP40" s="312">
        <v>-43791</v>
      </c>
      <c r="AQ40" s="313">
        <v>-96916</v>
      </c>
      <c r="AR40" s="314">
        <v>-54.8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111489</v>
      </c>
      <c r="AP41" s="312">
        <v>21477</v>
      </c>
      <c r="AQ41" s="313">
        <v>49555</v>
      </c>
      <c r="AR41" s="314">
        <v>-56.7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477</v>
      </c>
      <c r="AN49" s="1164" t="s">
        <v>510</v>
      </c>
      <c r="AO49" s="1165"/>
      <c r="AP49" s="1165"/>
      <c r="AQ49" s="1165"/>
      <c r="AR49" s="116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264454</v>
      </c>
      <c r="AN51" s="334">
        <v>50468</v>
      </c>
      <c r="AO51" s="335">
        <v>-53.4</v>
      </c>
      <c r="AP51" s="336">
        <v>190274</v>
      </c>
      <c r="AQ51" s="337">
        <v>13.6</v>
      </c>
      <c r="AR51" s="338">
        <v>-67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135813</v>
      </c>
      <c r="AN52" s="342">
        <v>25919</v>
      </c>
      <c r="AO52" s="343">
        <v>1.2</v>
      </c>
      <c r="AP52" s="344">
        <v>88584</v>
      </c>
      <c r="AQ52" s="345">
        <v>7.3</v>
      </c>
      <c r="AR52" s="346">
        <v>-6.1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924405</v>
      </c>
      <c r="AN53" s="334">
        <v>176144</v>
      </c>
      <c r="AO53" s="335">
        <v>249</v>
      </c>
      <c r="AP53" s="336">
        <v>200194</v>
      </c>
      <c r="AQ53" s="337">
        <v>5.2</v>
      </c>
      <c r="AR53" s="338">
        <v>243.8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171308</v>
      </c>
      <c r="AN54" s="342">
        <v>32643</v>
      </c>
      <c r="AO54" s="343">
        <v>25.9</v>
      </c>
      <c r="AP54" s="344">
        <v>106422</v>
      </c>
      <c r="AQ54" s="345">
        <v>20.100000000000001</v>
      </c>
      <c r="AR54" s="346">
        <v>5.8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1337629</v>
      </c>
      <c r="AN55" s="334">
        <v>256940</v>
      </c>
      <c r="AO55" s="335">
        <v>45.9</v>
      </c>
      <c r="AP55" s="336">
        <v>196914</v>
      </c>
      <c r="AQ55" s="337">
        <v>-1.6</v>
      </c>
      <c r="AR55" s="338">
        <v>47.5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637666</v>
      </c>
      <c r="AN56" s="342">
        <v>122487</v>
      </c>
      <c r="AO56" s="343">
        <v>275.2</v>
      </c>
      <c r="AP56" s="344">
        <v>98966</v>
      </c>
      <c r="AQ56" s="345">
        <v>-7</v>
      </c>
      <c r="AR56" s="346">
        <v>282.2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587239</v>
      </c>
      <c r="AN57" s="334">
        <v>112047</v>
      </c>
      <c r="AO57" s="335">
        <v>-56.4</v>
      </c>
      <c r="AP57" s="336">
        <v>204757</v>
      </c>
      <c r="AQ57" s="337">
        <v>4</v>
      </c>
      <c r="AR57" s="338">
        <v>-60.4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347241</v>
      </c>
      <c r="AN58" s="342">
        <v>66255</v>
      </c>
      <c r="AO58" s="343">
        <v>-45.9</v>
      </c>
      <c r="AP58" s="344">
        <v>106071</v>
      </c>
      <c r="AQ58" s="345">
        <v>7.2</v>
      </c>
      <c r="AR58" s="346">
        <v>-53.1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1387631</v>
      </c>
      <c r="AN59" s="334">
        <v>267315</v>
      </c>
      <c r="AO59" s="335">
        <v>138.6</v>
      </c>
      <c r="AP59" s="336">
        <v>194971</v>
      </c>
      <c r="AQ59" s="337">
        <v>-4.8</v>
      </c>
      <c r="AR59" s="338">
        <v>143.4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1049229</v>
      </c>
      <c r="AN60" s="342">
        <v>202125</v>
      </c>
      <c r="AO60" s="343">
        <v>205.1</v>
      </c>
      <c r="AP60" s="344">
        <v>105966</v>
      </c>
      <c r="AQ60" s="345">
        <v>-0.1</v>
      </c>
      <c r="AR60" s="346">
        <v>205.2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900272</v>
      </c>
      <c r="AN61" s="349">
        <v>172583</v>
      </c>
      <c r="AO61" s="350">
        <v>64.7</v>
      </c>
      <c r="AP61" s="351">
        <v>197422</v>
      </c>
      <c r="AQ61" s="352">
        <v>3.3</v>
      </c>
      <c r="AR61" s="338">
        <v>61.4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468251</v>
      </c>
      <c r="AN62" s="342">
        <v>89886</v>
      </c>
      <c r="AO62" s="343">
        <v>92.3</v>
      </c>
      <c r="AP62" s="344">
        <v>101202</v>
      </c>
      <c r="AQ62" s="345">
        <v>5.5</v>
      </c>
      <c r="AR62" s="346">
        <v>86.8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kxep25IAK5jnoxRpS7UYvR9aCfVD53Zxm5jjG329w3iw+I8BL0DfuZVf4vDe/Oo9cq+jiKnxQQOYyiORLoFSew==" saltValue="1qi9LCMEElioQDvkoQUV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tFHTXDImajrfVIFqZajo4ShTdxjyxG68NF7kYhhmi569g8KsGz03vr0STdMBJEKlvgXXTrKRyp8nolRpTftKyw==" saltValue="/DZrpIc4dAREzqnbao2O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AVCLh+V2BW6cwbwlU7DY5WofXrCpTIrsKF35jVIcUDbdLwnLb1CWsJaWYgIMdDsXR4U/6FOL5dC+avLVfTIfmg==" saltValue="OvhAppvyQnj6b6CyBc2r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6" t="s">
        <v>3</v>
      </c>
      <c r="D47" s="1176"/>
      <c r="E47" s="1177"/>
      <c r="F47" s="11">
        <v>19.489999999999998</v>
      </c>
      <c r="G47" s="12">
        <v>22.61</v>
      </c>
      <c r="H47" s="12">
        <v>23.76</v>
      </c>
      <c r="I47" s="12">
        <v>23.92</v>
      </c>
      <c r="J47" s="13">
        <v>21.13</v>
      </c>
    </row>
    <row r="48" spans="2:10" ht="57.75" customHeight="1" x14ac:dyDescent="0.2">
      <c r="B48" s="14"/>
      <c r="C48" s="1178" t="s">
        <v>4</v>
      </c>
      <c r="D48" s="1178"/>
      <c r="E48" s="1179"/>
      <c r="F48" s="15">
        <v>6.4</v>
      </c>
      <c r="G48" s="16">
        <v>10.6</v>
      </c>
      <c r="H48" s="16">
        <v>2.33</v>
      </c>
      <c r="I48" s="16">
        <v>12.27</v>
      </c>
      <c r="J48" s="17">
        <v>14.93</v>
      </c>
    </row>
    <row r="49" spans="2:10" ht="57.75" customHeight="1" thickBot="1" x14ac:dyDescent="0.25">
      <c r="B49" s="18"/>
      <c r="C49" s="1180" t="s">
        <v>5</v>
      </c>
      <c r="D49" s="1180"/>
      <c r="E49" s="1181"/>
      <c r="F49" s="19" t="s">
        <v>529</v>
      </c>
      <c r="G49" s="20">
        <v>4.51</v>
      </c>
      <c r="H49" s="20" t="s">
        <v>530</v>
      </c>
      <c r="I49" s="20">
        <v>8.5299999999999994</v>
      </c>
      <c r="J49" s="21" t="s">
        <v>531</v>
      </c>
    </row>
    <row r="50" spans="2:10" ht="13.2" x14ac:dyDescent="0.2"/>
  </sheetData>
  <sheetProtection algorithmName="SHA-512" hashValue="jRFdrmJHjSlC0ivfjtGq7BvEOh1qJypTbqxziUQwGfyMFvbwHM8z0VJq/noMFSmqCy2I+vTRVLUgkUfE+t+vlA==" saltValue="FzzQWvvIczBfdUD9alad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L2409009</cp:lastModifiedBy>
  <cp:lastPrinted>2025-09-09T01:47:13Z</cp:lastPrinted>
  <dcterms:created xsi:type="dcterms:W3CDTF">2025-02-19T05:13:57Z</dcterms:created>
  <dcterms:modified xsi:type="dcterms:W3CDTF">2025-09-12T00:10:20Z</dcterms:modified>
  <cp:category/>
</cp:coreProperties>
</file>