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10.1.1.156\share\10210_財政課\データ\○財政予算\財政調査関係\財政状況資料集\R6財政状況資料集（R5年度分）\03_2回目\"/>
    </mc:Choice>
  </mc:AlternateContent>
  <xr:revisionPtr revIDLastSave="0" documentId="13_ncr:1_{8D5D38DB-078A-4632-AA0D-570C2F593173}" xr6:coauthVersionLast="47" xr6:coauthVersionMax="47" xr10:uidLastSave="{00000000-0000-0000-0000-000000000000}"/>
  <bookViews>
    <workbookView xWindow="4644" yWindow="1212" windowWidth="17280" windowHeight="8964"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C36" i="10"/>
  <c r="CO35" i="10"/>
  <c r="BE35" i="10"/>
  <c r="CO34" i="10"/>
  <c r="BW34" i="10"/>
  <c r="BW35" i="10" s="1"/>
  <c r="BW36" i="10" s="1"/>
  <c r="BW37" i="10" s="1"/>
  <c r="BW38"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c r="AM35" i="10" s="1"/>
  <c r="AM36" i="10" s="1"/>
  <c r="BE34" i="10" l="1"/>
</calcChain>
</file>

<file path=xl/sharedStrings.xml><?xml version="1.0" encoding="utf-8"?>
<sst xmlns="http://schemas.openxmlformats.org/spreadsheetml/2006/main" count="1123" uniqueCount="571">
  <si>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</si>
  <si>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</si>
  <si>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</si>
  <si>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</si>
  <si>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</si>
  <si>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</si>
  <si>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</si>
  <si>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</si>
  <si>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</si>
  <si>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</si>
  <si>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</si>
  <si>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</si>
  <si>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</si>
  <si>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</si>
  <si>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</si>
  <si>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</si>
  <si>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</si>
  <si>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</si>
  <si>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</si>
  <si>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</si>
  <si>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</si>
  <si>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</si>
  <si>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</si>
  <si>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</si>
  <si>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</si>
  <si>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</si>
  <si>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</si>
  <si>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</si>
  <si>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</si>
  <si>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</si>
  <si>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</si>
  <si>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</si>
  <si>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</si>
  <si>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</si>
  <si>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</si>
  <si>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</si>
  <si>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</si>
  <si>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</si>
  <si>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</si>
  <si>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</si>
  <si>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</si>
  <si>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</si>
  <si>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</si>
  <si>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</si>
  <si>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</si>
  <si>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</si>
  <si>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</si>
  <si>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</si>
  <si>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</si>
  <si>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</si>
  <si>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</si>
  <si>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</si>
  <si>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</si>
  <si>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</si>
  <si>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</si>
  <si>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</si>
  <si>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</si>
  <si>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</si>
  <si>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</si>
  <si>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</si>
  <si>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</si>
  <si>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</si>
  <si>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</si>
  <si>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</si>
  <si>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</si>
  <si>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</si>
  <si>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</si>
  <si>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</si>
  <si>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</si>
  <si>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</si>
  <si>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</si>
  <si>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</si>
  <si>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</si>
  <si>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</si>
  <si>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</si>
  <si>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</si>
  <si>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</si>
  <si>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</si>
  <si>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</si>
  <si>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</si>
  <si>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</si>
  <si>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</si>
  <si>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</si>
  <si>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</si>
  <si>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</si>
  <si>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</si>
  <si>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</si>
  <si>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</si>
  <si>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</si>
  <si>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</si>
  <si>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</si>
  <si>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</si>
  <si>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</si>
  <si>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</si>
  <si>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合志市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</si>
  <si>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</si>
  <si>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</si>
  <si>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</si>
  <si>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</si>
  <si>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</si>
  <si>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</si>
  <si>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</si>
  <si>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</si>
  <si>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</si>
  <si>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</si>
  <si>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</si>
  <si>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</si>
  <si>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</si>
  <si>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</si>
  <si>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</si>
  <si>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</si>
  <si>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</si>
  <si>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</si>
  <si>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</si>
  <si>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</si>
  <si>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</si>
  <si>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</si>
  <si>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</si>
  <si>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</si>
  <si>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</si>
  <si>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</si>
  <si>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</si>
  <si>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</si>
  <si>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</si>
  <si>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</si>
  <si>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</si>
  <si>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</si>
  <si>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</si>
  <si>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</si>
  <si>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</si>
  <si>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</si>
  <si>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</si>
  <si>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</si>
  <si>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</si>
  <si>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</si>
  <si>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</si>
  <si>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</si>
  <si>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</si>
  <si>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</si>
  <si>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</si>
  <si>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</si>
  <si>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</si>
  <si>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</si>
  <si>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</si>
  <si>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</si>
  <si>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</si>
  <si>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</si>
  <si>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</si>
  <si>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</si>
  <si>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</si>
  <si>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</si>
  <si>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</si>
  <si>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</si>
  <si>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</si>
  <si>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</si>
  <si>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</si>
  <si>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</si>
  <si>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</si>
  <si>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</si>
  <si>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</si>
  <si>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</si>
  <si>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</si>
  <si>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</si>
  <si>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</si>
  <si>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</si>
  <si>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</si>
  <si>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</si>
  <si>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</si>
  <si>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</si>
  <si>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</si>
  <si>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</si>
  <si>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</si>
  <si>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</si>
  <si>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</si>
  <si>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</si>
  <si>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</si>
  <si>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</si>
  <si>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</si>
  <si>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</si>
  <si>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</si>
  <si>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</si>
  <si>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</si>
  <si>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</si>
  <si>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</si>
  <si>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</si>
  <si>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</si>
  <si>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</si>
  <si>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</si>
  <si>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</si>
  <si>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</si>
  <si>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</si>
  <si>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</si>
  <si>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</si>
  <si>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</si>
  <si>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</si>
  <si>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</si>
  <si>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</si>
  <si>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</si>
  <si>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</si>
  <si>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</si>
  <si>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</si>
  <si>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</si>
  <si>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</si>
  <si>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熊本県合志市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</si>
  <si>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</si>
  <si>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</si>
  <si>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</si>
  <si>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</si>
  <si>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</si>
  <si>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</si>
  <si>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</si>
  <si>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</si>
  <si>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</si>
  <si>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</si>
  <si>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</si>
  <si>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</si>
  <si>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</si>
  <si>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</si>
  <si>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</si>
  <si>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</si>
  <si>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</si>
  <si>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</si>
  <si>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</si>
  <si>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</si>
  <si>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</si>
  <si>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</si>
  <si>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</si>
  <si>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</si>
  <si>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</si>
  <si>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</si>
  <si>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</si>
  <si>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</si>
  <si>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</si>
  <si>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</si>
  <si>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</si>
  <si>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</si>
  <si>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</si>
  <si>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</si>
  <si>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</si>
  <si>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</si>
  <si>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</si>
  <si>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</si>
  <si>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</si>
  <si>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</si>
  <si>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</si>
  <si>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</si>
  <si>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</si>
  <si>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</si>
  <si>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</si>
  <si>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</si>
  <si>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</si>
  <si>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</si>
  <si>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</si>
  <si>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</si>
  <si>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</si>
  <si>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</si>
  <si>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</si>
  <si>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</si>
  <si>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</si>
  <si>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</si>
  <si>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</si>
  <si>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</si>
  <si>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</si>
  <si>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</si>
  <si>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</si>
  <si>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</si>
  <si>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</si>
  <si>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</si>
  <si>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</si>
  <si>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</si>
  <si>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</si>
  <si>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</si>
  <si>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</si>
  <si>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</si>
  <si>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</si>
  <si>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</si>
  <si>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</si>
  <si>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</si>
  <si>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</si>
  <si>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</si>
  <si>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</si>
  <si>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</si>
  <si>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</si>
  <si>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</si>
  <si>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</si>
  <si>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</si>
  <si>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</si>
  <si>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</si>
  <si>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</si>
  <si>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</si>
  <si>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</si>
  <si>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</si>
  <si>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</si>
  <si>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</si>
  <si>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</si>
  <si>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</si>
  <si>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</si>
  <si>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</si>
  <si>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</si>
  <si>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</si>
  <si>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</si>
  <si>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</si>
  <si>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</si>
  <si>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</si>
  <si>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</si>
  <si>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</si>
  <si>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</si>
  <si>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</si>
  <si>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</si>
  <si>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</si>
  <si>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</si>
  <si>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</si>
  <si>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</si>
  <si>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</si>
  <si>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</si>
  <si>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</si>
  <si>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</si>
  <si>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</si>
  <si>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</si>
  <si>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</si>
  <si>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</si>
  <si>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</si>
  <si>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</si>
  <si>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</si>
  <si>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</si>
  <si>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</si>
  <si>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</si>
  <si>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</si>
  <si>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</si>
  <si>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</si>
  <si>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</si>
  <si>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</si>
  <si>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</si>
  <si>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</si>
  <si>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</si>
  <si>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</si>
  <si>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</si>
  <si>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</si>
  <si>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</si>
  <si>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</si>
  <si>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</si>
  <si>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</si>
  <si>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</si>
  <si>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</si>
  <si>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</si>
  <si>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</si>
  <si>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</si>
  <si>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</si>
  <si>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</si>
  <si>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</si>
  <si>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</si>
  <si>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</si>
  <si>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</si>
  <si>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</si>
  <si>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熊本県合志市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</si>
  <si>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</si>
  <si>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</si>
  <si>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</si>
  <si>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</si>
  <si>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</si>
  <si>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</si>
  <si>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</si>
  <si>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</si>
  <si>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</si>
  <si>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</si>
  <si>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</si>
  <si>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</si>
  <si>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</si>
  <si>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</si>
  <si>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</si>
  <si>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</si>
  <si>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</si>
  <si>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</si>
  <si>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</si>
  <si>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</si>
  <si>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</si>
  <si>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</si>
  <si>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</si>
  <si>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</si>
  <si>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</si>
  <si>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</si>
  <si>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</si>
  <si>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</si>
  <si>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</si>
  <si>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</si>
  <si>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</si>
  <si>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</si>
  <si>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</si>
  <si>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</si>
  <si>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</si>
  <si>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</si>
  <si>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</si>
  <si>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</si>
  <si>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</si>
  <si>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</si>
  <si>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下水道事業会計</t>
    <phoneticPr fontId="5"/>
  </si>
  <si>
    <t>工業団地整備事業特別会計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</si>
  <si>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</si>
  <si>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</si>
  <si>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</si>
  <si>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</si>
  <si>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</si>
  <si>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</si>
  <si>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</si>
  <si>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</si>
  <si>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</si>
  <si>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</si>
  <si>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</si>
  <si>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</si>
  <si>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</si>
  <si>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</si>
  <si>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</si>
  <si>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</si>
  <si>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</si>
  <si>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</si>
  <si>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</si>
  <si>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</si>
  <si>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</si>
  <si>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</si>
  <si>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</si>
  <si>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</si>
  <si>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</si>
  <si>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</si>
  <si>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</si>
  <si>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</si>
  <si>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</si>
  <si>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</si>
  <si>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</si>
  <si>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</si>
  <si>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</si>
  <si>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</si>
  <si>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</si>
  <si>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</si>
  <si>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</si>
  <si>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</si>
  <si>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</si>
  <si>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</si>
  <si>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</si>
  <si>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</si>
  <si>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</si>
  <si>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</si>
  <si>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</si>
  <si>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</si>
  <si>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</si>
  <si>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</si>
  <si>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</si>
  <si>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</si>
  <si>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</si>
  <si>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</si>
  <si>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</si>
  <si>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</si>
  <si>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</si>
  <si>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</si>
  <si>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</si>
  <si>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</si>
  <si>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</si>
  <si>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</si>
  <si>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</si>
  <si>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</si>
  <si>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</si>
  <si>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</si>
  <si>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</si>
  <si>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</si>
  <si>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</si>
  <si>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</si>
  <si>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</si>
  <si>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</si>
  <si>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</si>
  <si>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</si>
  <si>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</si>
  <si>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</si>
  <si>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</si>
  <si>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</si>
  <si>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</si>
  <si>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</si>
  <si>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</si>
  <si>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</si>
  <si>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</si>
  <si>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</si>
  <si>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</si>
  <si>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</si>
  <si>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</si>
  <si>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</si>
  <si>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</si>
  <si>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</si>
  <si>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</si>
  <si>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</si>
  <si>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</si>
  <si>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</si>
  <si>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</si>
  <si>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</si>
  <si>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</si>
  <si>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</si>
  <si>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</si>
  <si>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</si>
  <si>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</si>
  <si>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</si>
  <si>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</si>
  <si>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</si>
  <si>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</si>
  <si>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</si>
  <si>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</si>
  <si>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</si>
  <si>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</si>
  <si>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</si>
  <si>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</si>
  <si>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</si>
  <si>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</si>
  <si>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</si>
  <si>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</si>
  <si>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</si>
  <si>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</si>
  <si>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</si>
  <si>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</si>
  <si>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</si>
  <si>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</si>
  <si>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</si>
  <si>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</si>
  <si>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</si>
  <si>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</si>
  <si>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</si>
  <si>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</si>
  <si>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</si>
  <si>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</si>
  <si>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</si>
  <si>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</si>
  <si>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</si>
  <si>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</si>
  <si>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</si>
  <si>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</si>
  <si>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</si>
  <si>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</si>
  <si>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</si>
  <si>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1.88</t>
  </si>
  <si>
    <t>一般会計</t>
  </si>
  <si>
    <t>下水道事業会計</t>
  </si>
  <si>
    <t>水道事業会計</t>
  </si>
  <si>
    <t>工業用水道事業会計</t>
  </si>
  <si>
    <t>介護保険特別会計</t>
  </si>
  <si>
    <t>国民健康保険特別会計</t>
  </si>
  <si>
    <t>後期高齢者医療特別会計</t>
  </si>
  <si>
    <t>用地先行取得事業特別会計</t>
  </si>
  <si>
    <t>その他会計（赤字）</t>
  </si>
  <si>
    <t>その他会計（黒字）</t>
  </si>
  <si>
    <t>R01</t>
    <phoneticPr fontId="5"/>
  </si>
  <si>
    <t>R02</t>
    <phoneticPr fontId="5"/>
  </si>
  <si>
    <t>R03</t>
    <phoneticPr fontId="5"/>
  </si>
  <si>
    <t>R04</t>
    <phoneticPr fontId="5"/>
  </si>
  <si>
    <t>R05</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</si>
  <si>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</si>
  <si>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</si>
  <si>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菊池養生園保健組合</t>
    <rPh sb="0" eb="2">
      <t>キクチ</t>
    </rPh>
    <rPh sb="2" eb="4">
      <t>ヨウジョウ</t>
    </rPh>
    <rPh sb="4" eb="5">
      <t>エン</t>
    </rPh>
    <rPh sb="5" eb="7">
      <t>ホケン</t>
    </rPh>
    <rPh sb="7" eb="9">
      <t>クミアイ</t>
    </rPh>
    <phoneticPr fontId="2"/>
  </si>
  <si>
    <t>菊池広域連合</t>
    <rPh sb="0" eb="2">
      <t>キクチ</t>
    </rPh>
    <rPh sb="2" eb="4">
      <t>コウイキ</t>
    </rPh>
    <rPh sb="4" eb="6">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</si>
  <si>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</si>
  <si>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
(後期高齢者医療特別会計)</t>
    <rPh sb="0" eb="3">
      <t>クマモトケン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</si>
  <si>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公共施設整備基金</t>
  </si>
  <si>
    <t>地域福祉基金</t>
  </si>
  <si>
    <t>小中学校教育環境整備基金</t>
  </si>
  <si>
    <t>熊本地震復興基金</t>
    <rPh sb="0" eb="2">
      <t>クマモト</t>
    </rPh>
    <rPh sb="2" eb="4">
      <t>ジシン</t>
    </rPh>
    <rPh sb="4" eb="6">
      <t>フッコウ</t>
    </rPh>
    <phoneticPr fontId="10"/>
  </si>
  <si>
    <t>ふるさと創生基金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</si>
  <si>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</si>
  <si>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</si>
  <si>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おいてはマイナス値が続いているため類似団体平均値と比較して下回っている。また、令和4年度においても地方債の残高減少や、充当基金残高が増加したため更に将来負担比率は減少した。しかし有形固定資産減価償却率は60%台に達している。既存資産の維持補修費用や改修費用もこれから発生してくるため施設の管理、マネジメントをより推進していく必要がある。</t>
    <rPh sb="151" eb="153">
      <t>カンリ</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</si>
  <si>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</si>
  <si>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</si>
  <si>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</si>
  <si>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</si>
  <si>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</si>
  <si>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</si>
  <si>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額においては、マイナス値が続いているため、類似団体内平均と比較して下回っている。実質公債費比率は増加の傾向にあり、類似団体平均値と比較しても上回っているため償還を推し進めていかなければならない。引き続き、将来世代の財政負担を抑制する観点から、計画的な行政運営を進めていく。</t>
    <rPh sb="0" eb="5">
      <t>ショウライフタンガク</t>
    </rPh>
    <rPh sb="15" eb="16">
      <t>チ</t>
    </rPh>
    <rPh sb="17" eb="18">
      <t>ツヅ</t>
    </rPh>
    <rPh sb="25" eb="29">
      <t>ルイジダンタイ</t>
    </rPh>
    <rPh sb="29" eb="30">
      <t>ナイ</t>
    </rPh>
    <rPh sb="30" eb="32">
      <t>ヘイキン</t>
    </rPh>
    <rPh sb="33" eb="35">
      <t>ヒカク</t>
    </rPh>
    <rPh sb="37" eb="39">
      <t>シタマワ</t>
    </rPh>
    <rPh sb="44" eb="46">
      <t>ジッシツ</t>
    </rPh>
    <rPh sb="46" eb="49">
      <t>コウサイヒ</t>
    </rPh>
    <rPh sb="49" eb="51">
      <t>ヒリツ</t>
    </rPh>
    <rPh sb="52" eb="54">
      <t>ゾウカ</t>
    </rPh>
    <rPh sb="55" eb="57">
      <t>ケイコウ</t>
    </rPh>
    <rPh sb="61" eb="65">
      <t>ルイジダンタイ</t>
    </rPh>
    <rPh sb="65" eb="68">
      <t>ヘイキンチ</t>
    </rPh>
    <rPh sb="69" eb="71">
      <t>ヒカク</t>
    </rPh>
    <rPh sb="74" eb="76">
      <t>ウワマワ</t>
    </rPh>
    <rPh sb="82" eb="84">
      <t>ショウカン</t>
    </rPh>
    <rPh sb="85" eb="86">
      <t>オ</t>
    </rPh>
    <rPh sb="87" eb="88">
      <t>スス</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</si>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</sst>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5C28253-4E29-4A17-9548-5AA668A9FAF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0B81-4331-90DB-AB9D51AD3B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77225</c:v>
                </c:pt>
                <c:pt idx="1">
                  <c:v>98120</c:v>
                </c:pt>
                <c:pt idx="2">
                  <c:v>29327</c:v>
                </c:pt>
                <c:pt idx="3">
                  <c:v>46013</c:v>
                </c:pt>
                <c:pt idx="4">
                  <c:v>44753</c:v>
                </c:pt>
              </c:numCache>
            </c:numRef>
          </c:val>
          <c:smooth val="0"/>
          <c:extLst>
            <c:ext xmlns:c16="http://schemas.microsoft.com/office/drawing/2014/chart" uri="{C3380CC4-5D6E-409C-BE32-E72D297353CC}">
              <c16:uniqueId val="{00000001-0B81-4331-90DB-AB9D51AD3B3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5.84</c:v>
                </c:pt>
                <c:pt idx="1">
                  <c:v>10.02</c:v>
                </c:pt>
                <c:pt idx="2">
                  <c:v>8.83</c:v>
                </c:pt>
                <c:pt idx="3">
                  <c:v>9.1199999999999992</c:v>
                </c:pt>
                <c:pt idx="4">
                  <c:v>9.65</c:v>
                </c:pt>
              </c:numCache>
            </c:numRef>
          </c:val>
          <c:extLst>
            <c:ext xmlns:c16="http://schemas.microsoft.com/office/drawing/2014/chart" uri="{C3380CC4-5D6E-409C-BE32-E72D297353CC}">
              <c16:uniqueId val="{00000000-34B6-45FC-82D7-5C147DFB073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27.43</c:v>
                </c:pt>
                <c:pt idx="1">
                  <c:v>22.29</c:v>
                </c:pt>
                <c:pt idx="2">
                  <c:v>23.75</c:v>
                </c:pt>
                <c:pt idx="3">
                  <c:v>28.65</c:v>
                </c:pt>
                <c:pt idx="4">
                  <c:v>29.13</c:v>
                </c:pt>
              </c:numCache>
            </c:numRef>
          </c:val>
          <c:extLst>
            <c:ext xmlns:c16="http://schemas.microsoft.com/office/drawing/2014/chart" uri="{C3380CC4-5D6E-409C-BE32-E72D297353CC}">
              <c16:uniqueId val="{00000001-34B6-45FC-82D7-5C147DFB073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-1.88</c:v>
                </c:pt>
                <c:pt idx="1">
                  <c:v>0.26</c:v>
                </c:pt>
                <c:pt idx="2">
                  <c:v>2.5499999999999998</c:v>
                </c:pt>
                <c:pt idx="3">
                  <c:v>4.3499999999999996</c:v>
                </c:pt>
                <c:pt idx="4">
                  <c:v>2.46</c:v>
                </c:pt>
              </c:numCache>
            </c:numRef>
          </c:val>
          <c:smooth val="0"/>
          <c:extLst>
            <c:ext xmlns:c16="http://schemas.microsoft.com/office/drawing/2014/chart" uri="{C3380CC4-5D6E-409C-BE32-E72D297353CC}">
              <c16:uniqueId val="{00000002-34B6-45FC-82D7-5C147DFB073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1.56</c:v>
                </c:pt>
                <c:pt idx="2">
                  <c:v>#N/A</c:v>
                </c:pt>
                <c:pt idx="3">
                  <c:v>0.12</c:v>
                </c:pt>
                <c:pt idx="4">
                  <c:v>#N/A</c:v>
                </c:pt>
                <c:pt idx="5">
                  <c:v>0.1</c:v>
                </c:pt>
                <c:pt idx="6">
                  <c:v>#N/A</c:v>
                </c:pt>
                <c:pt idx="7">
                  <c:v>0.06</c:v>
                </c:pt>
                <c:pt idx="8">
                  <c:v>#N/A</c:v>
                </c:pt>
                <c:pt idx="9">
                  <c:v>0</c:v>
                </c:pt>
              </c:numCache>
            </c:numRef>
          </c:val>
          <c:extLst>
            <c:ext xmlns:c16="http://schemas.microsoft.com/office/drawing/2014/chart" uri="{C3380CC4-5D6E-409C-BE32-E72D297353CC}">
              <c16:uniqueId val="{00000000-8DAC-4965-8E41-5C5B87EC04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AC-4965-8E41-5C5B87EC0449}"/>
            </c:ext>
          </c:extLst>
        </c:ser>
        <c:ser>
          <c:idx val="2"/>
          <c:order val="2"/>
          <c:tx>
            <c:strRef>
              <c:f>データシート!$A$29</c:f>
              <c:strCache>
                <c:ptCount val="1"/>
                <c:pt idx="0">
                  <c:v>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2-8DAC-4965-8E41-5C5B87EC044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0.12</c:v>
                </c:pt>
                <c:pt idx="4">
                  <c:v>#N/A</c:v>
                </c:pt>
                <c:pt idx="5">
                  <c:v>0.09</c:v>
                </c:pt>
                <c:pt idx="6">
                  <c:v>#N/A</c:v>
                </c:pt>
                <c:pt idx="7">
                  <c:v>0.03</c:v>
                </c:pt>
                <c:pt idx="8">
                  <c:v>#N/A</c:v>
                </c:pt>
                <c:pt idx="9">
                  <c:v>0.03</c:v>
                </c:pt>
              </c:numCache>
            </c:numRef>
          </c:val>
          <c:extLst>
            <c:ext xmlns:c16="http://schemas.microsoft.com/office/drawing/2014/chart" uri="{C3380CC4-5D6E-409C-BE32-E72D297353CC}">
              <c16:uniqueId val="{00000003-8DAC-4965-8E41-5C5B87EC0449}"/>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0.46</c:v>
                </c:pt>
                <c:pt idx="4">
                  <c:v>#N/A</c:v>
                </c:pt>
                <c:pt idx="5">
                  <c:v>0.32</c:v>
                </c:pt>
                <c:pt idx="6">
                  <c:v>#N/A</c:v>
                </c:pt>
                <c:pt idx="7">
                  <c:v>0.38</c:v>
                </c:pt>
                <c:pt idx="8">
                  <c:v>#N/A</c:v>
                </c:pt>
                <c:pt idx="9">
                  <c:v>0.25</c:v>
                </c:pt>
              </c:numCache>
            </c:numRef>
          </c:val>
          <c:extLst>
            <c:ext xmlns:c16="http://schemas.microsoft.com/office/drawing/2014/chart" uri="{C3380CC4-5D6E-409C-BE32-E72D297353CC}">
              <c16:uniqueId val="{00000004-8DAC-4965-8E41-5C5B87EC044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c:v>
                </c:pt>
                <c:pt idx="2">
                  <c:v>#N/A</c:v>
                </c:pt>
                <c:pt idx="3">
                  <c:v>0.98</c:v>
                </c:pt>
                <c:pt idx="4">
                  <c:v>#N/A</c:v>
                </c:pt>
                <c:pt idx="5">
                  <c:v>1.78</c:v>
                </c:pt>
                <c:pt idx="6">
                  <c:v>#N/A</c:v>
                </c:pt>
                <c:pt idx="7">
                  <c:v>0.77</c:v>
                </c:pt>
                <c:pt idx="8">
                  <c:v>#N/A</c:v>
                </c:pt>
                <c:pt idx="9">
                  <c:v>1.03</c:v>
                </c:pt>
              </c:numCache>
            </c:numRef>
          </c:val>
          <c:extLst>
            <c:ext xmlns:c16="http://schemas.microsoft.com/office/drawing/2014/chart" uri="{C3380CC4-5D6E-409C-BE32-E72D297353CC}">
              <c16:uniqueId val="{00000005-8DAC-4965-8E41-5C5B87EC0449}"/>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3.89</c:v>
                </c:pt>
                <c:pt idx="2">
                  <c:v>#N/A</c:v>
                </c:pt>
                <c:pt idx="3">
                  <c:v>3.89</c:v>
                </c:pt>
                <c:pt idx="4">
                  <c:v>#N/A</c:v>
                </c:pt>
                <c:pt idx="5">
                  <c:v>3.76</c:v>
                </c:pt>
                <c:pt idx="6">
                  <c:v>#N/A</c:v>
                </c:pt>
                <c:pt idx="7">
                  <c:v>3.98</c:v>
                </c:pt>
                <c:pt idx="8">
                  <c:v>#N/A</c:v>
                </c:pt>
                <c:pt idx="9">
                  <c:v>3.92</c:v>
                </c:pt>
              </c:numCache>
            </c:numRef>
          </c:val>
          <c:extLst>
            <c:ext xmlns:c16="http://schemas.microsoft.com/office/drawing/2014/chart" uri="{C3380CC4-5D6E-409C-BE32-E72D297353CC}">
              <c16:uniqueId val="{00000006-8DAC-4965-8E41-5C5B87EC0449}"/>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11.56</c:v>
                </c:pt>
                <c:pt idx="2">
                  <c:v>#N/A</c:v>
                </c:pt>
                <c:pt idx="3">
                  <c:v>12.36</c:v>
                </c:pt>
                <c:pt idx="4">
                  <c:v>#N/A</c:v>
                </c:pt>
                <c:pt idx="5">
                  <c:v>10.77</c:v>
                </c:pt>
                <c:pt idx="6">
                  <c:v>#N/A</c:v>
                </c:pt>
                <c:pt idx="7">
                  <c:v>8.1</c:v>
                </c:pt>
                <c:pt idx="8">
                  <c:v>#N/A</c:v>
                </c:pt>
                <c:pt idx="9">
                  <c:v>5.68</c:v>
                </c:pt>
              </c:numCache>
            </c:numRef>
          </c:val>
          <c:extLst>
            <c:ext xmlns:c16="http://schemas.microsoft.com/office/drawing/2014/chart" uri="{C3380CC4-5D6E-409C-BE32-E72D297353CC}">
              <c16:uniqueId val="{00000007-8DAC-4965-8E41-5C5B87EC044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5.35</c:v>
                </c:pt>
                <c:pt idx="2">
                  <c:v>#N/A</c:v>
                </c:pt>
                <c:pt idx="3">
                  <c:v>5.19</c:v>
                </c:pt>
                <c:pt idx="4">
                  <c:v>#N/A</c:v>
                </c:pt>
                <c:pt idx="5">
                  <c:v>4.3899999999999997</c:v>
                </c:pt>
                <c:pt idx="6">
                  <c:v>#N/A</c:v>
                </c:pt>
                <c:pt idx="7">
                  <c:v>6.27</c:v>
                </c:pt>
                <c:pt idx="8">
                  <c:v>#N/A</c:v>
                </c:pt>
                <c:pt idx="9">
                  <c:v>6.41</c:v>
                </c:pt>
              </c:numCache>
            </c:numRef>
          </c:val>
          <c:extLst>
            <c:ext xmlns:c16="http://schemas.microsoft.com/office/drawing/2014/chart" uri="{C3380CC4-5D6E-409C-BE32-E72D297353CC}">
              <c16:uniqueId val="{00000008-8DAC-4965-8E41-5C5B87EC044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5.83</c:v>
                </c:pt>
                <c:pt idx="2">
                  <c:v>#N/A</c:v>
                </c:pt>
                <c:pt idx="3">
                  <c:v>10.01</c:v>
                </c:pt>
                <c:pt idx="4">
                  <c:v>#N/A</c:v>
                </c:pt>
                <c:pt idx="5">
                  <c:v>8.82</c:v>
                </c:pt>
                <c:pt idx="6">
                  <c:v>#N/A</c:v>
                </c:pt>
                <c:pt idx="7">
                  <c:v>9.11</c:v>
                </c:pt>
                <c:pt idx="8">
                  <c:v>#N/A</c:v>
                </c:pt>
                <c:pt idx="9">
                  <c:v>9.64</c:v>
                </c:pt>
              </c:numCache>
            </c:numRef>
          </c:val>
          <c:extLst>
            <c:ext xmlns:c16="http://schemas.microsoft.com/office/drawing/2014/chart" uri="{C3380CC4-5D6E-409C-BE32-E72D297353CC}">
              <c16:uniqueId val="{00000009-8DAC-4965-8E41-5C5B87EC044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1795</c:v>
                </c:pt>
                <c:pt idx="5">
                  <c:v>2024</c:v>
                </c:pt>
                <c:pt idx="8">
                  <c:v>2061</c:v>
                </c:pt>
                <c:pt idx="11">
                  <c:v>2075</c:v>
                </c:pt>
                <c:pt idx="14">
                  <c:v>1939</c:v>
                </c:pt>
              </c:numCache>
            </c:numRef>
          </c:val>
          <c:extLst>
            <c:ext xmlns:c16="http://schemas.microsoft.com/office/drawing/2014/chart" uri="{C3380CC4-5D6E-409C-BE32-E72D297353CC}">
              <c16:uniqueId val="{00000000-F540-4378-9311-A7D31906DD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1-F540-4378-9311-A7D31906DD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64</c:v>
                </c:pt>
                <c:pt idx="3">
                  <c:v>64</c:v>
                </c:pt>
                <c:pt idx="6">
                  <c:v>65</c:v>
                </c:pt>
                <c:pt idx="9">
                  <c:v>0</c:v>
                </c:pt>
                <c:pt idx="12">
                  <c:v>0</c:v>
                </c:pt>
              </c:numCache>
            </c:numRef>
          </c:val>
          <c:extLst>
            <c:ext xmlns:c16="http://schemas.microsoft.com/office/drawing/2014/chart" uri="{C3380CC4-5D6E-409C-BE32-E72D297353CC}">
              <c16:uniqueId val="{00000002-F540-4378-9311-A7D31906DD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81</c:v>
                </c:pt>
                <c:pt idx="3">
                  <c:v>61</c:v>
                </c:pt>
                <c:pt idx="6">
                  <c:v>103</c:v>
                </c:pt>
                <c:pt idx="9">
                  <c:v>99</c:v>
                </c:pt>
                <c:pt idx="12">
                  <c:v>193</c:v>
                </c:pt>
              </c:numCache>
            </c:numRef>
          </c:val>
          <c:extLst>
            <c:ext xmlns:c16="http://schemas.microsoft.com/office/drawing/2014/chart" uri="{C3380CC4-5D6E-409C-BE32-E72D297353CC}">
              <c16:uniqueId val="{00000003-F540-4378-9311-A7D31906DD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492</c:v>
                </c:pt>
                <c:pt idx="3">
                  <c:v>477</c:v>
                </c:pt>
                <c:pt idx="6">
                  <c:v>479</c:v>
                </c:pt>
                <c:pt idx="9">
                  <c:v>400</c:v>
                </c:pt>
                <c:pt idx="12">
                  <c:v>371</c:v>
                </c:pt>
              </c:numCache>
            </c:numRef>
          </c:val>
          <c:extLst>
            <c:ext xmlns:c16="http://schemas.microsoft.com/office/drawing/2014/chart" uri="{C3380CC4-5D6E-409C-BE32-E72D297353CC}">
              <c16:uniqueId val="{00000004-F540-4378-9311-A7D31906DD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40-4378-9311-A7D31906DD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540-4378-9311-A7D31906DD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1850</c:v>
                </c:pt>
                <c:pt idx="3">
                  <c:v>2204</c:v>
                </c:pt>
                <c:pt idx="6">
                  <c:v>2354</c:v>
                </c:pt>
                <c:pt idx="9">
                  <c:v>2464</c:v>
                </c:pt>
                <c:pt idx="12">
                  <c:v>2186</c:v>
                </c:pt>
              </c:numCache>
            </c:numRef>
          </c:val>
          <c:extLst>
            <c:ext xmlns:c16="http://schemas.microsoft.com/office/drawing/2014/chart" uri="{C3380CC4-5D6E-409C-BE32-E72D297353CC}">
              <c16:uniqueId val="{00000007-F540-4378-9311-A7D31906DDA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693</c:v>
                </c:pt>
                <c:pt idx="2">
                  <c:v>#N/A</c:v>
                </c:pt>
                <c:pt idx="3">
                  <c:v>#N/A</c:v>
                </c:pt>
                <c:pt idx="4">
                  <c:v>783</c:v>
                </c:pt>
                <c:pt idx="5">
                  <c:v>#N/A</c:v>
                </c:pt>
                <c:pt idx="6">
                  <c:v>#N/A</c:v>
                </c:pt>
                <c:pt idx="7">
                  <c:v>941</c:v>
                </c:pt>
                <c:pt idx="8">
                  <c:v>#N/A</c:v>
                </c:pt>
                <c:pt idx="9">
                  <c:v>#N/A</c:v>
                </c:pt>
                <c:pt idx="10">
                  <c:v>888</c:v>
                </c:pt>
                <c:pt idx="11">
                  <c:v>#N/A</c:v>
                </c:pt>
                <c:pt idx="12">
                  <c:v>#N/A</c:v>
                </c:pt>
                <c:pt idx="13">
                  <c:v>811</c:v>
                </c:pt>
                <c:pt idx="14">
                  <c:v>#N/A</c:v>
                </c:pt>
              </c:numCache>
            </c:numRef>
          </c:val>
          <c:smooth val="0"/>
          <c:extLst>
            <c:ext xmlns:c16="http://schemas.microsoft.com/office/drawing/2014/chart" uri="{C3380CC4-5D6E-409C-BE32-E72D297353CC}">
              <c16:uniqueId val="{00000008-F540-4378-9311-A7D31906DDA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22253</c:v>
                </c:pt>
                <c:pt idx="5">
                  <c:v>23861</c:v>
                </c:pt>
                <c:pt idx="8">
                  <c:v>23262</c:v>
                </c:pt>
                <c:pt idx="11">
                  <c:v>22379</c:v>
                </c:pt>
                <c:pt idx="14">
                  <c:v>20877</c:v>
                </c:pt>
              </c:numCache>
            </c:numRef>
          </c:val>
          <c:extLst>
            <c:ext xmlns:c16="http://schemas.microsoft.com/office/drawing/2014/chart" uri="{C3380CC4-5D6E-409C-BE32-E72D297353CC}">
              <c16:uniqueId val="{00000000-56BE-49CE-9E66-C8BC066BBC3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477</c:v>
                </c:pt>
                <c:pt idx="5">
                  <c:v>417</c:v>
                </c:pt>
                <c:pt idx="8">
                  <c:v>328</c:v>
                </c:pt>
                <c:pt idx="11">
                  <c:v>247</c:v>
                </c:pt>
                <c:pt idx="14">
                  <c:v>177</c:v>
                </c:pt>
              </c:numCache>
            </c:numRef>
          </c:val>
          <c:extLst>
            <c:ext xmlns:c16="http://schemas.microsoft.com/office/drawing/2014/chart" uri="{C3380CC4-5D6E-409C-BE32-E72D297353CC}">
              <c16:uniqueId val="{00000001-56BE-49CE-9E66-C8BC066BBC3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9093</c:v>
                </c:pt>
                <c:pt idx="5">
                  <c:v>7881</c:v>
                </c:pt>
                <c:pt idx="8">
                  <c:v>8750</c:v>
                </c:pt>
                <c:pt idx="11">
                  <c:v>9715</c:v>
                </c:pt>
                <c:pt idx="14">
                  <c:v>9153</c:v>
                </c:pt>
              </c:numCache>
            </c:numRef>
          </c:val>
          <c:extLst>
            <c:ext xmlns:c16="http://schemas.microsoft.com/office/drawing/2014/chart" uri="{C3380CC4-5D6E-409C-BE32-E72D297353CC}">
              <c16:uniqueId val="{00000002-56BE-49CE-9E66-C8BC066BBC3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6BE-49CE-9E66-C8BC066BBC3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6BE-49CE-9E66-C8BC066BBC3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BE-49CE-9E66-C8BC066BBC3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BE-49CE-9E66-C8BC066BBC3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1021</c:v>
                </c:pt>
                <c:pt idx="3">
                  <c:v>3706</c:v>
                </c:pt>
                <c:pt idx="6">
                  <c:v>4409</c:v>
                </c:pt>
                <c:pt idx="9">
                  <c:v>4378</c:v>
                </c:pt>
                <c:pt idx="12">
                  <c:v>4434</c:v>
                </c:pt>
              </c:numCache>
            </c:numRef>
          </c:val>
          <c:extLst>
            <c:ext xmlns:c16="http://schemas.microsoft.com/office/drawing/2014/chart" uri="{C3380CC4-5D6E-409C-BE32-E72D297353CC}">
              <c16:uniqueId val="{00000007-56BE-49CE-9E66-C8BC066BBC3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3627</c:v>
                </c:pt>
                <c:pt idx="3">
                  <c:v>4968</c:v>
                </c:pt>
                <c:pt idx="6">
                  <c:v>5095</c:v>
                </c:pt>
                <c:pt idx="9">
                  <c:v>4935</c:v>
                </c:pt>
                <c:pt idx="12">
                  <c:v>4155</c:v>
                </c:pt>
              </c:numCache>
            </c:numRef>
          </c:val>
          <c:extLst>
            <c:ext xmlns:c16="http://schemas.microsoft.com/office/drawing/2014/chart" uri="{C3380CC4-5D6E-409C-BE32-E72D297353CC}">
              <c16:uniqueId val="{00000008-56BE-49CE-9E66-C8BC066BBC3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129</c:v>
                </c:pt>
                <c:pt idx="3">
                  <c:v>65</c:v>
                </c:pt>
                <c:pt idx="6">
                  <c:v>0</c:v>
                </c:pt>
                <c:pt idx="9">
                  <c:v>0</c:v>
                </c:pt>
                <c:pt idx="12">
                  <c:v>0</c:v>
                </c:pt>
              </c:numCache>
            </c:numRef>
          </c:val>
          <c:extLst>
            <c:ext xmlns:c16="http://schemas.microsoft.com/office/drawing/2014/chart" uri="{C3380CC4-5D6E-409C-BE32-E72D297353CC}">
              <c16:uniqueId val="{00000009-56BE-49CE-9E66-C8BC066BBC3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21355</c:v>
                </c:pt>
                <c:pt idx="3">
                  <c:v>23105</c:v>
                </c:pt>
                <c:pt idx="6">
                  <c:v>22061</c:v>
                </c:pt>
                <c:pt idx="9">
                  <c:v>20960</c:v>
                </c:pt>
                <c:pt idx="12">
                  <c:v>20078</c:v>
                </c:pt>
              </c:numCache>
            </c:numRef>
          </c:val>
          <c:extLst>
            <c:ext xmlns:c16="http://schemas.microsoft.com/office/drawing/2014/chart" uri="{C3380CC4-5D6E-409C-BE32-E72D297353CC}">
              <c16:uniqueId val="{0000000A-56BE-49CE-9E66-C8BC066BBC3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6BE-49CE-9E66-C8BC066BBC3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3460</c:v>
                </c:pt>
                <c:pt idx="1">
                  <c:v>4069</c:v>
                </c:pt>
                <c:pt idx="2">
                  <c:v>4303</c:v>
                </c:pt>
              </c:numCache>
            </c:numRef>
          </c:val>
          <c:extLst>
            <c:ext xmlns:c16="http://schemas.microsoft.com/office/drawing/2014/chart" uri="{C3380CC4-5D6E-409C-BE32-E72D297353CC}">
              <c16:uniqueId val="{00000000-EB7D-40C3-84BD-CD2633A70F9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988</c:v>
                </c:pt>
                <c:pt idx="1">
                  <c:v>790</c:v>
                </c:pt>
                <c:pt idx="2">
                  <c:v>612</c:v>
                </c:pt>
              </c:numCache>
            </c:numRef>
          </c:val>
          <c:extLst>
            <c:ext xmlns:c16="http://schemas.microsoft.com/office/drawing/2014/chart" uri="{C3380CC4-5D6E-409C-BE32-E72D297353CC}">
              <c16:uniqueId val="{00000001-EB7D-40C3-84BD-CD2633A70F9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3112</c:v>
                </c:pt>
                <c:pt idx="1">
                  <c:v>3428</c:v>
                </c:pt>
                <c:pt idx="2">
                  <c:v>3087</c:v>
                </c:pt>
              </c:numCache>
            </c:numRef>
          </c:val>
          <c:extLst>
            <c:ext xmlns:c16="http://schemas.microsoft.com/office/drawing/2014/chart" uri="{C3380CC4-5D6E-409C-BE32-E72D297353CC}">
              <c16:uniqueId val="{00000002-EB7D-40C3-84BD-CD2633A70F9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{58C23785-AD7C-4798-AE71-0E340B9A5B5E}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DFD-4181-A0A0-C19FE0C6551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{C097A991-8EA5-47A7-B254-115C0D89831C}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DFD-4181-A0A0-C19FE0C6551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{6D4F2A1C-8CE8-4296-9982-455FE8EA90FE}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DFD-4181-A0A0-C19FE0C6551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{1D2ACB53-71F5-4B7C-92BF-3DDBC180F79F}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DFD-4181-A0A0-C19FE0C6551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{6B7ECFAD-703C-455E-AB87-A9A7FC5ADCC1}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DFD-4181-A0A0-C19FE0C6551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{80077918-B75F-4A2A-8F48-B5EB5EED5980}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DFD-4181-A0A0-C19FE0C6551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{40A15AE0-9145-45F6-AD12-B039EE426564}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DFD-4181-A0A0-C19FE0C6551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{A6DD0591-865B-4CEB-A52A-AC8A38C5B10B}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DFD-4181-A0A0-C19FE0C6551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{C3F52CAE-B028-4A2C-9724-6FCFF73F2DD3}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DFD-4181-A0A0-C19FE0C6551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59.6</c:v>
                </c:pt>
                <c:pt idx="8">
                  <c:v>56.8</c:v>
                </c:pt>
                <c:pt idx="16">
                  <c:v>58.6</c:v>
                </c:pt>
                <c:pt idx="24">
                  <c:v>60.1</c:v>
                </c:pt>
                <c:pt idx="32">
                  <c:v>60.9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DFD-4181-A0A0-C19FE0C6551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{A8565B3C-709E-46D6-8A08-13C61CF45333}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DFD-4181-A0A0-C19FE0C6551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{7CA9D0B3-D494-4940-B0FB-A1ABFF5FA961}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DFD-4181-A0A0-C19FE0C6551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{CA7E6D66-39F4-441A-ACC2-D0AF2C087B8E}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DFD-4181-A0A0-C19FE0C6551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{66E84CD7-DF2D-42B7-9459-83D5CB5033C8}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DFD-4181-A0A0-C19FE0C6551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{00698FD9-1124-40D1-9A75-02BCF9B2E268}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DFD-4181-A0A0-C19FE0C6551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{847155D7-A78C-414C-A826-6A385EBA2988}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DFD-4181-A0A0-C19FE0C6551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{DFF8C9E5-8BFA-4793-99A0-C7F2E7229C3F}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DFD-4181-A0A0-C19FE0C6551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{1DDDF753-4514-4D3D-BF90-C06B4BF6B4E3}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DFD-4181-A0A0-C19FE0C6551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{0D832CB2-F1B4-44AD-8B6F-6BA0DAB5B12A}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DFD-4181-A0A0-C19FE0C655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9DFD-4181-A0A0-C19FE0C6551C}"/>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{98C6DE4F-E68C-44E9-898F-E04A118A31EA}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352-44D6-8EFF-318BB269F9C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{A377A343-D916-44B6-B7DD-8191813CC426}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52-44D6-8EFF-318BB269F9C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{73C7008F-97D4-4B1E-8EA0-D7F6ED1246FA}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52-44D6-8EFF-318BB269F9C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{0520D542-442E-4999-BA4E-27936B791489}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52-44D6-8EFF-318BB269F9C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{4C127C06-A489-40B5-B262-EEC2338B4707}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52-44D6-8EFF-318BB269F9C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{CCB8FC96-5FFB-4AB3-88A5-9E323CA409D5}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352-44D6-8EFF-318BB269F9C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{D1B2DAA9-EF3F-4FA6-A31D-9BF09708ABD3}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352-44D6-8EFF-318BB269F9C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{A5351F10-6349-4550-B4B8-CD3AA42F1482}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352-44D6-8EFF-318BB269F9C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{EBD78A1A-B628-43E0-A6A1-1812072320DB}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352-44D6-8EFF-318BB269F9C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6.7</c:v>
                </c:pt>
                <c:pt idx="16">
                  <c:v>6.7</c:v>
                </c:pt>
                <c:pt idx="24">
                  <c:v>7.1</c:v>
                </c:pt>
                <c:pt idx="32">
                  <c:v>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352-44D6-8EFF-318BB269F9C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{4EB2650D-3058-4016-8D0B-A0D37FAED11D}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352-44D6-8EFF-318BB269F9C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{6B0BBE96-3509-4150-82CD-BAE19CD3A843}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52-44D6-8EFF-318BB269F9C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{5882B558-34FA-4B22-A294-CC0CFA0DEF9E}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52-44D6-8EFF-318BB269F9C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{F24E6648-9115-41CD-AE72-F90CB1528427}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52-44D6-8EFF-318BB269F9C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{A2ADA696-727C-4652-AC9F-08A1A25CA976}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52-44D6-8EFF-318BB269F9C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{D01E9212-6A22-4E72-AAF9-8011C0499726}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352-44D6-8EFF-318BB269F9C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{3EC6E739-E0A1-4775-8C24-26BB70109197}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352-44D6-8EFF-318BB269F9C3}"/>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{DFE449D0-54A6-48C8-853C-8CF75048CE44}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352-44D6-8EFF-318BB269F9C3}"/>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{E354DB4C-1CF1-42DC-B60B-157F4665D847}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352-44D6-8EFF-318BB269F9C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7352-44D6-8EFF-318BB269F9C3}"/>
            </c:ext>
          </c:extLst>
        </c:ser>
        <c:dLbls>
          <c:showLegendKey val="0"/>
          <c:showVal val="1"/>
          <c:showCatName val="0"/>
          <c:showSerName val="0"/>
          <c:showPercent val="0"/>
          <c:showBubbleSize val="0"/>
        </c:dLbls>
        <c:axId val="84219776"/>
        <c:axId val="84234240"/>
      </c:scatterChart>
      <c:valAx>
        <c:axId val="84219776"/>
        <c:scaling>
          <c:orientation val="maxMin"/>
          <c:max val="6.399999999999999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今年度の</a:t>
          </a:r>
          <a:r>
            <a:rPr kumimoji="1" lang="ja-JP" altLang="en-US" sz="1100">
              <a:solidFill>
                <a:schemeClr val="dk1"/>
              </a:solidFill>
              <a:effectLst/>
              <a:latin typeface="+mn-lt"/>
              <a:ea typeface="+mn-ea"/>
              <a:cs typeface="+mn-cs"/>
            </a:rPr>
            <a:t>減の</a:t>
          </a:r>
          <a:r>
            <a:rPr kumimoji="1" lang="ja-JP" altLang="ja-JP" sz="1100">
              <a:solidFill>
                <a:schemeClr val="dk1"/>
              </a:solidFill>
              <a:effectLst/>
              <a:latin typeface="+mn-lt"/>
              <a:ea typeface="+mn-ea"/>
              <a:cs typeface="+mn-cs"/>
            </a:rPr>
            <a:t>要因は、災害復旧事業などで借入れている起債の償還が満了</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ことによ</a:t>
          </a:r>
          <a:r>
            <a:rPr kumimoji="1" lang="ja-JP" altLang="en-US" sz="1100">
              <a:solidFill>
                <a:schemeClr val="dk1"/>
              </a:solidFill>
              <a:effectLst/>
              <a:latin typeface="+mn-lt"/>
              <a:ea typeface="+mn-ea"/>
              <a:cs typeface="+mn-cs"/>
            </a:rPr>
            <a:t>るものである。しかし、今後も</a:t>
          </a:r>
          <a:r>
            <a:rPr kumimoji="1" lang="ja-JP" altLang="ja-JP" sz="1100">
              <a:solidFill>
                <a:schemeClr val="dk1"/>
              </a:solidFill>
              <a:effectLst/>
              <a:latin typeface="+mn-lt"/>
              <a:ea typeface="+mn-ea"/>
              <a:cs typeface="+mn-cs"/>
            </a:rPr>
            <a:t>大規模な普通建設事業が計画されているため、市債発行については慎重に行い抑制に努める。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昨年と比較し一般会計等に係る地方債の現在高は減となっている。災害復旧事業などで借入れている起債の償還が満了したことによるものである。</a:t>
          </a:r>
          <a:endParaRPr lang="ja-JP" altLang="ja-JP" sz="1400">
            <a:effectLst/>
          </a:endParaRPr>
        </a:p>
        <a:p>
          <a:r>
            <a:rPr kumimoji="1" lang="ja-JP" altLang="ja-JP" sz="1100">
              <a:solidFill>
                <a:schemeClr val="dk1"/>
              </a:solidFill>
              <a:effectLst/>
              <a:latin typeface="+mn-lt"/>
              <a:ea typeface="+mn-ea"/>
              <a:cs typeface="+mn-cs"/>
            </a:rPr>
            <a:t>公営企業債等繰入見込額の減は、下水道事業会計の将来負担額の減が主な原因である。</a:t>
          </a:r>
          <a:endParaRPr lang="ja-JP" altLang="ja-JP" sz="1400">
            <a:effectLst/>
          </a:endParaRPr>
        </a:p>
        <a:p>
          <a:r>
            <a:rPr kumimoji="1" lang="ja-JP" altLang="ja-JP" sz="1100">
              <a:solidFill>
                <a:schemeClr val="dk1"/>
              </a:solidFill>
              <a:effectLst/>
              <a:latin typeface="+mn-lt"/>
              <a:ea typeface="+mn-ea"/>
              <a:cs typeface="+mn-cs"/>
            </a:rPr>
            <a:t>将来負担比率は、これらの要因により、今年度は指標はないが、今後、組合等負担額の増、充当可能基金の減が予想されることから、より一層健全な財政運営に努める。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熊本県合志市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熊本地震復興基金を創設し、積み立てを行った。</a:t>
          </a:r>
          <a:endParaRPr lang="ja-JP" altLang="ja-JP" sz="1400">
            <a:effectLst/>
          </a:endParaRPr>
        </a:p>
        <a:p>
          <a:r>
            <a:rPr kumimoji="1" lang="ja-JP" altLang="ja-JP" sz="1100">
              <a:solidFill>
                <a:schemeClr val="dk1"/>
              </a:solidFill>
              <a:effectLst/>
              <a:latin typeface="+mn-lt"/>
              <a:ea typeface="+mn-ea"/>
              <a:cs typeface="+mn-cs"/>
            </a:rPr>
            <a:t>財政調整基金については、決算剰余金の増加や人口増等に伴う市税の増加により取崩額が減少したことから増となった。</a:t>
          </a:r>
          <a:endParaRPr lang="ja-JP" altLang="ja-JP" sz="1400">
            <a:effectLst/>
          </a:endParaRPr>
        </a:p>
        <a:p>
          <a:r>
            <a:rPr kumimoji="1" lang="ja-JP" altLang="ja-JP" sz="1100">
              <a:solidFill>
                <a:schemeClr val="dk1"/>
              </a:solidFill>
              <a:effectLst/>
              <a:latin typeface="+mn-lt"/>
              <a:ea typeface="+mn-ea"/>
              <a:cs typeface="+mn-cs"/>
            </a:rPr>
            <a:t>また、減債基金については、元利償還金の返済に充てるため取り崩したことで減とな</a:t>
          </a:r>
          <a:r>
            <a:rPr kumimoji="1" lang="ja-JP" altLang="en-US" sz="1100">
              <a:solidFill>
                <a:schemeClr val="dk1"/>
              </a:solidFill>
              <a:effectLst/>
              <a:latin typeface="+mn-lt"/>
              <a:ea typeface="+mn-ea"/>
              <a:cs typeface="+mn-cs"/>
            </a:rPr>
            <a:t>り、公共施設整備基金についても取り崩したため、</a:t>
          </a:r>
          <a:r>
            <a:rPr kumimoji="1" lang="ja-JP" altLang="ja-JP" sz="1100">
              <a:solidFill>
                <a:schemeClr val="dk1"/>
              </a:solidFill>
              <a:effectLst/>
              <a:latin typeface="+mn-lt"/>
              <a:ea typeface="+mn-ea"/>
              <a:cs typeface="+mn-cs"/>
            </a:rPr>
            <a:t>全体的に</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することとなった。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今後は、「公共施設整備基金」を公共施設の建設や維持管理・更新費用に活用する予定のため、基金残高は減となる予定である。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・公共施設整備基金は、公共施設の整備に要する経費の財源に充てるための基金。</a:t>
          </a:r>
          <a:endParaRPr lang="ja-JP" altLang="ja-JP" sz="1400">
            <a:effectLst/>
          </a:endParaRPr>
        </a:p>
        <a:p>
          <a:r>
            <a:rPr kumimoji="1" lang="ja-JP" altLang="ja-JP" sz="1100">
              <a:solidFill>
                <a:schemeClr val="dk1"/>
              </a:solidFill>
              <a:effectLst/>
              <a:latin typeface="+mn-lt"/>
              <a:ea typeface="+mn-ea"/>
              <a:cs typeface="+mn-cs"/>
            </a:rPr>
            <a:t>・ふるさと創生基金は、市民が行う自主調査研究又は研修事業に参加するものの経費の一部を補助し、地域活性化、教育、福祉又は産業の振興を図るための基金。</a:t>
          </a:r>
          <a:endParaRPr lang="ja-JP" altLang="ja-JP" sz="1400">
            <a:effectLst/>
          </a:endParaRPr>
        </a:p>
        <a:p>
          <a:r>
            <a:rPr kumimoji="1" lang="ja-JP" altLang="ja-JP" sz="1100">
              <a:solidFill>
                <a:schemeClr val="dk1"/>
              </a:solidFill>
              <a:effectLst/>
              <a:latin typeface="+mn-lt"/>
              <a:ea typeface="+mn-ea"/>
              <a:cs typeface="+mn-cs"/>
            </a:rPr>
            <a:t>・地域福祉基金は、ボランティア活動の促進、高齢者の保健福祉の増進、障害者の社会参加の促進及び児童福祉の向上を目的とした民間団体及び住民組織の創意と工夫を凝らした自主的な活動を支援、促進及び調査研究等の経費に充て、地域福祉の促進を図るための基金。	</a:t>
          </a:r>
          <a:endParaRPr lang="ja-JP" altLang="ja-JP" sz="1400">
            <a:effectLst/>
          </a:endParaRPr>
        </a:p>
        <a:p>
          <a:r>
            <a:rPr kumimoji="1" lang="ja-JP" altLang="ja-JP" sz="1100">
              <a:solidFill>
                <a:schemeClr val="dk1"/>
              </a:solidFill>
              <a:effectLst/>
              <a:latin typeface="+mn-lt"/>
              <a:ea typeface="+mn-ea"/>
              <a:cs typeface="+mn-cs"/>
            </a:rPr>
            <a:t>・水と土保全基金は、市のため池、農業用排水路等土地改良施設の多面的機能を適正に発揮させるための集落共同活動の強化に対する支援事業を行うための基金。	</a:t>
          </a:r>
          <a:endParaRPr lang="ja-JP" altLang="ja-JP" sz="1400">
            <a:effectLst/>
          </a:endParaRPr>
        </a:p>
        <a:p>
          <a:r>
            <a:rPr kumimoji="1" lang="ja-JP" altLang="ja-JP" sz="1100">
              <a:solidFill>
                <a:schemeClr val="dk1"/>
              </a:solidFill>
              <a:effectLst/>
              <a:latin typeface="+mn-lt"/>
              <a:ea typeface="+mn-ea"/>
              <a:cs typeface="+mn-cs"/>
            </a:rPr>
            <a:t>・環境整備基金は、</a:t>
          </a:r>
          <a:r>
            <a:rPr lang="ja-JP" altLang="en-US" sz="1100" b="0" i="0">
              <a:solidFill>
                <a:schemeClr val="dk1"/>
              </a:solidFill>
              <a:effectLst/>
              <a:latin typeface="+mn-lt"/>
              <a:ea typeface="+mn-ea"/>
              <a:cs typeface="+mn-cs"/>
            </a:rPr>
            <a:t>菊池広域連合廃棄物処理施設の周辺地域の環境整備に</a:t>
          </a:r>
          <a:r>
            <a:rPr kumimoji="1" lang="ja-JP" altLang="ja-JP" sz="1100">
              <a:solidFill>
                <a:schemeClr val="dk1"/>
              </a:solidFill>
              <a:effectLst/>
              <a:latin typeface="+mn-lt"/>
              <a:ea typeface="+mn-ea"/>
              <a:cs typeface="+mn-cs"/>
            </a:rPr>
            <a:t>要する経費の財源に充てるための基金。</a:t>
          </a:r>
          <a:endParaRPr lang="ja-JP" altLang="ja-JP" sz="1400">
            <a:effectLst/>
          </a:endParaRPr>
        </a:p>
        <a:p>
          <a:r>
            <a:rPr kumimoji="1" lang="ja-JP" altLang="ja-JP" sz="1100">
              <a:solidFill>
                <a:schemeClr val="dk1"/>
              </a:solidFill>
              <a:effectLst/>
              <a:latin typeface="+mn-lt"/>
              <a:ea typeface="+mn-ea"/>
              <a:cs typeface="+mn-cs"/>
            </a:rPr>
            <a:t>・森林環境譲与税基金は、国からの森林環境譲与税を財源とし、本市における森林整備及びその促進に要する資金に充てるための基金。</a:t>
          </a:r>
          <a:endParaRPr lang="ja-JP" altLang="ja-JP" sz="1400">
            <a:effectLst/>
          </a:endParaRPr>
        </a:p>
        <a:p>
          <a:r>
            <a:rPr kumimoji="1" lang="ja-JP" altLang="ja-JP" sz="1100">
              <a:solidFill>
                <a:schemeClr val="dk1"/>
              </a:solidFill>
              <a:effectLst/>
              <a:latin typeface="+mn-lt"/>
              <a:ea typeface="+mn-ea"/>
              <a:cs typeface="+mn-cs"/>
            </a:rPr>
            <a:t>・小中学校教育整備基金は、小中学校における教育環境の整備に要する経費に充てるための基金。</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・熊本地震復興基金は、</a:t>
          </a:r>
          <a:r>
            <a:rPr lang="ja-JP" altLang="en-US" sz="1100" b="0" i="0">
              <a:solidFill>
                <a:schemeClr val="dk1"/>
              </a:solidFill>
              <a:effectLst/>
              <a:latin typeface="+mn-lt"/>
              <a:ea typeface="+mn-ea"/>
              <a:cs typeface="+mn-cs"/>
            </a:rPr>
            <a:t>平成</a:t>
          </a:r>
          <a:r>
            <a:rPr lang="en-US" altLang="ja-JP" sz="1100" b="0" i="0">
              <a:solidFill>
                <a:schemeClr val="dk1"/>
              </a:solidFill>
              <a:effectLst/>
              <a:latin typeface="+mn-lt"/>
              <a:ea typeface="+mn-ea"/>
              <a:cs typeface="+mn-cs"/>
            </a:rPr>
            <a:t>28</a:t>
          </a:r>
          <a:r>
            <a:rPr lang="ja-JP" altLang="en-US" sz="1100" b="0" i="0">
              <a:solidFill>
                <a:schemeClr val="dk1"/>
              </a:solidFill>
              <a:effectLst/>
              <a:latin typeface="+mn-lt"/>
              <a:ea typeface="+mn-ea"/>
              <a:cs typeface="+mn-cs"/>
            </a:rPr>
            <a:t>年熊本地震による災害からの早期の復興を図るための基金。</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公共施設整備</a:t>
          </a:r>
          <a:r>
            <a:rPr kumimoji="1" lang="ja-JP" altLang="ja-JP" sz="1100">
              <a:solidFill>
                <a:schemeClr val="dk1"/>
              </a:solidFill>
              <a:effectLst/>
              <a:latin typeface="+mn-lt"/>
              <a:ea typeface="+mn-ea"/>
              <a:cs typeface="+mn-cs"/>
            </a:rPr>
            <a:t>基金については、</a:t>
          </a:r>
          <a:r>
            <a:rPr kumimoji="1" lang="ja-JP" altLang="en-US" sz="1100">
              <a:solidFill>
                <a:schemeClr val="dk1"/>
              </a:solidFill>
              <a:effectLst/>
              <a:latin typeface="+mn-lt"/>
              <a:ea typeface="+mn-ea"/>
              <a:cs typeface="+mn-cs"/>
            </a:rPr>
            <a:t>学校施設改修工事</a:t>
          </a:r>
          <a:r>
            <a:rPr kumimoji="1" lang="ja-JP" altLang="ja-JP" sz="1100">
              <a:solidFill>
                <a:schemeClr val="dk1"/>
              </a:solidFill>
              <a:effectLst/>
              <a:latin typeface="+mn-lt"/>
              <a:ea typeface="+mn-ea"/>
              <a:cs typeface="+mn-cs"/>
            </a:rPr>
            <a:t>に充てるため取り崩したことで減となった。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en-US" sz="1100">
              <a:solidFill>
                <a:schemeClr val="dk1"/>
              </a:solidFill>
              <a:effectLst/>
              <a:latin typeface="+mn-lt"/>
              <a:ea typeface="+mn-ea"/>
              <a:cs typeface="+mn-cs"/>
            </a:rPr>
            <a:t>小中学校教育環境整備</a:t>
          </a:r>
          <a:r>
            <a:rPr kumimoji="1" lang="ja-JP" altLang="ja-JP" sz="1100">
              <a:solidFill>
                <a:schemeClr val="dk1"/>
              </a:solidFill>
              <a:effectLst/>
              <a:latin typeface="+mn-lt"/>
              <a:ea typeface="+mn-ea"/>
              <a:cs typeface="+mn-cs"/>
            </a:rPr>
            <a:t>基金は、今後の更新費用が必要となる予定のため今後も積立をしていく予定である。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決算剰余金の増加や人口増等に伴う市税の増加により取崩額が減少したことから増となった。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今後は、人口増や建設事業等により支出が増える見込であり、財政調整基金からの繰入れにより賄う必要があるため、基金残高は徐々に目減りしていく予定である。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地方債の償還に充てるため基金を取り崩ししたことにより減となった。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今後は、償還額が増える見込みであるため基金の活用を増やしていく予定である。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04440FE-D250-41B3-A60E-D7EFDD967A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21588F9-A845-43E5-AF4D-5EAA62C001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224831A-0CA3-48FC-B0AD-4D9F631E2DA6}"/>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AAD2384-5DC9-4A91-88FA-A673AA650FAB}"/>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ECAD2C9-F094-434F-94E8-97AA5E40BE06}"/>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C3B9F97-FBEA-496E-84A0-A9058C5A5661}"/>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DDEB9D3-D135-4AC1-9047-FD7E7AD68279}"/>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AAE0549-A22D-4BBA-B14C-68EA1B3573E1}"/>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569C542-A31E-41EA-BF61-65E6087131AC}"/>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EADF2AD-5452-477D-A308-36AA7195465F}"/>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4F865FF-AF68-4280-B8F0-E4C7404F89F7}"/>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F3D85FB-FF13-45D1-A8F5-C60EF97FC331}"/>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BFF3EAB-4007-484F-A358-BF4A5AFA6CF4}"/>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88CBBDB2-CA22-4534-8CB6-93A9F88C3ECE}"/>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99DEA62-2D1C-4DD1-A78E-DE9ED0D7055E}"/>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19F6C0D-6C6E-4B0F-BBC7-C99D54C67F4F}"/>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2A35D32-230E-4130-8CFE-5DC0BED92883}"/>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1ABEF02-4655-4D2D-9AAC-B555B8450684}"/>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90184A0-54B4-4A58-852F-5182F06ED9DC}"/>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0815E03-F560-4A23-8016-961787988DD3}"/>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18824A1-7F31-40BE-9574-C1E5B2A4FAD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65F6138-4226-405F-B864-172D80D42781}"/>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64,751
64,177
53.19
29,235,603
27,627,279
1,424,676
14,770,948
20,077,609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E245B68E-9746-43D7-8267-874807D2D384}"/>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B9BF98C-16CF-492B-AECF-C87A1B5419E8}"/>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1357F06-217A-4847-A7E4-ED7E1DC9C09B}"/>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B3D6683-DD11-4CAE-BACE-95C42BD7D80B}"/>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89D32D6-6825-43A2-B0DB-67DC6D39ACD7}"/>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C0EF541-898E-4FFF-96AB-9675808423D1}"/>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2CB801C-89A8-439B-A053-A88DC46E619B}"/>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79FE1BE-D3E4-4FCC-A95A-0CF22DBB55DD}"/>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10FFBF1-257F-4CA2-90D4-F1DE27A3BE62}"/>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7214E68-0DCD-4371-9BB7-E73F4C59E924}"/>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544822A-1C38-414A-B5AF-52A3554B458C}"/>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B92D1DE2-1351-4BC6-9277-FDBA656ADF6B}"/>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8C7EB16-6FD7-40A5-AE7F-80457719897E}"/>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F7E1A77-84E6-4A33-94A4-0069137D5DDB}"/>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56D23F22-C470-4A3D-B856-686335A5C8A8}"/>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7191F30-E1AC-4478-A318-8554B4C9D51C}"/>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A88313A-19CD-4CC1-9CFD-0E42158DB32B}"/>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EC7A912-06FE-4A19-A58D-6C2B3A040713}"/>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7B7F977-27CF-4799-9D0C-E4741AF65B8F}"/>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51CFBCE-AB75-4636-9286-D4BD375DA373}"/>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897793FF-7D3E-44B7-9E9A-CB6245EEDC8C}"/>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33D581B8-F459-4D86-9674-3C89E29123D3}"/>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71856D2-9765-46AE-9941-9582D26840E9}"/>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85D7468-2E78-42C7-A520-8316B4C24D87}"/>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F17EC03-99B9-4DAB-9B14-922026DE56E6}"/>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E78E177-34CC-457E-BEEE-3E3179262381}"/>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4E3E0F1-98D2-4CA5-A549-9D1E6CEEB193}"/>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248E001-B413-40F3-A0AB-C478662758C8}"/>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1C79AEBF-9658-48FE-8BBA-1FD748A4627B}"/>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C4D91616-069F-4CB1-963D-A4BFE1F95B3F}"/>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4B1050F-204E-404C-BFE7-2422C54104C1}"/>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553D1907-E286-4BA0-8A6E-57BF04C5E62C}"/>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D2C09C0-6047-419D-8167-431F1AC2312D}"/>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28EB5505-F023-471C-B6B6-92FC72FC2A57}"/>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382DD6F-844A-4903-8CA9-61A236D33644}"/>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年度にかけて</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％増加し、</a:t>
          </a:r>
          <a:r>
            <a:rPr kumimoji="1" lang="en-US" altLang="ja-JP" sz="1100">
              <a:latin typeface="ＭＳ Ｐゴシック" panose="020B0600070205080204" pitchFamily="50" charset="-128"/>
              <a:ea typeface="ＭＳ Ｐゴシック" panose="020B0600070205080204" pitchFamily="50" charset="-128"/>
            </a:rPr>
            <a:t>60.9</a:t>
          </a:r>
          <a:r>
            <a:rPr kumimoji="1" lang="ja-JP" altLang="en-US" sz="1100">
              <a:latin typeface="ＭＳ Ｐゴシック" panose="020B0600070205080204" pitchFamily="50" charset="-128"/>
              <a:ea typeface="ＭＳ Ｐゴシック" panose="020B0600070205080204" pitchFamily="50" charset="-128"/>
            </a:rPr>
            <a:t>％となった。これは資産投資額よりも減価償却費がやや上回ったためである。令和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西合志南小学校や西合志東小学校をはじめとした学校施設の改修工事や、幹線道路の舗装修繕、農業用施設の維持整備などが実施された。人口増加に伴い新たな公共施設や道路整備の需要が見込まれる一方、既存の学校・公共施設の長寿命化や効率的な維持管理も不可欠であり、両立した施設マネジメントを進め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DF6749F-E3BB-4B3A-8D2B-5B8C04B03385}"/>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80C0024-40CE-4A6A-8C58-6082EF76F5BB}"/>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88D7D96E-018D-4F3D-A547-CD865564C215}"/>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428DEA9D-5DDB-460F-811B-33670F9F85A8}"/>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2F6C7D79-6C0E-4D85-9D5D-8A7F97FD5008}"/>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4C6F2815-B673-4FBC-B0AD-76147B63366D}"/>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380000DA-F709-41D3-B304-3835A1AFC8F0}"/>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85E169E6-8795-4C0F-ADC2-02659A664D1D}"/>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9221F621-61A3-48A9-8C77-7DC33E3A4520}"/>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E1A27BE1-D4D6-4BEE-8E7A-62C4B2B62772}"/>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AC700F8C-6FA3-4161-8B2F-31064AAE5A2F}"/>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CF3ABA90-1606-4702-A249-EC49DAD906C9}"/>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2FFFC8E9-F4F1-4E60-8E7B-E23A4922150C}"/>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8154210E-DB38-4BD6-9F22-0DD98ECF7F1B}"/>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7C11B395-6C5E-43B7-8587-EF3A1317AB2C}"/>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A019054-726A-4C85-B7D9-995092B8C221}"/>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id="{26F4AEF0-58D5-410F-BE13-5939E3B3EEDB}"/>
            </a:ext>
          </a:extLst>
        </xdr:cNvPr>
        <xdr:cNvCxnSpPr/>
      </xdr:nvCxnSpPr>
      <xdr:spPr>
        <a:xfrm flipV="1">
          <a:off x="4206240" y="5114925"/>
          <a:ext cx="1270" cy="148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a:extLst>
            <a:ext uri="{FF2B5EF4-FFF2-40B4-BE49-F238E27FC236}">
              <a16:creationId xmlns:a16="http://schemas.microsoft.com/office/drawing/2014/main" id="{2126C3BC-FCD8-4ED7-BED9-E3FD845FAD56}"/>
            </a:ext>
          </a:extLst>
        </xdr:cNvPr>
        <xdr:cNvSpPr txBox="1"/>
      </xdr:nvSpPr>
      <xdr:spPr>
        <a:xfrm>
          <a:off x="4258945" y="6599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id="{5C51E303-815E-4B2A-8D45-A360A4B1B3E7}"/>
            </a:ext>
          </a:extLst>
        </xdr:cNvPr>
        <xdr:cNvCxnSpPr/>
      </xdr:nvCxnSpPr>
      <xdr:spPr>
        <a:xfrm>
          <a:off x="4119245" y="659553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8" name="有形固定資産減価償却率最大値テキスト">
          <a:extLst>
            <a:ext uri="{FF2B5EF4-FFF2-40B4-BE49-F238E27FC236}">
              <a16:creationId xmlns:a16="http://schemas.microsoft.com/office/drawing/2014/main" id="{12DDA4E0-40A8-491E-BB39-9A525912C2C9}"/>
            </a:ext>
          </a:extLst>
        </xdr:cNvPr>
        <xdr:cNvSpPr txBox="1"/>
      </xdr:nvSpPr>
      <xdr:spPr>
        <a:xfrm>
          <a:off x="4258945" y="489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9" name="直線コネクタ 78">
          <a:extLst>
            <a:ext uri="{FF2B5EF4-FFF2-40B4-BE49-F238E27FC236}">
              <a16:creationId xmlns:a16="http://schemas.microsoft.com/office/drawing/2014/main" id="{A3707129-6F7E-4AC9-B041-2DB71B9A3AB3}"/>
            </a:ext>
          </a:extLst>
        </xdr:cNvPr>
        <xdr:cNvCxnSpPr/>
      </xdr:nvCxnSpPr>
      <xdr:spPr>
        <a:xfrm>
          <a:off x="4119245" y="511492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80" name="有形固定資産減価償却率平均値テキスト">
          <a:extLst>
            <a:ext uri="{FF2B5EF4-FFF2-40B4-BE49-F238E27FC236}">
              <a16:creationId xmlns:a16="http://schemas.microsoft.com/office/drawing/2014/main" id="{03BC2CD1-D078-4A00-B8A1-FA5C637DAC4C}"/>
            </a:ext>
          </a:extLst>
        </xdr:cNvPr>
        <xdr:cNvSpPr txBox="1"/>
      </xdr:nvSpPr>
      <xdr:spPr>
        <a:xfrm>
          <a:off x="4258945" y="6005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フローチャート: 判断 80">
          <a:extLst>
            <a:ext uri="{FF2B5EF4-FFF2-40B4-BE49-F238E27FC236}">
              <a16:creationId xmlns:a16="http://schemas.microsoft.com/office/drawing/2014/main" id="{71984EDB-66BE-477E-BF3F-4D3E75365A02}"/>
            </a:ext>
          </a:extLst>
        </xdr:cNvPr>
        <xdr:cNvSpPr/>
      </xdr:nvSpPr>
      <xdr:spPr>
        <a:xfrm>
          <a:off x="4157345" y="602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82" name="フローチャート: 判断 81">
          <a:extLst>
            <a:ext uri="{FF2B5EF4-FFF2-40B4-BE49-F238E27FC236}">
              <a16:creationId xmlns:a16="http://schemas.microsoft.com/office/drawing/2014/main" id="{CAA82A91-AC9E-4C28-B16D-03FC9655A067}"/>
            </a:ext>
          </a:extLst>
        </xdr:cNvPr>
        <xdr:cNvSpPr/>
      </xdr:nvSpPr>
      <xdr:spPr>
        <a:xfrm>
          <a:off x="3537585" y="60092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3" name="フローチャート: 判断 82">
          <a:extLst>
            <a:ext uri="{FF2B5EF4-FFF2-40B4-BE49-F238E27FC236}">
              <a16:creationId xmlns:a16="http://schemas.microsoft.com/office/drawing/2014/main" id="{923E127D-36DE-4C87-AB60-26F9FD515EB7}"/>
            </a:ext>
          </a:extLst>
        </xdr:cNvPr>
        <xdr:cNvSpPr/>
      </xdr:nvSpPr>
      <xdr:spPr>
        <a:xfrm>
          <a:off x="2867025" y="59948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4" name="フローチャート: 判断 83">
          <a:extLst>
            <a:ext uri="{FF2B5EF4-FFF2-40B4-BE49-F238E27FC236}">
              <a16:creationId xmlns:a16="http://schemas.microsoft.com/office/drawing/2014/main" id="{DBCCFD23-A101-4DBB-B5B1-302478BAFB51}"/>
            </a:ext>
          </a:extLst>
        </xdr:cNvPr>
        <xdr:cNvSpPr/>
      </xdr:nvSpPr>
      <xdr:spPr>
        <a:xfrm>
          <a:off x="2196465" y="59696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5" name="フローチャート: 判断 84">
          <a:extLst>
            <a:ext uri="{FF2B5EF4-FFF2-40B4-BE49-F238E27FC236}">
              <a16:creationId xmlns:a16="http://schemas.microsoft.com/office/drawing/2014/main" id="{2C9BF20A-EB07-498C-9914-6A2C61374406}"/>
            </a:ext>
          </a:extLst>
        </xdr:cNvPr>
        <xdr:cNvSpPr/>
      </xdr:nvSpPr>
      <xdr:spPr>
        <a:xfrm>
          <a:off x="152590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EE62192-2A2B-4306-8FBB-0C39E313E00B}"/>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FE11924-183A-4620-8C59-560E353E60E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A59DFD8-ABFE-4D76-B832-DA4E0B1AABC4}"/>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AB6956B-7594-45CD-A9C1-43CD3C59CCDF}"/>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E136267E-9884-45B0-9E6D-F72BDF3D143F}"/>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91" name="楕円 90">
          <a:extLst>
            <a:ext uri="{FF2B5EF4-FFF2-40B4-BE49-F238E27FC236}">
              <a16:creationId xmlns:a16="http://schemas.microsoft.com/office/drawing/2014/main" id="{624B0596-5EC4-47ED-A84E-F70F82EE102D}"/>
            </a:ext>
          </a:extLst>
        </xdr:cNvPr>
        <xdr:cNvSpPr/>
      </xdr:nvSpPr>
      <xdr:spPr>
        <a:xfrm>
          <a:off x="4157345" y="5897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121937</xdr:rowOff>
    </xdr:from>
    <xdr:ext cx="405111" cy="259045"/>
    <xdr:sp macro="" textlink="">
      <xdr:nvSpPr>
        <xdr:cNvPr id="92" name="有形固定資産減価償却率該当値テキスト">
          <a:extLst>
            <a:ext uri="{FF2B5EF4-FFF2-40B4-BE49-F238E27FC236}">
              <a16:creationId xmlns:a16="http://schemas.microsoft.com/office/drawing/2014/main" id="{F6BEC512-7A67-48BF-AC69-F1D5F61ECDA5}"/>
            </a:ext>
          </a:extLst>
        </xdr:cNvPr>
        <xdr:cNvSpPr txBox="1"/>
      </xdr:nvSpPr>
      <xdr:spPr>
        <a:xfrm>
          <a:off x="4258945" y="575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70273</xdr:rowOff>
    </xdr:from>
    <xdr:to>
      <xdr:col>19</xdr:col>
      <xdr:colOff>187325</xdr:colOff>
      <xdr:row>31</xdr:row>
      <xdr:rowOff>423</xdr:rowOff>
    </xdr:to>
    <xdr:sp macro="" textlink="">
      <xdr:nvSpPr>
        <xdr:cNvPr id="93" name="楕円 92">
          <a:extLst>
            <a:ext uri="{FF2B5EF4-FFF2-40B4-BE49-F238E27FC236}">
              <a16:creationId xmlns:a16="http://schemas.microsoft.com/office/drawing/2014/main" id="{598CB3A8-95C1-4112-B683-59CF4D58EC2F}"/>
            </a:ext>
          </a:extLst>
        </xdr:cNvPr>
        <xdr:cNvSpPr/>
      </xdr:nvSpPr>
      <xdr:spPr>
        <a:xfrm>
          <a:off x="3537585" y="58690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121073</xdr:rowOff>
    </xdr:from>
    <xdr:to>
      <xdr:col>23</xdr:col>
      <xdr:colOff>85725</xdr:colOff>
      <xdr:row>30</xdr:row>
      <xdr:rowOff>149860</xdr:rowOff>
    </xdr:to>
    <xdr:cxnSp macro="">
      <xdr:nvCxnSpPr>
        <xdr:cNvPr id="94" name="直線コネクタ 93">
          <a:extLst>
            <a:ext uri="{FF2B5EF4-FFF2-40B4-BE49-F238E27FC236}">
              <a16:creationId xmlns:a16="http://schemas.microsoft.com/office/drawing/2014/main" id="{55F6C679-D084-4AAC-9CB8-D06E580FDEE6}"/>
            </a:ext>
          </a:extLst>
        </xdr:cNvPr>
        <xdr:cNvCxnSpPr/>
      </xdr:nvCxnSpPr>
      <xdr:spPr>
        <a:xfrm>
          <a:off x="3588385" y="5919893"/>
          <a:ext cx="61976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16298</xdr:rowOff>
    </xdr:from>
    <xdr:to>
      <xdr:col>15</xdr:col>
      <xdr:colOff>187325</xdr:colOff>
      <xdr:row>30</xdr:row>
      <xdr:rowOff>117898</xdr:rowOff>
    </xdr:to>
    <xdr:sp macro="" textlink="">
      <xdr:nvSpPr>
        <xdr:cNvPr id="95" name="楕円 94">
          <a:extLst>
            <a:ext uri="{FF2B5EF4-FFF2-40B4-BE49-F238E27FC236}">
              <a16:creationId xmlns:a16="http://schemas.microsoft.com/office/drawing/2014/main" id="{70E07CA1-5D6A-4EBC-B913-A558AADC921B}"/>
            </a:ext>
          </a:extLst>
        </xdr:cNvPr>
        <xdr:cNvSpPr/>
      </xdr:nvSpPr>
      <xdr:spPr>
        <a:xfrm>
          <a:off x="2867025" y="58151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67098</xdr:rowOff>
    </xdr:from>
    <xdr:to>
      <xdr:col>19</xdr:col>
      <xdr:colOff>136525</xdr:colOff>
      <xdr:row>30</xdr:row>
      <xdr:rowOff>121073</xdr:rowOff>
    </xdr:to>
    <xdr:cxnSp macro="">
      <xdr:nvCxnSpPr>
        <xdr:cNvPr id="96" name="直線コネクタ 95">
          <a:extLst>
            <a:ext uri="{FF2B5EF4-FFF2-40B4-BE49-F238E27FC236}">
              <a16:creationId xmlns:a16="http://schemas.microsoft.com/office/drawing/2014/main" id="{23629C58-A5A1-4B93-85F4-CE2EFC06D3A0}"/>
            </a:ext>
          </a:extLst>
        </xdr:cNvPr>
        <xdr:cNvCxnSpPr/>
      </xdr:nvCxnSpPr>
      <xdr:spPr>
        <a:xfrm>
          <a:off x="2917825" y="5865918"/>
          <a:ext cx="6705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122978</xdr:rowOff>
    </xdr:from>
    <xdr:to>
      <xdr:col>11</xdr:col>
      <xdr:colOff>187325</xdr:colOff>
      <xdr:row>30</xdr:row>
      <xdr:rowOff>53128</xdr:rowOff>
    </xdr:to>
    <xdr:sp macro="" textlink="">
      <xdr:nvSpPr>
        <xdr:cNvPr id="97" name="楕円 96">
          <a:extLst>
            <a:ext uri="{FF2B5EF4-FFF2-40B4-BE49-F238E27FC236}">
              <a16:creationId xmlns:a16="http://schemas.microsoft.com/office/drawing/2014/main" id="{C0AB474C-130A-48D0-A677-F2CEC737A78B}"/>
            </a:ext>
          </a:extLst>
        </xdr:cNvPr>
        <xdr:cNvSpPr/>
      </xdr:nvSpPr>
      <xdr:spPr>
        <a:xfrm>
          <a:off x="2196465" y="57541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2328</xdr:rowOff>
    </xdr:from>
    <xdr:to>
      <xdr:col>15</xdr:col>
      <xdr:colOff>136525</xdr:colOff>
      <xdr:row>30</xdr:row>
      <xdr:rowOff>67098</xdr:rowOff>
    </xdr:to>
    <xdr:cxnSp macro="">
      <xdr:nvCxnSpPr>
        <xdr:cNvPr id="98" name="直線コネクタ 97">
          <a:extLst>
            <a:ext uri="{FF2B5EF4-FFF2-40B4-BE49-F238E27FC236}">
              <a16:creationId xmlns:a16="http://schemas.microsoft.com/office/drawing/2014/main" id="{FE4BF385-35DC-4C5E-A375-8948FB404AFC}"/>
            </a:ext>
          </a:extLst>
        </xdr:cNvPr>
        <xdr:cNvCxnSpPr/>
      </xdr:nvCxnSpPr>
      <xdr:spPr>
        <a:xfrm>
          <a:off x="2247265" y="5801148"/>
          <a:ext cx="6705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52282</xdr:rowOff>
    </xdr:from>
    <xdr:to>
      <xdr:col>7</xdr:col>
      <xdr:colOff>187325</xdr:colOff>
      <xdr:row>30</xdr:row>
      <xdr:rowOff>153882</xdr:rowOff>
    </xdr:to>
    <xdr:sp macro="" textlink="">
      <xdr:nvSpPr>
        <xdr:cNvPr id="99" name="楕円 98">
          <a:extLst>
            <a:ext uri="{FF2B5EF4-FFF2-40B4-BE49-F238E27FC236}">
              <a16:creationId xmlns:a16="http://schemas.microsoft.com/office/drawing/2014/main" id="{4AB027E9-D983-4F1B-B3D3-CBF82877AE99}"/>
            </a:ext>
          </a:extLst>
        </xdr:cNvPr>
        <xdr:cNvSpPr/>
      </xdr:nvSpPr>
      <xdr:spPr>
        <a:xfrm>
          <a:off x="1525905" y="58511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2328</xdr:rowOff>
    </xdr:from>
    <xdr:to>
      <xdr:col>11</xdr:col>
      <xdr:colOff>136525</xdr:colOff>
      <xdr:row>30</xdr:row>
      <xdr:rowOff>103082</xdr:rowOff>
    </xdr:to>
    <xdr:cxnSp macro="">
      <xdr:nvCxnSpPr>
        <xdr:cNvPr id="100" name="直線コネクタ 99">
          <a:extLst>
            <a:ext uri="{FF2B5EF4-FFF2-40B4-BE49-F238E27FC236}">
              <a16:creationId xmlns:a16="http://schemas.microsoft.com/office/drawing/2014/main" id="{4BFEA264-D459-4645-84F5-E4E14E9EB588}"/>
            </a:ext>
          </a:extLst>
        </xdr:cNvPr>
        <xdr:cNvCxnSpPr/>
      </xdr:nvCxnSpPr>
      <xdr:spPr>
        <a:xfrm flipV="1">
          <a:off x="1576705" y="5801148"/>
          <a:ext cx="670560" cy="10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101" name="n_1aveValue有形固定資産減価償却率">
          <a:extLst>
            <a:ext uri="{FF2B5EF4-FFF2-40B4-BE49-F238E27FC236}">
              <a16:creationId xmlns:a16="http://schemas.microsoft.com/office/drawing/2014/main" id="{62817FC6-7DDF-4DBF-9B61-22C8AE299122}"/>
            </a:ext>
          </a:extLst>
        </xdr:cNvPr>
        <xdr:cNvSpPr txBox="1"/>
      </xdr:nvSpPr>
      <xdr:spPr>
        <a:xfrm>
          <a:off x="3395989" y="610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102" name="n_2aveValue有形固定資産減価償却率">
          <a:extLst>
            <a:ext uri="{FF2B5EF4-FFF2-40B4-BE49-F238E27FC236}">
              <a16:creationId xmlns:a16="http://schemas.microsoft.com/office/drawing/2014/main" id="{90675B57-B712-4CCD-A9F1-07C5A11A6A0B}"/>
            </a:ext>
          </a:extLst>
        </xdr:cNvPr>
        <xdr:cNvSpPr txBox="1"/>
      </xdr:nvSpPr>
      <xdr:spPr>
        <a:xfrm>
          <a:off x="2738129" y="6087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103" name="n_3aveValue有形固定資産減価償却率">
          <a:extLst>
            <a:ext uri="{FF2B5EF4-FFF2-40B4-BE49-F238E27FC236}">
              <a16:creationId xmlns:a16="http://schemas.microsoft.com/office/drawing/2014/main" id="{B8EBC8E7-1D43-4C16-A9E4-94E9B5F3F5C8}"/>
            </a:ext>
          </a:extLst>
        </xdr:cNvPr>
        <xdr:cNvSpPr txBox="1"/>
      </xdr:nvSpPr>
      <xdr:spPr>
        <a:xfrm>
          <a:off x="2067569"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104" name="n_4aveValue有形固定資産減価償却率">
          <a:extLst>
            <a:ext uri="{FF2B5EF4-FFF2-40B4-BE49-F238E27FC236}">
              <a16:creationId xmlns:a16="http://schemas.microsoft.com/office/drawing/2014/main" id="{2F74CF53-BA21-4AB9-B403-EBCF4C6EE0F4}"/>
            </a:ext>
          </a:extLst>
        </xdr:cNvPr>
        <xdr:cNvSpPr txBox="1"/>
      </xdr:nvSpPr>
      <xdr:spPr>
        <a:xfrm>
          <a:off x="1397009"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16950</xdr:rowOff>
    </xdr:from>
    <xdr:ext cx="405111" cy="259045"/>
    <xdr:sp macro="" textlink="">
      <xdr:nvSpPr>
        <xdr:cNvPr id="105" name="n_1mainValue有形固定資産減価償却率">
          <a:extLst>
            <a:ext uri="{FF2B5EF4-FFF2-40B4-BE49-F238E27FC236}">
              <a16:creationId xmlns:a16="http://schemas.microsoft.com/office/drawing/2014/main" id="{2DDC9956-15E9-4ACE-A27C-4F4317905CB9}"/>
            </a:ext>
          </a:extLst>
        </xdr:cNvPr>
        <xdr:cNvSpPr txBox="1"/>
      </xdr:nvSpPr>
      <xdr:spPr>
        <a:xfrm>
          <a:off x="3395989" y="5648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134425</xdr:rowOff>
    </xdr:from>
    <xdr:ext cx="405111" cy="259045"/>
    <xdr:sp macro="" textlink="">
      <xdr:nvSpPr>
        <xdr:cNvPr id="106" name="n_2mainValue有形固定資産減価償却率">
          <a:extLst>
            <a:ext uri="{FF2B5EF4-FFF2-40B4-BE49-F238E27FC236}">
              <a16:creationId xmlns:a16="http://schemas.microsoft.com/office/drawing/2014/main" id="{8802B617-0B48-4C6F-87CA-20EB502F5010}"/>
            </a:ext>
          </a:extLst>
        </xdr:cNvPr>
        <xdr:cNvSpPr txBox="1"/>
      </xdr:nvSpPr>
      <xdr:spPr>
        <a:xfrm>
          <a:off x="2738129" y="5597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69655</xdr:rowOff>
    </xdr:from>
    <xdr:ext cx="405111" cy="259045"/>
    <xdr:sp macro="" textlink="">
      <xdr:nvSpPr>
        <xdr:cNvPr id="107" name="n_3mainValue有形固定資産減価償却率">
          <a:extLst>
            <a:ext uri="{FF2B5EF4-FFF2-40B4-BE49-F238E27FC236}">
              <a16:creationId xmlns:a16="http://schemas.microsoft.com/office/drawing/2014/main" id="{61489DF9-C1FB-40A8-8FA1-1A1290D9878B}"/>
            </a:ext>
          </a:extLst>
        </xdr:cNvPr>
        <xdr:cNvSpPr txBox="1"/>
      </xdr:nvSpPr>
      <xdr:spPr>
        <a:xfrm>
          <a:off x="2067569" y="5533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170409</xdr:rowOff>
    </xdr:from>
    <xdr:ext cx="405111" cy="259045"/>
    <xdr:sp macro="" textlink="">
      <xdr:nvSpPr>
        <xdr:cNvPr id="108" name="n_4mainValue有形固定資産減価償却率">
          <a:extLst>
            <a:ext uri="{FF2B5EF4-FFF2-40B4-BE49-F238E27FC236}">
              <a16:creationId xmlns:a16="http://schemas.microsoft.com/office/drawing/2014/main" id="{6D3A3208-6028-482A-8550-E6A3F98E3E17}"/>
            </a:ext>
          </a:extLst>
        </xdr:cNvPr>
        <xdr:cNvSpPr txBox="1"/>
      </xdr:nvSpPr>
      <xdr:spPr>
        <a:xfrm>
          <a:off x="1397009" y="5633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1759EA4F-CFE5-450D-A8AD-6F97C19B635B}"/>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DDA0AF12-DB1E-4678-806E-55B47122A6B6}"/>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CFD8DF54-2CCB-4BEB-BEDD-8B619809B483}"/>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8097475A-2DDB-42F4-8BE3-D168F1C53BCC}"/>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1B30A98-4807-4168-B53C-0F9426F99A1A}"/>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E6F67C26-7E5F-4424-B64C-60E15E35EB82}"/>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10D72C9C-6663-47BC-96FA-7AFE36712AEE}"/>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70605FF5-159D-4AA5-84E9-AF723D9EF5DD}"/>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EB6B7A3D-8C05-4446-8E14-7B699E316B1F}"/>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8DCFA8A1-AEC1-4DCB-9E0F-02525FB5B2AB}"/>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54B1A579-029E-415E-8F29-BEA563555B61}"/>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3185F703-4EF6-4F00-8245-AB0A4AE2C3E6}"/>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D2A21C36-BE8F-4C64-8097-25ADE9DA5873}"/>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債務償還可能比率は、令和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381.7</a:t>
          </a:r>
          <a:r>
            <a:rPr kumimoji="1" lang="ja-JP" altLang="en-US" sz="1100">
              <a:latin typeface="ＭＳ Ｐゴシック" panose="020B0600070205080204" pitchFamily="50" charset="-128"/>
              <a:ea typeface="ＭＳ Ｐゴシック" panose="020B0600070205080204" pitchFamily="50" charset="-128"/>
            </a:rPr>
            <a:t>％から令和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年度には</a:t>
          </a:r>
          <a:r>
            <a:rPr kumimoji="1" lang="en-US" altLang="ja-JP" sz="1100">
              <a:latin typeface="ＭＳ Ｐゴシック" panose="020B0600070205080204" pitchFamily="50" charset="-128"/>
              <a:ea typeface="ＭＳ Ｐゴシック" panose="020B0600070205080204" pitchFamily="50" charset="-128"/>
            </a:rPr>
            <a:t>504.1</a:t>
          </a:r>
          <a:r>
            <a:rPr kumimoji="1" lang="ja-JP" altLang="en-US" sz="1100">
              <a:latin typeface="ＭＳ Ｐゴシック" panose="020B0600070205080204" pitchFamily="50" charset="-128"/>
              <a:ea typeface="ＭＳ Ｐゴシック" panose="020B0600070205080204" pitchFamily="50" charset="-128"/>
            </a:rPr>
            <a:t>％へと上昇した。これは将来負担額の減少が限定的であった一方で、学校施設や公共施設改修、道路整備などの大型投資が続き、市債残高の圧縮が緩やかに推移したためである。ただし依然として類似団体の平均を下回る水準にあり、財政の健全性は確保されている。今後についても、合志市の人口増加に対応した都市基盤整備を進めるとともに、地方交付税の動向や起債管理に留意し、より一層健全な財政運営を推進していく必要があ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6A611E31-520F-4900-B780-046E317C57F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26104F17-F127-467C-A2B3-852BC980A9F1}"/>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CEF4E354-49C6-4FED-897C-EA784276AA98}"/>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63EA8A55-0E25-4F51-A564-6DD2B14D433B}"/>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292172B8-0A3F-4458-936F-57D7CF67C623}"/>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9597D7AD-344B-4C59-B12F-E3C7CDABFC84}"/>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EF09C36F-157D-4B75-8E63-3BB0E3D1338C}"/>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93697B8C-2258-4058-BD35-5D9A9A76B4D3}"/>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B667425F-D6DB-4334-A9F5-C03F75CFDC13}"/>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157E589E-4AC8-4752-87DF-5047D0E89BBC}"/>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BC8454E-CA6F-4DBE-91BA-412A7604A4E9}"/>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1EC6F6A4-71A8-4AAA-A341-EDBCA21304B3}"/>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CF3A8BFE-76DC-453E-8C3A-99BD2357D65F}"/>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B82556A-4CDE-4E9E-B0A1-1D734531044A}"/>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E481A1FF-A815-4CEC-BBD3-2ACEADA1FA44}"/>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7" name="直線コネクタ 136">
          <a:extLst>
            <a:ext uri="{FF2B5EF4-FFF2-40B4-BE49-F238E27FC236}">
              <a16:creationId xmlns:a16="http://schemas.microsoft.com/office/drawing/2014/main" id="{789B3FA6-4201-444A-BED1-FCCAAC39D362}"/>
            </a:ext>
          </a:extLst>
        </xdr:cNvPr>
        <xdr:cNvCxnSpPr/>
      </xdr:nvCxnSpPr>
      <xdr:spPr>
        <a:xfrm flipV="1">
          <a:off x="13027660" y="5211868"/>
          <a:ext cx="1269" cy="1220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8" name="債務償還比率最小値テキスト">
          <a:extLst>
            <a:ext uri="{FF2B5EF4-FFF2-40B4-BE49-F238E27FC236}">
              <a16:creationId xmlns:a16="http://schemas.microsoft.com/office/drawing/2014/main" id="{2229D856-FAA1-46D0-8067-FDE0188276C8}"/>
            </a:ext>
          </a:extLst>
        </xdr:cNvPr>
        <xdr:cNvSpPr txBox="1"/>
      </xdr:nvSpPr>
      <xdr:spPr>
        <a:xfrm>
          <a:off x="13080365" y="64357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9" name="直線コネクタ 138">
          <a:extLst>
            <a:ext uri="{FF2B5EF4-FFF2-40B4-BE49-F238E27FC236}">
              <a16:creationId xmlns:a16="http://schemas.microsoft.com/office/drawing/2014/main" id="{185C546E-0744-4EF9-8AD0-11265B69C774}"/>
            </a:ext>
          </a:extLst>
        </xdr:cNvPr>
        <xdr:cNvCxnSpPr/>
      </xdr:nvCxnSpPr>
      <xdr:spPr>
        <a:xfrm>
          <a:off x="12963525" y="6431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5197F0-A0EB-4A6F-909C-7E637AAE911C}"/>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29661AE5-045A-4686-AB47-0BF04A615628}"/>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42" name="債務償還比率平均値テキスト">
          <a:extLst>
            <a:ext uri="{FF2B5EF4-FFF2-40B4-BE49-F238E27FC236}">
              <a16:creationId xmlns:a16="http://schemas.microsoft.com/office/drawing/2014/main" id="{A9ADE501-7679-4227-B015-0FF57201C6AB}"/>
            </a:ext>
          </a:extLst>
        </xdr:cNvPr>
        <xdr:cNvSpPr txBox="1"/>
      </xdr:nvSpPr>
      <xdr:spPr>
        <a:xfrm>
          <a:off x="13080365" y="5748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43" name="フローチャート: 判断 142">
          <a:extLst>
            <a:ext uri="{FF2B5EF4-FFF2-40B4-BE49-F238E27FC236}">
              <a16:creationId xmlns:a16="http://schemas.microsoft.com/office/drawing/2014/main" id="{69EF6610-1350-4132-8F43-2BE0CF1E01FF}"/>
            </a:ext>
          </a:extLst>
        </xdr:cNvPr>
        <xdr:cNvSpPr/>
      </xdr:nvSpPr>
      <xdr:spPr>
        <a:xfrm>
          <a:off x="13001625" y="57697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4" name="フローチャート: 判断 143">
          <a:extLst>
            <a:ext uri="{FF2B5EF4-FFF2-40B4-BE49-F238E27FC236}">
              <a16:creationId xmlns:a16="http://schemas.microsoft.com/office/drawing/2014/main" id="{BD87CE7A-F2FB-4A40-A927-84F075DA9293}"/>
            </a:ext>
          </a:extLst>
        </xdr:cNvPr>
        <xdr:cNvSpPr/>
      </xdr:nvSpPr>
      <xdr:spPr>
        <a:xfrm>
          <a:off x="12359005" y="5748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5" name="フローチャート: 判断 144">
          <a:extLst>
            <a:ext uri="{FF2B5EF4-FFF2-40B4-BE49-F238E27FC236}">
              <a16:creationId xmlns:a16="http://schemas.microsoft.com/office/drawing/2014/main" id="{736D11F3-EA7A-4D29-80AC-28D042106AF2}"/>
            </a:ext>
          </a:extLst>
        </xdr:cNvPr>
        <xdr:cNvSpPr/>
      </xdr:nvSpPr>
      <xdr:spPr>
        <a:xfrm>
          <a:off x="11688445" y="569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6" name="フローチャート: 判断 145">
          <a:extLst>
            <a:ext uri="{FF2B5EF4-FFF2-40B4-BE49-F238E27FC236}">
              <a16:creationId xmlns:a16="http://schemas.microsoft.com/office/drawing/2014/main" id="{421809BD-7FCC-4029-B187-69C949F9C0C5}"/>
            </a:ext>
          </a:extLst>
        </xdr:cNvPr>
        <xdr:cNvSpPr/>
      </xdr:nvSpPr>
      <xdr:spPr>
        <a:xfrm>
          <a:off x="11017885" y="5893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7" name="フローチャート: 判断 146">
          <a:extLst>
            <a:ext uri="{FF2B5EF4-FFF2-40B4-BE49-F238E27FC236}">
              <a16:creationId xmlns:a16="http://schemas.microsoft.com/office/drawing/2014/main" id="{F4663C8E-ABB9-4C52-B9A7-45D7C8B413B2}"/>
            </a:ext>
          </a:extLst>
        </xdr:cNvPr>
        <xdr:cNvSpPr/>
      </xdr:nvSpPr>
      <xdr:spPr>
        <a:xfrm>
          <a:off x="10347325" y="5910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8FAAE00-9721-4560-B091-12FE16BBAB96}"/>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C50CABD1-E996-4E26-8CE8-F91A058E7CE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E73DDD49-C8EF-4678-8167-717204AF2CAA}"/>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F8FC020A-2F6F-42DB-8384-7B107153DD5D}"/>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CEE089B-A67E-4525-8B4A-4F249013B3E8}"/>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123098</xdr:rowOff>
    </xdr:from>
    <xdr:to>
      <xdr:col>76</xdr:col>
      <xdr:colOff>73025</xdr:colOff>
      <xdr:row>30</xdr:row>
      <xdr:rowOff>53248</xdr:rowOff>
    </xdr:to>
    <xdr:sp macro="" textlink="">
      <xdr:nvSpPr>
        <xdr:cNvPr id="153" name="楕円 152">
          <a:extLst>
            <a:ext uri="{FF2B5EF4-FFF2-40B4-BE49-F238E27FC236}">
              <a16:creationId xmlns:a16="http://schemas.microsoft.com/office/drawing/2014/main" id="{77E19230-9D26-4713-BE38-6078ABBA5099}"/>
            </a:ext>
          </a:extLst>
        </xdr:cNvPr>
        <xdr:cNvSpPr/>
      </xdr:nvSpPr>
      <xdr:spPr>
        <a:xfrm>
          <a:off x="13001625" y="57542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145975</xdr:rowOff>
    </xdr:from>
    <xdr:ext cx="469744" cy="259045"/>
    <xdr:sp macro="" textlink="">
      <xdr:nvSpPr>
        <xdr:cNvPr id="154" name="債務償還比率該当値テキスト">
          <a:extLst>
            <a:ext uri="{FF2B5EF4-FFF2-40B4-BE49-F238E27FC236}">
              <a16:creationId xmlns:a16="http://schemas.microsoft.com/office/drawing/2014/main" id="{FEB39029-5D64-439E-ADBA-DF2293588517}"/>
            </a:ext>
          </a:extLst>
        </xdr:cNvPr>
        <xdr:cNvSpPr txBox="1"/>
      </xdr:nvSpPr>
      <xdr:spPr>
        <a:xfrm>
          <a:off x="13080365" y="560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147736</xdr:rowOff>
    </xdr:from>
    <xdr:to>
      <xdr:col>72</xdr:col>
      <xdr:colOff>123825</xdr:colOff>
      <xdr:row>29</xdr:row>
      <xdr:rowOff>77886</xdr:rowOff>
    </xdr:to>
    <xdr:sp macro="" textlink="">
      <xdr:nvSpPr>
        <xdr:cNvPr id="155" name="楕円 154">
          <a:extLst>
            <a:ext uri="{FF2B5EF4-FFF2-40B4-BE49-F238E27FC236}">
              <a16:creationId xmlns:a16="http://schemas.microsoft.com/office/drawing/2014/main" id="{F0F1977D-B777-4E2E-864F-4F2610BF1CF0}"/>
            </a:ext>
          </a:extLst>
        </xdr:cNvPr>
        <xdr:cNvSpPr/>
      </xdr:nvSpPr>
      <xdr:spPr>
        <a:xfrm>
          <a:off x="12359005" y="56112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27086</xdr:rowOff>
    </xdr:from>
    <xdr:to>
      <xdr:col>76</xdr:col>
      <xdr:colOff>22225</xdr:colOff>
      <xdr:row>30</xdr:row>
      <xdr:rowOff>2448</xdr:rowOff>
    </xdr:to>
    <xdr:cxnSp macro="">
      <xdr:nvCxnSpPr>
        <xdr:cNvPr id="156" name="直線コネクタ 155">
          <a:extLst>
            <a:ext uri="{FF2B5EF4-FFF2-40B4-BE49-F238E27FC236}">
              <a16:creationId xmlns:a16="http://schemas.microsoft.com/office/drawing/2014/main" id="{2583565E-813A-45FE-9534-4A9DD7A14C05}"/>
            </a:ext>
          </a:extLst>
        </xdr:cNvPr>
        <xdr:cNvCxnSpPr/>
      </xdr:nvCxnSpPr>
      <xdr:spPr>
        <a:xfrm>
          <a:off x="12409805" y="5658266"/>
          <a:ext cx="619760" cy="14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51252</xdr:rowOff>
    </xdr:from>
    <xdr:to>
      <xdr:col>68</xdr:col>
      <xdr:colOff>123825</xdr:colOff>
      <xdr:row>29</xdr:row>
      <xdr:rowOff>152852</xdr:rowOff>
    </xdr:to>
    <xdr:sp macro="" textlink="">
      <xdr:nvSpPr>
        <xdr:cNvPr id="157" name="楕円 156">
          <a:extLst>
            <a:ext uri="{FF2B5EF4-FFF2-40B4-BE49-F238E27FC236}">
              <a16:creationId xmlns:a16="http://schemas.microsoft.com/office/drawing/2014/main" id="{55FD7BDB-DC9C-4036-895E-4302BCB1DE67}"/>
            </a:ext>
          </a:extLst>
        </xdr:cNvPr>
        <xdr:cNvSpPr/>
      </xdr:nvSpPr>
      <xdr:spPr>
        <a:xfrm>
          <a:off x="11688445" y="568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27086</xdr:rowOff>
    </xdr:from>
    <xdr:to>
      <xdr:col>72</xdr:col>
      <xdr:colOff>73025</xdr:colOff>
      <xdr:row>29</xdr:row>
      <xdr:rowOff>102052</xdr:rowOff>
    </xdr:to>
    <xdr:cxnSp macro="">
      <xdr:nvCxnSpPr>
        <xdr:cNvPr id="158" name="直線コネクタ 157">
          <a:extLst>
            <a:ext uri="{FF2B5EF4-FFF2-40B4-BE49-F238E27FC236}">
              <a16:creationId xmlns:a16="http://schemas.microsoft.com/office/drawing/2014/main" id="{EC14DD0C-4CDF-4707-AE88-86B0EB80F66A}"/>
            </a:ext>
          </a:extLst>
        </xdr:cNvPr>
        <xdr:cNvCxnSpPr/>
      </xdr:nvCxnSpPr>
      <xdr:spPr>
        <a:xfrm flipV="1">
          <a:off x="11739245" y="5658266"/>
          <a:ext cx="670560" cy="7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7303</xdr:rowOff>
    </xdr:from>
    <xdr:to>
      <xdr:col>64</xdr:col>
      <xdr:colOff>123825</xdr:colOff>
      <xdr:row>30</xdr:row>
      <xdr:rowOff>108903</xdr:rowOff>
    </xdr:to>
    <xdr:sp macro="" textlink="">
      <xdr:nvSpPr>
        <xdr:cNvPr id="159" name="楕円 158">
          <a:extLst>
            <a:ext uri="{FF2B5EF4-FFF2-40B4-BE49-F238E27FC236}">
              <a16:creationId xmlns:a16="http://schemas.microsoft.com/office/drawing/2014/main" id="{1EEBB6C5-9397-42D1-9354-45348B3A0C8B}"/>
            </a:ext>
          </a:extLst>
        </xdr:cNvPr>
        <xdr:cNvSpPr/>
      </xdr:nvSpPr>
      <xdr:spPr>
        <a:xfrm>
          <a:off x="11017885" y="580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102052</xdr:rowOff>
    </xdr:from>
    <xdr:to>
      <xdr:col>68</xdr:col>
      <xdr:colOff>73025</xdr:colOff>
      <xdr:row>30</xdr:row>
      <xdr:rowOff>58103</xdr:rowOff>
    </xdr:to>
    <xdr:cxnSp macro="">
      <xdr:nvCxnSpPr>
        <xdr:cNvPr id="160" name="直線コネクタ 159">
          <a:extLst>
            <a:ext uri="{FF2B5EF4-FFF2-40B4-BE49-F238E27FC236}">
              <a16:creationId xmlns:a16="http://schemas.microsoft.com/office/drawing/2014/main" id="{512A7DC5-31F1-4BC4-856D-9C38A3ECCD95}"/>
            </a:ext>
          </a:extLst>
        </xdr:cNvPr>
        <xdr:cNvCxnSpPr/>
      </xdr:nvCxnSpPr>
      <xdr:spPr>
        <a:xfrm flipV="1">
          <a:off x="11068685" y="5733232"/>
          <a:ext cx="670560" cy="12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92992</xdr:rowOff>
    </xdr:from>
    <xdr:to>
      <xdr:col>60</xdr:col>
      <xdr:colOff>123825</xdr:colOff>
      <xdr:row>30</xdr:row>
      <xdr:rowOff>23142</xdr:rowOff>
    </xdr:to>
    <xdr:sp macro="" textlink="">
      <xdr:nvSpPr>
        <xdr:cNvPr id="161" name="楕円 160">
          <a:extLst>
            <a:ext uri="{FF2B5EF4-FFF2-40B4-BE49-F238E27FC236}">
              <a16:creationId xmlns:a16="http://schemas.microsoft.com/office/drawing/2014/main" id="{EA396EA8-C4B7-4E36-9209-DE1280810AE5}"/>
            </a:ext>
          </a:extLst>
        </xdr:cNvPr>
        <xdr:cNvSpPr/>
      </xdr:nvSpPr>
      <xdr:spPr>
        <a:xfrm>
          <a:off x="10347325" y="57241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143792</xdr:rowOff>
    </xdr:from>
    <xdr:to>
      <xdr:col>64</xdr:col>
      <xdr:colOff>73025</xdr:colOff>
      <xdr:row>30</xdr:row>
      <xdr:rowOff>58103</xdr:rowOff>
    </xdr:to>
    <xdr:cxnSp macro="">
      <xdr:nvCxnSpPr>
        <xdr:cNvPr id="162" name="直線コネクタ 161">
          <a:extLst>
            <a:ext uri="{FF2B5EF4-FFF2-40B4-BE49-F238E27FC236}">
              <a16:creationId xmlns:a16="http://schemas.microsoft.com/office/drawing/2014/main" id="{3B49B046-FEFF-4CC3-B002-76013FA57CA4}"/>
            </a:ext>
          </a:extLst>
        </xdr:cNvPr>
        <xdr:cNvCxnSpPr/>
      </xdr:nvCxnSpPr>
      <xdr:spPr>
        <a:xfrm>
          <a:off x="10398125" y="5774972"/>
          <a:ext cx="670560" cy="8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63" name="n_1aveValue債務償還比率">
          <a:extLst>
            <a:ext uri="{FF2B5EF4-FFF2-40B4-BE49-F238E27FC236}">
              <a16:creationId xmlns:a16="http://schemas.microsoft.com/office/drawing/2014/main" id="{A201E6C6-8A07-4BFB-A2A8-85E1CE6CF09A}"/>
            </a:ext>
          </a:extLst>
        </xdr:cNvPr>
        <xdr:cNvSpPr txBox="1"/>
      </xdr:nvSpPr>
      <xdr:spPr>
        <a:xfrm>
          <a:off x="12185092" y="583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64" name="n_2aveValue債務償還比率">
          <a:extLst>
            <a:ext uri="{FF2B5EF4-FFF2-40B4-BE49-F238E27FC236}">
              <a16:creationId xmlns:a16="http://schemas.microsoft.com/office/drawing/2014/main" id="{A5A547C2-CDDE-4B25-8650-A990118670ED}"/>
            </a:ext>
          </a:extLst>
        </xdr:cNvPr>
        <xdr:cNvSpPr txBox="1"/>
      </xdr:nvSpPr>
      <xdr:spPr>
        <a:xfrm>
          <a:off x="11527232" y="578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65" name="n_3aveValue債務償還比率">
          <a:extLst>
            <a:ext uri="{FF2B5EF4-FFF2-40B4-BE49-F238E27FC236}">
              <a16:creationId xmlns:a16="http://schemas.microsoft.com/office/drawing/2014/main" id="{06815C28-D8A0-41F7-A8D8-B18F1892F6D6}"/>
            </a:ext>
          </a:extLst>
        </xdr:cNvPr>
        <xdr:cNvSpPr txBox="1"/>
      </xdr:nvSpPr>
      <xdr:spPr>
        <a:xfrm>
          <a:off x="10856672" y="598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66" name="n_4aveValue債務償還比率">
          <a:extLst>
            <a:ext uri="{FF2B5EF4-FFF2-40B4-BE49-F238E27FC236}">
              <a16:creationId xmlns:a16="http://schemas.microsoft.com/office/drawing/2014/main" id="{7DA39106-6529-4972-BAA3-6C36EA1D322C}"/>
            </a:ext>
          </a:extLst>
        </xdr:cNvPr>
        <xdr:cNvSpPr txBox="1"/>
      </xdr:nvSpPr>
      <xdr:spPr>
        <a:xfrm>
          <a:off x="10186112" y="599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94413</xdr:rowOff>
    </xdr:from>
    <xdr:ext cx="469744" cy="259045"/>
    <xdr:sp macro="" textlink="">
      <xdr:nvSpPr>
        <xdr:cNvPr id="167" name="n_1mainValue債務償還比率">
          <a:extLst>
            <a:ext uri="{FF2B5EF4-FFF2-40B4-BE49-F238E27FC236}">
              <a16:creationId xmlns:a16="http://schemas.microsoft.com/office/drawing/2014/main" id="{6980E4A5-BC02-4BBE-A3AB-5F09C2D8E870}"/>
            </a:ext>
          </a:extLst>
        </xdr:cNvPr>
        <xdr:cNvSpPr txBox="1"/>
      </xdr:nvSpPr>
      <xdr:spPr>
        <a:xfrm>
          <a:off x="12185092" y="539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169379</xdr:rowOff>
    </xdr:from>
    <xdr:ext cx="469744" cy="259045"/>
    <xdr:sp macro="" textlink="">
      <xdr:nvSpPr>
        <xdr:cNvPr id="168" name="n_2mainValue債務償還比率">
          <a:extLst>
            <a:ext uri="{FF2B5EF4-FFF2-40B4-BE49-F238E27FC236}">
              <a16:creationId xmlns:a16="http://schemas.microsoft.com/office/drawing/2014/main" id="{D05D92E4-0219-4DD4-9474-100CFE372FDE}"/>
            </a:ext>
          </a:extLst>
        </xdr:cNvPr>
        <xdr:cNvSpPr txBox="1"/>
      </xdr:nvSpPr>
      <xdr:spPr>
        <a:xfrm>
          <a:off x="11527232" y="546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125430</xdr:rowOff>
    </xdr:from>
    <xdr:ext cx="469744" cy="259045"/>
    <xdr:sp macro="" textlink="">
      <xdr:nvSpPr>
        <xdr:cNvPr id="169" name="n_3mainValue債務償還比率">
          <a:extLst>
            <a:ext uri="{FF2B5EF4-FFF2-40B4-BE49-F238E27FC236}">
              <a16:creationId xmlns:a16="http://schemas.microsoft.com/office/drawing/2014/main" id="{07AA4E26-00CD-482D-8C39-D6012ACAEC95}"/>
            </a:ext>
          </a:extLst>
        </xdr:cNvPr>
        <xdr:cNvSpPr txBox="1"/>
      </xdr:nvSpPr>
      <xdr:spPr>
        <a:xfrm>
          <a:off x="10856672" y="558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39669</xdr:rowOff>
    </xdr:from>
    <xdr:ext cx="469744" cy="259045"/>
    <xdr:sp macro="" textlink="">
      <xdr:nvSpPr>
        <xdr:cNvPr id="170" name="n_4mainValue債務償還比率">
          <a:extLst>
            <a:ext uri="{FF2B5EF4-FFF2-40B4-BE49-F238E27FC236}">
              <a16:creationId xmlns:a16="http://schemas.microsoft.com/office/drawing/2014/main" id="{748ABFFE-F919-4147-AFB6-7B7002354507}"/>
            </a:ext>
          </a:extLst>
        </xdr:cNvPr>
        <xdr:cNvSpPr txBox="1"/>
      </xdr:nvSpPr>
      <xdr:spPr>
        <a:xfrm>
          <a:off x="10186112" y="550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11B31076-2039-45B0-AF0B-2AEE7ECABA2B}"/>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DD053B3B-0BA0-4D04-B0DA-8D67E810C996}"/>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9F736C9C-8609-4421-8698-BEC39B4EC263}"/>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ABC6FF69-6FD2-4203-886B-71112D5488DA}"/>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BC4FA2A9-A4C4-4A5F-A56F-61C1EF58A108}"/>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78422CCF-6055-4F73-9335-7397DF534855}"/>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991D63C-835F-4F65-B942-6752A9A3BB1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78E1954-FF4A-4A21-881E-F12A7D5EF9F3}"/>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2FD12AD-C238-401C-9ED8-D6C27DB5177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55926F3-9070-4F7D-BEF9-553431338AB4}"/>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5A5567F-98AC-4CDC-9F27-ACEAC73FCD7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77E92C8-0008-481C-A2E7-32618EF6BBA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355EB58-E5C7-40E8-B833-A8DD0946357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04B4B27-A670-4249-9E19-26A417194DD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8D04641-42FF-402E-9CC9-1D322E5A9B8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F0F5AC0-4322-434B-9F9C-259E2C7F2F4F}"/>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64,751
64,177
53.19
29,235,603
27,627,279
1,424,676
14,770,948
20,077,609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AD12AED-1226-4FD2-8711-2FDE3696EA5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6A7A254-1295-4AD7-9408-88840814AF8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F80E8BB-75C5-4EE5-AC90-2625C13C626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F6D4346-0F7E-42BB-94B4-AD94A5F7D18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AED3BD6-72E7-4564-AA52-CCE78D203F6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05E4787-8EE3-4876-BA8C-916750BBA342}"/>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9E66C15-CF00-41BD-8019-68A973F40C6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780FAC6-18E2-47B2-80AC-6A35B7809DB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05C2C95-36B7-4C5E-86A1-528FEA22611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A633990-7691-48EF-B083-98388B8603D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83F0201-5A75-46C5-B5D0-9E9DEA4EB22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5C04CD1-10B2-4EF9-A86F-FB94ECC3EBC8}"/>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A7B1599-8E85-42D9-9A8B-8E11CE39E8D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C868295-34D1-4C53-9453-B8E830B1BF4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2DB509C-3701-4E90-B840-1F23F2773DC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3781CC0-532A-4368-A396-6575C34620D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1FBFA58-8B9C-4E31-A44C-216C99DE58C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5509DB1-8542-4499-8CA2-5E8B666E0A6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3D0BE7E-477C-4C27-B1AA-BD17E8F4E6E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0E05F81-116C-4707-9FA4-617853638519}"/>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F8970FF-CC3C-439A-8195-C1468DEDCAC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70B4060-E149-47B6-80A2-B31F008C1C1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3644009-28F4-4442-A6CF-C7AADD9A6A8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E0BEDA6-D1F2-46B5-8459-CE02F6274DD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5EBF344-6CDC-402B-8852-F3BED394374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5FC30FF-7FA0-4485-8BC0-CA3C65FDA1DF}"/>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4CB9944-C07F-44B9-99E2-E483A9A9031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C1CF39A-BF5C-4603-890C-7AB2D8357DE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D0AC2F0-0C16-4195-BC0F-8C38F29AF027}"/>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41AD3C9-CBAE-40E6-9999-F354E3B7D7A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88FD85D-42DF-4198-96A3-53887575B35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9F1DBC3-A928-4052-B611-85A9D0D1DA9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37637FB-24C7-4CE0-8852-5C84EB7F994C}"/>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47D7A5E-B70A-44FB-9EF9-990F13053CD8}"/>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F840CF3-632E-4ED4-BD27-DE277081D686}"/>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3349CD8-F6AA-452F-A32B-D8B97B217F2D}"/>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FCDCCA0-F94E-4D24-B5EE-E493C70EE221}"/>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2571EF1-655D-4F03-A946-01D02DB99E93}"/>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A5B1308-3396-40A7-827B-7B1081BA2ED6}"/>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C373A33-B435-4A46-98AB-2D8E02A37D0D}"/>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5024699-A0E5-4D4C-90B8-E7EE45366BCE}"/>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E7EE0DF-DD5F-4962-96CA-DE099739D296}"/>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026281C-2E2A-45B6-82AB-7B054532453E}"/>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697770E-96AD-4CAC-A4FB-BD1D0323E62E}"/>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6B9D61C-8305-4FE5-98DB-FB7015F93B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9367725-FAF2-42E5-8FE3-3838FB11C6DE}"/>
            </a:ext>
          </a:extLst>
        </xdr:cNvPr>
        <xdr:cNvCxnSpPr/>
      </xdr:nvCxnSpPr>
      <xdr:spPr>
        <a:xfrm flipV="1">
          <a:off x="4086225" y="56540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E2C9E9EB-9EF5-4009-BD30-209C4AAF9242}"/>
            </a:ext>
          </a:extLst>
        </xdr:cNvPr>
        <xdr:cNvSpPr txBox="1"/>
      </xdr:nvSpPr>
      <xdr:spPr>
        <a:xfrm>
          <a:off x="412496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4BEED2BC-3BD4-4DD3-A57D-A29D68846AEF}"/>
            </a:ext>
          </a:extLst>
        </xdr:cNvPr>
        <xdr:cNvCxnSpPr/>
      </xdr:nvCxnSpPr>
      <xdr:spPr>
        <a:xfrm>
          <a:off x="402082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756CEFB0-8250-4075-9F74-DEEEBF41284B}"/>
            </a:ext>
          </a:extLst>
        </xdr:cNvPr>
        <xdr:cNvSpPr txBox="1"/>
      </xdr:nvSpPr>
      <xdr:spPr>
        <a:xfrm>
          <a:off x="412496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E1F7EF37-C4D2-4538-9E09-75277DD0CEEB}"/>
            </a:ext>
          </a:extLst>
        </xdr:cNvPr>
        <xdr:cNvCxnSpPr/>
      </xdr:nvCxnSpPr>
      <xdr:spPr>
        <a:xfrm>
          <a:off x="402082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0B8BAA9A-E69B-4CE8-9234-7E2639CD133E}"/>
            </a:ext>
          </a:extLst>
        </xdr:cNvPr>
        <xdr:cNvSpPr txBox="1"/>
      </xdr:nvSpPr>
      <xdr:spPr>
        <a:xfrm>
          <a:off x="4124960" y="629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26862674-438C-4411-8A93-42975D81BB96}"/>
            </a:ext>
          </a:extLst>
        </xdr:cNvPr>
        <xdr:cNvSpPr/>
      </xdr:nvSpPr>
      <xdr:spPr>
        <a:xfrm>
          <a:off x="403606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C9348202-B3CD-4C98-B473-20979A68FC77}"/>
            </a:ext>
          </a:extLst>
        </xdr:cNvPr>
        <xdr:cNvSpPr/>
      </xdr:nvSpPr>
      <xdr:spPr>
        <a:xfrm>
          <a:off x="331216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FC14D5AA-48F4-407C-AC11-51F2F1AC3BC3}"/>
            </a:ext>
          </a:extLst>
        </xdr:cNvPr>
        <xdr:cNvSpPr/>
      </xdr:nvSpPr>
      <xdr:spPr>
        <a:xfrm>
          <a:off x="25146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0A0C5EBB-7B0C-4641-84EC-DC7518761045}"/>
            </a:ext>
          </a:extLst>
        </xdr:cNvPr>
        <xdr:cNvSpPr/>
      </xdr:nvSpPr>
      <xdr:spPr>
        <a:xfrm>
          <a:off x="1739900" y="636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BE4F7A07-F57B-40EB-8593-94EB01A51E7C}"/>
            </a:ext>
          </a:extLst>
        </xdr:cNvPr>
        <xdr:cNvSpPr/>
      </xdr:nvSpPr>
      <xdr:spPr>
        <a:xfrm>
          <a:off x="965200" y="633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02042FB-296F-4764-9B0F-0EC5B6DC260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C172926-CE24-4E93-9DFF-BA2330F4B62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D25E2B3-C03D-4991-9714-B44419C5A92E}"/>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F91F360-38F6-4F8C-A1A5-3AF7D61D72D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11024D6-17AE-4BA4-A0A5-0A0A5FF1CBE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76835</xdr:rowOff>
    </xdr:from>
    <xdr:to>
      <xdr:col>24</xdr:col>
      <xdr:colOff>114300</xdr:colOff>
      <xdr:row>39</xdr:row>
      <xdr:rowOff>6985</xdr:rowOff>
    </xdr:to>
    <xdr:sp macro="" textlink="">
      <xdr:nvSpPr>
        <xdr:cNvPr id="73" name="楕円 72">
          <a:extLst>
            <a:ext uri="{FF2B5EF4-FFF2-40B4-BE49-F238E27FC236}">
              <a16:creationId xmlns:a16="http://schemas.microsoft.com/office/drawing/2014/main" id="{85BE1D31-E919-4A52-9E15-5A7494EEBD8B}"/>
            </a:ext>
          </a:extLst>
        </xdr:cNvPr>
        <xdr:cNvSpPr/>
      </xdr:nvSpPr>
      <xdr:spPr>
        <a:xfrm>
          <a:off x="4036060" y="6447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55262</xdr:rowOff>
    </xdr:from>
    <xdr:ext cx="405111" cy="259045"/>
    <xdr:sp macro="" textlink="">
      <xdr:nvSpPr>
        <xdr:cNvPr id="74" name="【道路】&#10;有形固定資産減価償却率該当値テキスト">
          <a:extLst>
            <a:ext uri="{FF2B5EF4-FFF2-40B4-BE49-F238E27FC236}">
              <a16:creationId xmlns:a16="http://schemas.microsoft.com/office/drawing/2014/main" id="{0EE9E06C-A595-4808-957A-84494123B629}"/>
            </a:ext>
          </a:extLst>
        </xdr:cNvPr>
        <xdr:cNvSpPr txBox="1"/>
      </xdr:nvSpPr>
      <xdr:spPr>
        <a:xfrm>
          <a:off x="4124960"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42545</xdr:rowOff>
    </xdr:from>
    <xdr:to>
      <xdr:col>20</xdr:col>
      <xdr:colOff>38100</xdr:colOff>
      <xdr:row>38</xdr:row>
      <xdr:rowOff>144145</xdr:rowOff>
    </xdr:to>
    <xdr:sp macro="" textlink="">
      <xdr:nvSpPr>
        <xdr:cNvPr id="75" name="楕円 74">
          <a:extLst>
            <a:ext uri="{FF2B5EF4-FFF2-40B4-BE49-F238E27FC236}">
              <a16:creationId xmlns:a16="http://schemas.microsoft.com/office/drawing/2014/main" id="{B9DFC639-410F-4C4F-8446-841BF908B0D1}"/>
            </a:ext>
          </a:extLst>
        </xdr:cNvPr>
        <xdr:cNvSpPr/>
      </xdr:nvSpPr>
      <xdr:spPr>
        <a:xfrm>
          <a:off x="3312160" y="64128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93345</xdr:rowOff>
    </xdr:from>
    <xdr:to>
      <xdr:col>24</xdr:col>
      <xdr:colOff>63500</xdr:colOff>
      <xdr:row>38</xdr:row>
      <xdr:rowOff>127635</xdr:rowOff>
    </xdr:to>
    <xdr:cxnSp macro="">
      <xdr:nvCxnSpPr>
        <xdr:cNvPr id="76" name="直線コネクタ 75">
          <a:extLst>
            <a:ext uri="{FF2B5EF4-FFF2-40B4-BE49-F238E27FC236}">
              <a16:creationId xmlns:a16="http://schemas.microsoft.com/office/drawing/2014/main" id="{F97FA1EC-A6DE-404C-984F-97DC5A1B0C06}"/>
            </a:ext>
          </a:extLst>
        </xdr:cNvPr>
        <xdr:cNvCxnSpPr/>
      </xdr:nvCxnSpPr>
      <xdr:spPr>
        <a:xfrm>
          <a:off x="3355340" y="6463665"/>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15875</xdr:rowOff>
    </xdr:from>
    <xdr:to>
      <xdr:col>15</xdr:col>
      <xdr:colOff>101600</xdr:colOff>
      <xdr:row>38</xdr:row>
      <xdr:rowOff>117475</xdr:rowOff>
    </xdr:to>
    <xdr:sp macro="" textlink="">
      <xdr:nvSpPr>
        <xdr:cNvPr id="77" name="楕円 76">
          <a:extLst>
            <a:ext uri="{FF2B5EF4-FFF2-40B4-BE49-F238E27FC236}">
              <a16:creationId xmlns:a16="http://schemas.microsoft.com/office/drawing/2014/main" id="{913F38A8-60BC-4263-8850-C4D36FA1B9A3}"/>
            </a:ext>
          </a:extLst>
        </xdr:cNvPr>
        <xdr:cNvSpPr/>
      </xdr:nvSpPr>
      <xdr:spPr>
        <a:xfrm>
          <a:off x="25146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66675</xdr:rowOff>
    </xdr:from>
    <xdr:to>
      <xdr:col>19</xdr:col>
      <xdr:colOff>177800</xdr:colOff>
      <xdr:row>38</xdr:row>
      <xdr:rowOff>93345</xdr:rowOff>
    </xdr:to>
    <xdr:cxnSp macro="">
      <xdr:nvCxnSpPr>
        <xdr:cNvPr id="78" name="直線コネクタ 77">
          <a:extLst>
            <a:ext uri="{FF2B5EF4-FFF2-40B4-BE49-F238E27FC236}">
              <a16:creationId xmlns:a16="http://schemas.microsoft.com/office/drawing/2014/main" id="{298C3D76-D480-4DC9-B72E-164BA2FC433F}"/>
            </a:ext>
          </a:extLst>
        </xdr:cNvPr>
        <xdr:cNvCxnSpPr/>
      </xdr:nvCxnSpPr>
      <xdr:spPr>
        <a:xfrm>
          <a:off x="2565400" y="643699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162560</xdr:rowOff>
    </xdr:from>
    <xdr:to>
      <xdr:col>10</xdr:col>
      <xdr:colOff>165100</xdr:colOff>
      <xdr:row>38</xdr:row>
      <xdr:rowOff>92710</xdr:rowOff>
    </xdr:to>
    <xdr:sp macro="" textlink="">
      <xdr:nvSpPr>
        <xdr:cNvPr id="79" name="楕円 78">
          <a:extLst>
            <a:ext uri="{FF2B5EF4-FFF2-40B4-BE49-F238E27FC236}">
              <a16:creationId xmlns:a16="http://schemas.microsoft.com/office/drawing/2014/main" id="{0E558BD0-4088-44C3-AA44-0AA84C13359D}"/>
            </a:ext>
          </a:extLst>
        </xdr:cNvPr>
        <xdr:cNvSpPr/>
      </xdr:nvSpPr>
      <xdr:spPr>
        <a:xfrm>
          <a:off x="1739900" y="636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41910</xdr:rowOff>
    </xdr:from>
    <xdr:to>
      <xdr:col>15</xdr:col>
      <xdr:colOff>50800</xdr:colOff>
      <xdr:row>38</xdr:row>
      <xdr:rowOff>66675</xdr:rowOff>
    </xdr:to>
    <xdr:cxnSp macro="">
      <xdr:nvCxnSpPr>
        <xdr:cNvPr id="80" name="直線コネクタ 79">
          <a:extLst>
            <a:ext uri="{FF2B5EF4-FFF2-40B4-BE49-F238E27FC236}">
              <a16:creationId xmlns:a16="http://schemas.microsoft.com/office/drawing/2014/main" id="{0F5E0F56-D2A7-4A72-A911-5ADCBBFA5D8D}"/>
            </a:ext>
          </a:extLst>
        </xdr:cNvPr>
        <xdr:cNvCxnSpPr/>
      </xdr:nvCxnSpPr>
      <xdr:spPr>
        <a:xfrm>
          <a:off x="1790700" y="6412230"/>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139700</xdr:rowOff>
    </xdr:from>
    <xdr:to>
      <xdr:col>6</xdr:col>
      <xdr:colOff>38100</xdr:colOff>
      <xdr:row>38</xdr:row>
      <xdr:rowOff>69850</xdr:rowOff>
    </xdr:to>
    <xdr:sp macro="" textlink="">
      <xdr:nvSpPr>
        <xdr:cNvPr id="81" name="楕円 80">
          <a:extLst>
            <a:ext uri="{FF2B5EF4-FFF2-40B4-BE49-F238E27FC236}">
              <a16:creationId xmlns:a16="http://schemas.microsoft.com/office/drawing/2014/main" id="{3E7B816E-B879-49D8-B3F8-FAE58496916C}"/>
            </a:ext>
          </a:extLst>
        </xdr:cNvPr>
        <xdr:cNvSpPr/>
      </xdr:nvSpPr>
      <xdr:spPr>
        <a:xfrm>
          <a:off x="965200" y="6342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19050</xdr:rowOff>
    </xdr:from>
    <xdr:to>
      <xdr:col>10</xdr:col>
      <xdr:colOff>114300</xdr:colOff>
      <xdr:row>38</xdr:row>
      <xdr:rowOff>41910</xdr:rowOff>
    </xdr:to>
    <xdr:cxnSp macro="">
      <xdr:nvCxnSpPr>
        <xdr:cNvPr id="82" name="直線コネクタ 81">
          <a:extLst>
            <a:ext uri="{FF2B5EF4-FFF2-40B4-BE49-F238E27FC236}">
              <a16:creationId xmlns:a16="http://schemas.microsoft.com/office/drawing/2014/main" id="{F2D6B4EC-3683-463E-B79F-4355A891A0E0}"/>
            </a:ext>
          </a:extLst>
        </xdr:cNvPr>
        <xdr:cNvCxnSpPr/>
      </xdr:nvCxnSpPr>
      <xdr:spPr>
        <a:xfrm>
          <a:off x="1008380" y="638937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B72C601A-3A4F-41DC-9630-CD39BE7D8D3D}"/>
            </a:ext>
          </a:extLst>
        </xdr:cNvPr>
        <xdr:cNvSpPr txBox="1"/>
      </xdr:nvSpPr>
      <xdr:spPr>
        <a:xfrm>
          <a:off x="317056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53D09BD3-723B-4A14-8849-3576A1835F8F}"/>
            </a:ext>
          </a:extLst>
        </xdr:cNvPr>
        <xdr:cNvSpPr txBox="1"/>
      </xdr:nvSpPr>
      <xdr:spPr>
        <a:xfrm>
          <a:off x="238570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a:extLst>
            <a:ext uri="{FF2B5EF4-FFF2-40B4-BE49-F238E27FC236}">
              <a16:creationId xmlns:a16="http://schemas.microsoft.com/office/drawing/2014/main" id="{93CD8F37-93AA-42B5-9A1A-872A239F85EB}"/>
            </a:ext>
          </a:extLst>
        </xdr:cNvPr>
        <xdr:cNvSpPr txBox="1"/>
      </xdr:nvSpPr>
      <xdr:spPr>
        <a:xfrm>
          <a:off x="161100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992E8AF1-259B-4CE4-ADFE-5EA86B93E5E6}"/>
            </a:ext>
          </a:extLst>
        </xdr:cNvPr>
        <xdr:cNvSpPr txBox="1"/>
      </xdr:nvSpPr>
      <xdr:spPr>
        <a:xfrm>
          <a:off x="83630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160672</xdr:rowOff>
    </xdr:from>
    <xdr:ext cx="405111" cy="259045"/>
    <xdr:sp macro="" textlink="">
      <xdr:nvSpPr>
        <xdr:cNvPr id="87" name="n_1mainValue【道路】&#10;有形固定資産減価償却率">
          <a:extLst>
            <a:ext uri="{FF2B5EF4-FFF2-40B4-BE49-F238E27FC236}">
              <a16:creationId xmlns:a16="http://schemas.microsoft.com/office/drawing/2014/main" id="{F2B05AE7-FC72-47D9-A028-A312DE9331E5}"/>
            </a:ext>
          </a:extLst>
        </xdr:cNvPr>
        <xdr:cNvSpPr txBox="1"/>
      </xdr:nvSpPr>
      <xdr:spPr>
        <a:xfrm>
          <a:off x="317056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134002</xdr:rowOff>
    </xdr:from>
    <xdr:ext cx="405111" cy="259045"/>
    <xdr:sp macro="" textlink="">
      <xdr:nvSpPr>
        <xdr:cNvPr id="88" name="n_2mainValue【道路】&#10;有形固定資産減価償却率">
          <a:extLst>
            <a:ext uri="{FF2B5EF4-FFF2-40B4-BE49-F238E27FC236}">
              <a16:creationId xmlns:a16="http://schemas.microsoft.com/office/drawing/2014/main" id="{EF242C8C-3285-4B14-843A-B4C2F0C9AF04}"/>
            </a:ext>
          </a:extLst>
        </xdr:cNvPr>
        <xdr:cNvSpPr txBox="1"/>
      </xdr:nvSpPr>
      <xdr:spPr>
        <a:xfrm>
          <a:off x="238570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109237</xdr:rowOff>
    </xdr:from>
    <xdr:ext cx="405111" cy="259045"/>
    <xdr:sp macro="" textlink="">
      <xdr:nvSpPr>
        <xdr:cNvPr id="89" name="n_3mainValue【道路】&#10;有形固定資産減価償却率">
          <a:extLst>
            <a:ext uri="{FF2B5EF4-FFF2-40B4-BE49-F238E27FC236}">
              <a16:creationId xmlns:a16="http://schemas.microsoft.com/office/drawing/2014/main" id="{9D8A4A99-D153-4567-BB26-2C6F1429C7A9}"/>
            </a:ext>
          </a:extLst>
        </xdr:cNvPr>
        <xdr:cNvSpPr txBox="1"/>
      </xdr:nvSpPr>
      <xdr:spPr>
        <a:xfrm>
          <a:off x="161100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60977</xdr:rowOff>
    </xdr:from>
    <xdr:ext cx="405111" cy="259045"/>
    <xdr:sp macro="" textlink="">
      <xdr:nvSpPr>
        <xdr:cNvPr id="90" name="n_4mainValue【道路】&#10;有形固定資産減価償却率">
          <a:extLst>
            <a:ext uri="{FF2B5EF4-FFF2-40B4-BE49-F238E27FC236}">
              <a16:creationId xmlns:a16="http://schemas.microsoft.com/office/drawing/2014/main" id="{F2B5381C-BB35-493E-8672-3852DC425322}"/>
            </a:ext>
          </a:extLst>
        </xdr:cNvPr>
        <xdr:cNvSpPr txBox="1"/>
      </xdr:nvSpPr>
      <xdr:spPr>
        <a:xfrm>
          <a:off x="83630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8126ED6-A97E-4887-B540-0EA7A1B0C67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83DB740-6001-4C0B-9BCD-5040591D5CD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BE03B7F-F6FE-4726-A8ED-B0E4F08B8A6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B2420CD-0112-47AF-ADA1-C9DBA3F14EA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2D83B3B-7C95-4D7E-ABDC-39A87ACD817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8851E01-E19B-4CC4-AC91-16B96C80FEE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577F26C-8CAE-4E19-8926-3E948C965A0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DF29F32-8136-408C-BC28-AE602A7990EF}"/>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22C63E5-BA5C-4AA8-A132-32539060CBBB}"/>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1FE01EB-FA3C-4C6D-96BC-4143F067065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55526E7-171C-4135-B008-E806B18BE03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A375E1C-3330-4E77-BFCA-6839DCCBB004}"/>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799B289-745D-4BD5-AB8C-ADB7280754C7}"/>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66CDAB9F-A7D5-49F1-85F7-7A3D8ACA51DE}"/>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6A45287-91C1-42F9-A38B-73BBC96202A8}"/>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F4795E78-0BA0-49C2-A1F5-106E7540C19B}"/>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7F48D86-189E-43A4-82D1-2FE7542EE3C4}"/>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D73054A1-6D43-4E04-8A6C-45E6DA25256D}"/>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F0F3120-88F3-45D6-BABB-221563D295F1}"/>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BCEC0015-1103-47C4-91DA-FFC806F1F6BA}"/>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69328D3-F6AC-4532-A4D2-E29E6DFC37BD}"/>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9ECAEFAD-16F5-41E4-BD65-844765CEF05A}"/>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9656E64-1906-46FE-8259-BE980CA39DB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AEF0A70A-D859-47E7-8AC6-1C8E1A651EAF}"/>
            </a:ext>
          </a:extLst>
        </xdr:cNvPr>
        <xdr:cNvCxnSpPr/>
      </xdr:nvCxnSpPr>
      <xdr:spPr>
        <a:xfrm flipV="1">
          <a:off x="9219565" y="5750852"/>
          <a:ext cx="0" cy="127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D72E79D6-62A6-41A6-9468-82AA89D179C1}"/>
            </a:ext>
          </a:extLst>
        </xdr:cNvPr>
        <xdr:cNvSpPr txBox="1"/>
      </xdr:nvSpPr>
      <xdr:spPr>
        <a:xfrm>
          <a:off x="9258300" y="703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7FD891FC-F9AA-453D-A1BD-50EB07FFAB87}"/>
            </a:ext>
          </a:extLst>
        </xdr:cNvPr>
        <xdr:cNvCxnSpPr/>
      </xdr:nvCxnSpPr>
      <xdr:spPr>
        <a:xfrm>
          <a:off x="9154160" y="70279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F8DCAEC9-1787-43AB-A8C0-4846F5928549}"/>
            </a:ext>
          </a:extLst>
        </xdr:cNvPr>
        <xdr:cNvSpPr txBox="1"/>
      </xdr:nvSpPr>
      <xdr:spPr>
        <a:xfrm>
          <a:off x="9258300" y="553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42CA9129-CFB0-4AA4-9D52-DA6BD6E2E608}"/>
            </a:ext>
          </a:extLst>
        </xdr:cNvPr>
        <xdr:cNvCxnSpPr/>
      </xdr:nvCxnSpPr>
      <xdr:spPr>
        <a:xfrm>
          <a:off x="9154160" y="5750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BA3DEEF2-3AE6-4838-9B40-641D168B2301}"/>
            </a:ext>
          </a:extLst>
        </xdr:cNvPr>
        <xdr:cNvSpPr txBox="1"/>
      </xdr:nvSpPr>
      <xdr:spPr>
        <a:xfrm>
          <a:off x="9258300" y="6604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1384F854-EF4A-4945-9808-D7F9FF836209}"/>
            </a:ext>
          </a:extLst>
        </xdr:cNvPr>
        <xdr:cNvSpPr/>
      </xdr:nvSpPr>
      <xdr:spPr>
        <a:xfrm>
          <a:off x="9192260" y="67494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25395BC2-39B4-4064-9EB5-9980D22A6C5D}"/>
            </a:ext>
          </a:extLst>
        </xdr:cNvPr>
        <xdr:cNvSpPr/>
      </xdr:nvSpPr>
      <xdr:spPr>
        <a:xfrm>
          <a:off x="8445500" y="675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E66A9C12-EB5E-4CEA-8BA1-A8D056D9123B}"/>
            </a:ext>
          </a:extLst>
        </xdr:cNvPr>
        <xdr:cNvSpPr/>
      </xdr:nvSpPr>
      <xdr:spPr>
        <a:xfrm>
          <a:off x="7670800" y="67559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B9AD291D-5EDA-41BD-807D-7F99FA84FF27}"/>
            </a:ext>
          </a:extLst>
        </xdr:cNvPr>
        <xdr:cNvSpPr/>
      </xdr:nvSpPr>
      <xdr:spPr>
        <a:xfrm>
          <a:off x="6873240" y="677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E8EC746B-F9A3-4674-8E8A-C05B392B9246}"/>
            </a:ext>
          </a:extLst>
        </xdr:cNvPr>
        <xdr:cNvSpPr/>
      </xdr:nvSpPr>
      <xdr:spPr>
        <a:xfrm>
          <a:off x="6098540" y="677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B050513-427F-4201-8328-E7E21EBAC0A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EB0B1C7-CC6C-483D-B12F-6C5B1540558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BF9D6AB-3C86-4FB6-9A58-9A5822C26B8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25CE85D-755B-4544-ABD8-B050FD0E65B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554259B-7751-4FC4-B41B-2D3016CC5B06}"/>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30" name="楕円 129">
          <a:extLst>
            <a:ext uri="{FF2B5EF4-FFF2-40B4-BE49-F238E27FC236}">
              <a16:creationId xmlns:a16="http://schemas.microsoft.com/office/drawing/2014/main" id="{8C5B7786-900E-465C-9D7B-D176085942C5}"/>
            </a:ext>
          </a:extLst>
        </xdr:cNvPr>
        <xdr:cNvSpPr/>
      </xdr:nvSpPr>
      <xdr:spPr>
        <a:xfrm>
          <a:off x="9192260" y="67555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28363</xdr:rowOff>
    </xdr:from>
    <xdr:ext cx="469744" cy="259045"/>
    <xdr:sp macro="" textlink="">
      <xdr:nvSpPr>
        <xdr:cNvPr id="131" name="【道路】&#10;一人当たり延長該当値テキスト">
          <a:extLst>
            <a:ext uri="{FF2B5EF4-FFF2-40B4-BE49-F238E27FC236}">
              <a16:creationId xmlns:a16="http://schemas.microsoft.com/office/drawing/2014/main" id="{078BCC6C-C627-44BB-AD61-815A73776927}"/>
            </a:ext>
          </a:extLst>
        </xdr:cNvPr>
        <xdr:cNvSpPr txBox="1"/>
      </xdr:nvSpPr>
      <xdr:spPr>
        <a:xfrm>
          <a:off x="9258300" y="673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47841</xdr:rowOff>
    </xdr:from>
    <xdr:to>
      <xdr:col>50</xdr:col>
      <xdr:colOff>165100</xdr:colOff>
      <xdr:row>40</xdr:row>
      <xdr:rowOff>149441</xdr:rowOff>
    </xdr:to>
    <xdr:sp macro="" textlink="">
      <xdr:nvSpPr>
        <xdr:cNvPr id="132" name="楕円 131">
          <a:extLst>
            <a:ext uri="{FF2B5EF4-FFF2-40B4-BE49-F238E27FC236}">
              <a16:creationId xmlns:a16="http://schemas.microsoft.com/office/drawing/2014/main" id="{DCE89043-6947-4566-B5D0-807E843058EC}"/>
            </a:ext>
          </a:extLst>
        </xdr:cNvPr>
        <xdr:cNvSpPr/>
      </xdr:nvSpPr>
      <xdr:spPr>
        <a:xfrm>
          <a:off x="8445500" y="675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98641</xdr:rowOff>
    </xdr:from>
    <xdr:to>
      <xdr:col>55</xdr:col>
      <xdr:colOff>0</xdr:colOff>
      <xdr:row>40</xdr:row>
      <xdr:rowOff>100736</xdr:rowOff>
    </xdr:to>
    <xdr:cxnSp macro="">
      <xdr:nvCxnSpPr>
        <xdr:cNvPr id="133" name="直線コネクタ 132">
          <a:extLst>
            <a:ext uri="{FF2B5EF4-FFF2-40B4-BE49-F238E27FC236}">
              <a16:creationId xmlns:a16="http://schemas.microsoft.com/office/drawing/2014/main" id="{C45BE122-4935-4041-8A37-8638FB403151}"/>
            </a:ext>
          </a:extLst>
        </xdr:cNvPr>
        <xdr:cNvCxnSpPr/>
      </xdr:nvCxnSpPr>
      <xdr:spPr>
        <a:xfrm>
          <a:off x="8496300" y="6804241"/>
          <a:ext cx="7239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45059</xdr:rowOff>
    </xdr:from>
    <xdr:to>
      <xdr:col>46</xdr:col>
      <xdr:colOff>38100</xdr:colOff>
      <xdr:row>40</xdr:row>
      <xdr:rowOff>146659</xdr:rowOff>
    </xdr:to>
    <xdr:sp macro="" textlink="">
      <xdr:nvSpPr>
        <xdr:cNvPr id="134" name="楕円 133">
          <a:extLst>
            <a:ext uri="{FF2B5EF4-FFF2-40B4-BE49-F238E27FC236}">
              <a16:creationId xmlns:a16="http://schemas.microsoft.com/office/drawing/2014/main" id="{E3A7B71F-FF72-4FCB-9DA7-221986B05AE4}"/>
            </a:ext>
          </a:extLst>
        </xdr:cNvPr>
        <xdr:cNvSpPr/>
      </xdr:nvSpPr>
      <xdr:spPr>
        <a:xfrm>
          <a:off x="7670800" y="67506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95859</xdr:rowOff>
    </xdr:from>
    <xdr:to>
      <xdr:col>50</xdr:col>
      <xdr:colOff>114300</xdr:colOff>
      <xdr:row>40</xdr:row>
      <xdr:rowOff>98641</xdr:rowOff>
    </xdr:to>
    <xdr:cxnSp macro="">
      <xdr:nvCxnSpPr>
        <xdr:cNvPr id="135" name="直線コネクタ 134">
          <a:extLst>
            <a:ext uri="{FF2B5EF4-FFF2-40B4-BE49-F238E27FC236}">
              <a16:creationId xmlns:a16="http://schemas.microsoft.com/office/drawing/2014/main" id="{D65C5B95-E449-451E-9180-C6AB78712081}"/>
            </a:ext>
          </a:extLst>
        </xdr:cNvPr>
        <xdr:cNvCxnSpPr/>
      </xdr:nvCxnSpPr>
      <xdr:spPr>
        <a:xfrm>
          <a:off x="7713980" y="6801459"/>
          <a:ext cx="78232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44336</xdr:rowOff>
    </xdr:from>
    <xdr:to>
      <xdr:col>41</xdr:col>
      <xdr:colOff>101600</xdr:colOff>
      <xdr:row>40</xdr:row>
      <xdr:rowOff>145936</xdr:rowOff>
    </xdr:to>
    <xdr:sp macro="" textlink="">
      <xdr:nvSpPr>
        <xdr:cNvPr id="136" name="楕円 135">
          <a:extLst>
            <a:ext uri="{FF2B5EF4-FFF2-40B4-BE49-F238E27FC236}">
              <a16:creationId xmlns:a16="http://schemas.microsoft.com/office/drawing/2014/main" id="{36C7A2EC-E7B9-4CDF-8304-A13C9B644ECC}"/>
            </a:ext>
          </a:extLst>
        </xdr:cNvPr>
        <xdr:cNvSpPr/>
      </xdr:nvSpPr>
      <xdr:spPr>
        <a:xfrm>
          <a:off x="6873240" y="674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95136</xdr:rowOff>
    </xdr:from>
    <xdr:to>
      <xdr:col>45</xdr:col>
      <xdr:colOff>177800</xdr:colOff>
      <xdr:row>40</xdr:row>
      <xdr:rowOff>95859</xdr:rowOff>
    </xdr:to>
    <xdr:cxnSp macro="">
      <xdr:nvCxnSpPr>
        <xdr:cNvPr id="137" name="直線コネクタ 136">
          <a:extLst>
            <a:ext uri="{FF2B5EF4-FFF2-40B4-BE49-F238E27FC236}">
              <a16:creationId xmlns:a16="http://schemas.microsoft.com/office/drawing/2014/main" id="{AFCA5189-4E58-4775-A6C8-DA1B02220DB6}"/>
            </a:ext>
          </a:extLst>
        </xdr:cNvPr>
        <xdr:cNvCxnSpPr/>
      </xdr:nvCxnSpPr>
      <xdr:spPr>
        <a:xfrm>
          <a:off x="6924040" y="6800736"/>
          <a:ext cx="78994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71120</xdr:rowOff>
    </xdr:from>
    <xdr:to>
      <xdr:col>36</xdr:col>
      <xdr:colOff>165100</xdr:colOff>
      <xdr:row>41</xdr:row>
      <xdr:rowOff>1270</xdr:rowOff>
    </xdr:to>
    <xdr:sp macro="" textlink="">
      <xdr:nvSpPr>
        <xdr:cNvPr id="138" name="楕円 137">
          <a:extLst>
            <a:ext uri="{FF2B5EF4-FFF2-40B4-BE49-F238E27FC236}">
              <a16:creationId xmlns:a16="http://schemas.microsoft.com/office/drawing/2014/main" id="{B416DBBE-67FE-4253-A9A8-F8B90809770B}"/>
            </a:ext>
          </a:extLst>
        </xdr:cNvPr>
        <xdr:cNvSpPr/>
      </xdr:nvSpPr>
      <xdr:spPr>
        <a:xfrm>
          <a:off x="6098540" y="677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95136</xdr:rowOff>
    </xdr:from>
    <xdr:to>
      <xdr:col>41</xdr:col>
      <xdr:colOff>50800</xdr:colOff>
      <xdr:row>40</xdr:row>
      <xdr:rowOff>121920</xdr:rowOff>
    </xdr:to>
    <xdr:cxnSp macro="">
      <xdr:nvCxnSpPr>
        <xdr:cNvPr id="139" name="直線コネクタ 138">
          <a:extLst>
            <a:ext uri="{FF2B5EF4-FFF2-40B4-BE49-F238E27FC236}">
              <a16:creationId xmlns:a16="http://schemas.microsoft.com/office/drawing/2014/main" id="{5A2BA156-487D-4BA0-8131-4C0A143D4775}"/>
            </a:ext>
          </a:extLst>
        </xdr:cNvPr>
        <xdr:cNvCxnSpPr/>
      </xdr:nvCxnSpPr>
      <xdr:spPr>
        <a:xfrm flipV="1">
          <a:off x="6149340" y="6800736"/>
          <a:ext cx="774700" cy="2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5EE87E86-B84B-40DB-9F4E-8DA1F803ABFF}"/>
            </a:ext>
          </a:extLst>
        </xdr:cNvPr>
        <xdr:cNvSpPr txBox="1"/>
      </xdr:nvSpPr>
      <xdr:spPr>
        <a:xfrm>
          <a:off x="8271587" y="65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a:extLst>
            <a:ext uri="{FF2B5EF4-FFF2-40B4-BE49-F238E27FC236}">
              <a16:creationId xmlns:a16="http://schemas.microsoft.com/office/drawing/2014/main" id="{409CC890-119F-4F83-B7B1-634DD2D362EA}"/>
            </a:ext>
          </a:extLst>
        </xdr:cNvPr>
        <xdr:cNvSpPr txBox="1"/>
      </xdr:nvSpPr>
      <xdr:spPr>
        <a:xfrm>
          <a:off x="7509587" y="68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159999</xdr:rowOff>
    </xdr:from>
    <xdr:ext cx="469744" cy="259045"/>
    <xdr:sp macro="" textlink="">
      <xdr:nvSpPr>
        <xdr:cNvPr id="142" name="n_3aveValue【道路】&#10;一人当たり延長">
          <a:extLst>
            <a:ext uri="{FF2B5EF4-FFF2-40B4-BE49-F238E27FC236}">
              <a16:creationId xmlns:a16="http://schemas.microsoft.com/office/drawing/2014/main" id="{F02D4A3D-F58B-415B-9DA9-B35480F9FBD1}"/>
            </a:ext>
          </a:extLst>
        </xdr:cNvPr>
        <xdr:cNvSpPr txBox="1"/>
      </xdr:nvSpPr>
      <xdr:spPr>
        <a:xfrm>
          <a:off x="6712027" y="686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7308DD36-A48B-4876-BBD4-ECF93C038B33}"/>
            </a:ext>
          </a:extLst>
        </xdr:cNvPr>
        <xdr:cNvSpPr txBox="1"/>
      </xdr:nvSpPr>
      <xdr:spPr>
        <a:xfrm>
          <a:off x="5937327" y="65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140568</xdr:rowOff>
    </xdr:from>
    <xdr:ext cx="469744" cy="259045"/>
    <xdr:sp macro="" textlink="">
      <xdr:nvSpPr>
        <xdr:cNvPr id="144" name="n_1mainValue【道路】&#10;一人当たり延長">
          <a:extLst>
            <a:ext uri="{FF2B5EF4-FFF2-40B4-BE49-F238E27FC236}">
              <a16:creationId xmlns:a16="http://schemas.microsoft.com/office/drawing/2014/main" id="{5901ACB1-7B5B-4336-B0A3-07052EA0E5E7}"/>
            </a:ext>
          </a:extLst>
        </xdr:cNvPr>
        <xdr:cNvSpPr txBox="1"/>
      </xdr:nvSpPr>
      <xdr:spPr>
        <a:xfrm>
          <a:off x="8271587" y="684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163186</xdr:rowOff>
    </xdr:from>
    <xdr:ext cx="469744" cy="259045"/>
    <xdr:sp macro="" textlink="">
      <xdr:nvSpPr>
        <xdr:cNvPr id="145" name="n_2mainValue【道路】&#10;一人当たり延長">
          <a:extLst>
            <a:ext uri="{FF2B5EF4-FFF2-40B4-BE49-F238E27FC236}">
              <a16:creationId xmlns:a16="http://schemas.microsoft.com/office/drawing/2014/main" id="{FBC25920-AACE-4EA4-B2CB-794E401B16EB}"/>
            </a:ext>
          </a:extLst>
        </xdr:cNvPr>
        <xdr:cNvSpPr txBox="1"/>
      </xdr:nvSpPr>
      <xdr:spPr>
        <a:xfrm>
          <a:off x="7509587" y="653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162463</xdr:rowOff>
    </xdr:from>
    <xdr:ext cx="469744" cy="259045"/>
    <xdr:sp macro="" textlink="">
      <xdr:nvSpPr>
        <xdr:cNvPr id="146" name="n_3mainValue【道路】&#10;一人当たり延長">
          <a:extLst>
            <a:ext uri="{FF2B5EF4-FFF2-40B4-BE49-F238E27FC236}">
              <a16:creationId xmlns:a16="http://schemas.microsoft.com/office/drawing/2014/main" id="{7C728DA7-E76E-446A-BD20-3B56D9938631}"/>
            </a:ext>
          </a:extLst>
        </xdr:cNvPr>
        <xdr:cNvSpPr txBox="1"/>
      </xdr:nvSpPr>
      <xdr:spPr>
        <a:xfrm>
          <a:off x="6712027" y="653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163847</xdr:rowOff>
    </xdr:from>
    <xdr:ext cx="469744" cy="259045"/>
    <xdr:sp macro="" textlink="">
      <xdr:nvSpPr>
        <xdr:cNvPr id="147" name="n_4mainValue【道路】&#10;一人当たり延長">
          <a:extLst>
            <a:ext uri="{FF2B5EF4-FFF2-40B4-BE49-F238E27FC236}">
              <a16:creationId xmlns:a16="http://schemas.microsoft.com/office/drawing/2014/main" id="{7BC630C9-819A-4489-A26F-9F2D414C6239}"/>
            </a:ext>
          </a:extLst>
        </xdr:cNvPr>
        <xdr:cNvSpPr txBox="1"/>
      </xdr:nvSpPr>
      <xdr:spPr>
        <a:xfrm>
          <a:off x="59373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511568C-DBCC-4253-8B76-A06C43F1A27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A6AB24B-EC39-4E78-AAE9-79E0193A3EE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560723B-0519-404A-B77B-C8E17D3FE9C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A077533-3C55-4FEB-B6B9-3F39D5044BF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2BFEE1C-E01B-4FE2-BB83-1077917CADD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CBC054E-4B42-482E-9921-5EC7602A37C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51E689F-3549-402D-9CB6-7B91C64A4F8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DDED507-4A6A-43A7-8EC0-CB6B53A9DE4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71FA8EA-F6B5-4834-B18A-89B9587C272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B80CFC5-7455-42B3-AD23-35D028B7201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D1C0811-6E7A-483D-A073-4F251642BBF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F2658157-4D55-42AA-9361-A7E06A3BF0B5}"/>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2FFFA9E-4E54-4A77-B3FF-139F29DDE8C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1B89AAD-703E-4C59-A271-354314B5BFA4}"/>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7549E143-D332-4B21-BBD7-027FA1703B6D}"/>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BE544A0-9903-4622-BAC1-7F4607838785}"/>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ED5A41E1-98BA-4565-A902-C355E811A9B6}"/>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35D6F56-D01A-4D0B-92CF-422F87A72312}"/>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7CD16DB-5260-4E16-B01A-5742EF3EB201}"/>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300CB56-F47A-4ADB-80D4-02DD9053CFAE}"/>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12F5D89-6278-4736-A328-374061B099A2}"/>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AB5EDCBB-4DF8-4BC0-8477-F458156C8479}"/>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BED3EAA1-421E-4C77-B475-233FE95E928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E1B8F68-3065-48C0-9F72-1BF72556119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A9EBB7E9-B06C-4335-9427-235DD49626D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9A0DD5DA-E784-4DCD-A9CC-90924B3116B7}"/>
            </a:ext>
          </a:extLst>
        </xdr:cNvPr>
        <xdr:cNvCxnSpPr/>
      </xdr:nvCxnSpPr>
      <xdr:spPr>
        <a:xfrm flipV="1">
          <a:off x="4086225" y="9418864"/>
          <a:ext cx="0" cy="1313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53151E0-6AFC-4B9D-8C56-B63B92D59B44}"/>
            </a:ext>
          </a:extLst>
        </xdr:cNvPr>
        <xdr:cNvSpPr txBox="1"/>
      </xdr:nvSpPr>
      <xdr:spPr>
        <a:xfrm>
          <a:off x="4124960" y="1073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77415333-84D3-42AC-A4B6-7CD93E190E8C}"/>
            </a:ext>
          </a:extLst>
        </xdr:cNvPr>
        <xdr:cNvCxnSpPr/>
      </xdr:nvCxnSpPr>
      <xdr:spPr>
        <a:xfrm>
          <a:off x="4020820" y="1073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E518376E-7358-414C-8C0E-9402C64EB08D}"/>
            </a:ext>
          </a:extLst>
        </xdr:cNvPr>
        <xdr:cNvSpPr txBox="1"/>
      </xdr:nvSpPr>
      <xdr:spPr>
        <a:xfrm>
          <a:off x="4124960" y="92017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4689AA97-CEE1-4E27-911D-2AAF49035F72}"/>
            </a:ext>
          </a:extLst>
        </xdr:cNvPr>
        <xdr:cNvCxnSpPr/>
      </xdr:nvCxnSpPr>
      <xdr:spPr>
        <a:xfrm>
          <a:off x="4020820" y="94188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FE770554-0F5A-4A75-A492-6931015B63E1}"/>
            </a:ext>
          </a:extLst>
        </xdr:cNvPr>
        <xdr:cNvSpPr txBox="1"/>
      </xdr:nvSpPr>
      <xdr:spPr>
        <a:xfrm>
          <a:off x="4124960" y="1019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ED5DEB4A-2AA8-432F-86E4-E483D4AD6E8D}"/>
            </a:ext>
          </a:extLst>
        </xdr:cNvPr>
        <xdr:cNvSpPr/>
      </xdr:nvSpPr>
      <xdr:spPr>
        <a:xfrm>
          <a:off x="4036060" y="10214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6A290E39-7447-4BC6-95BB-C60D31E9FEB9}"/>
            </a:ext>
          </a:extLst>
        </xdr:cNvPr>
        <xdr:cNvSpPr/>
      </xdr:nvSpPr>
      <xdr:spPr>
        <a:xfrm>
          <a:off x="3312160" y="10197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9E14F2C8-1FAA-4F0E-84C3-D037DBA0D521}"/>
            </a:ext>
          </a:extLst>
        </xdr:cNvPr>
        <xdr:cNvSpPr/>
      </xdr:nvSpPr>
      <xdr:spPr>
        <a:xfrm>
          <a:off x="2514600" y="10185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B29D36C2-4A4B-4719-83C3-A0F6E8A726EC}"/>
            </a:ext>
          </a:extLst>
        </xdr:cNvPr>
        <xdr:cNvSpPr/>
      </xdr:nvSpPr>
      <xdr:spPr>
        <a:xfrm>
          <a:off x="1739900" y="10164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B990CE2E-3BC3-4E0D-A722-722B551416B3}"/>
            </a:ext>
          </a:extLst>
        </xdr:cNvPr>
        <xdr:cNvSpPr/>
      </xdr:nvSpPr>
      <xdr:spPr>
        <a:xfrm>
          <a:off x="965200" y="101414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0DAC0DF-5814-4587-AB01-268D73EE869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884736A-5048-4E3E-875E-197A1E0FBF5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307D06A-469A-4658-A384-0FCF9A6672E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68B22C8-88AF-48F4-AB56-5856BEB31A7E}"/>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B8BE4F3-6285-4847-AEE4-8BD491A090E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89" name="楕円 188">
          <a:extLst>
            <a:ext uri="{FF2B5EF4-FFF2-40B4-BE49-F238E27FC236}">
              <a16:creationId xmlns:a16="http://schemas.microsoft.com/office/drawing/2014/main" id="{AFB4F01E-E332-4289-92E6-D8B489F58784}"/>
            </a:ext>
          </a:extLst>
        </xdr:cNvPr>
        <xdr:cNvSpPr/>
      </xdr:nvSpPr>
      <xdr:spPr>
        <a:xfrm>
          <a:off x="4036060" y="10201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166387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6639E970-5034-4EE6-A6A0-3953A0FDBA03}"/>
            </a:ext>
          </a:extLst>
        </xdr:cNvPr>
        <xdr:cNvSpPr txBox="1"/>
      </xdr:nvSpPr>
      <xdr:spPr>
        <a:xfrm>
          <a:off x="4124960"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114119</xdr:rowOff>
    </xdr:from>
    <xdr:to>
      <xdr:col>20</xdr:col>
      <xdr:colOff>38100</xdr:colOff>
      <xdr:row>61</xdr:row>
      <xdr:rowOff>44269</xdr:rowOff>
    </xdr:to>
    <xdr:sp macro="" textlink="">
      <xdr:nvSpPr>
        <xdr:cNvPr id="191" name="楕円 190">
          <a:extLst>
            <a:ext uri="{FF2B5EF4-FFF2-40B4-BE49-F238E27FC236}">
              <a16:creationId xmlns:a16="http://schemas.microsoft.com/office/drawing/2014/main" id="{282BEAD9-FA9D-4990-B1F6-62B2AABAE7CA}"/>
            </a:ext>
          </a:extLst>
        </xdr:cNvPr>
        <xdr:cNvSpPr/>
      </xdr:nvSpPr>
      <xdr:spPr>
        <a:xfrm>
          <a:off x="3312160" y="101725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164919</xdr:rowOff>
    </xdr:from>
    <xdr:to>
      <xdr:col>24</xdr:col>
      <xdr:colOff>63500</xdr:colOff>
      <xdr:row>61</xdr:row>
      <xdr:rowOff>22860</xdr:rowOff>
    </xdr:to>
    <xdr:cxnSp macro="">
      <xdr:nvCxnSpPr>
        <xdr:cNvPr id="192" name="直線コネクタ 191">
          <a:extLst>
            <a:ext uri="{FF2B5EF4-FFF2-40B4-BE49-F238E27FC236}">
              <a16:creationId xmlns:a16="http://schemas.microsoft.com/office/drawing/2014/main" id="{C09C77C8-BA0F-48CC-A65A-567ACA357C6D}"/>
            </a:ext>
          </a:extLst>
        </xdr:cNvPr>
        <xdr:cNvCxnSpPr/>
      </xdr:nvCxnSpPr>
      <xdr:spPr>
        <a:xfrm>
          <a:off x="3355340" y="10223319"/>
          <a:ext cx="73152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84727</xdr:rowOff>
    </xdr:from>
    <xdr:to>
      <xdr:col>15</xdr:col>
      <xdr:colOff>101600</xdr:colOff>
      <xdr:row>61</xdr:row>
      <xdr:rowOff>14877</xdr:rowOff>
    </xdr:to>
    <xdr:sp macro="" textlink="">
      <xdr:nvSpPr>
        <xdr:cNvPr id="193" name="楕円 192">
          <a:extLst>
            <a:ext uri="{FF2B5EF4-FFF2-40B4-BE49-F238E27FC236}">
              <a16:creationId xmlns:a16="http://schemas.microsoft.com/office/drawing/2014/main" id="{853FE911-1B1C-48F4-981D-BB6DD6C6C327}"/>
            </a:ext>
          </a:extLst>
        </xdr:cNvPr>
        <xdr:cNvSpPr/>
      </xdr:nvSpPr>
      <xdr:spPr>
        <a:xfrm>
          <a:off x="2514600" y="101431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135527</xdr:rowOff>
    </xdr:from>
    <xdr:to>
      <xdr:col>19</xdr:col>
      <xdr:colOff>177800</xdr:colOff>
      <xdr:row>60</xdr:row>
      <xdr:rowOff>164919</xdr:rowOff>
    </xdr:to>
    <xdr:cxnSp macro="">
      <xdr:nvCxnSpPr>
        <xdr:cNvPr id="194" name="直線コネクタ 193">
          <a:extLst>
            <a:ext uri="{FF2B5EF4-FFF2-40B4-BE49-F238E27FC236}">
              <a16:creationId xmlns:a16="http://schemas.microsoft.com/office/drawing/2014/main" id="{16838276-40D8-4B8E-A4A9-CB5C001FCEE9}"/>
            </a:ext>
          </a:extLst>
        </xdr:cNvPr>
        <xdr:cNvCxnSpPr/>
      </xdr:nvCxnSpPr>
      <xdr:spPr>
        <a:xfrm>
          <a:off x="2565400" y="10193927"/>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95" name="楕円 194">
          <a:extLst>
            <a:ext uri="{FF2B5EF4-FFF2-40B4-BE49-F238E27FC236}">
              <a16:creationId xmlns:a16="http://schemas.microsoft.com/office/drawing/2014/main" id="{BC3A2869-1F56-4D5A-9B67-CC1C6D5551F1}"/>
            </a:ext>
          </a:extLst>
        </xdr:cNvPr>
        <xdr:cNvSpPr/>
      </xdr:nvSpPr>
      <xdr:spPr>
        <a:xfrm>
          <a:off x="17399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107769</xdr:rowOff>
    </xdr:from>
    <xdr:to>
      <xdr:col>15</xdr:col>
      <xdr:colOff>50800</xdr:colOff>
      <xdr:row>60</xdr:row>
      <xdr:rowOff>135527</xdr:rowOff>
    </xdr:to>
    <xdr:cxnSp macro="">
      <xdr:nvCxnSpPr>
        <xdr:cNvPr id="196" name="直線コネクタ 195">
          <a:extLst>
            <a:ext uri="{FF2B5EF4-FFF2-40B4-BE49-F238E27FC236}">
              <a16:creationId xmlns:a16="http://schemas.microsoft.com/office/drawing/2014/main" id="{B9B84058-8BF3-4517-B8F0-64201E416768}"/>
            </a:ext>
          </a:extLst>
        </xdr:cNvPr>
        <xdr:cNvCxnSpPr/>
      </xdr:nvCxnSpPr>
      <xdr:spPr>
        <a:xfrm>
          <a:off x="1790700" y="10166169"/>
          <a:ext cx="774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30843</xdr:rowOff>
    </xdr:from>
    <xdr:to>
      <xdr:col>6</xdr:col>
      <xdr:colOff>38100</xdr:colOff>
      <xdr:row>60</xdr:row>
      <xdr:rowOff>132443</xdr:rowOff>
    </xdr:to>
    <xdr:sp macro="" textlink="">
      <xdr:nvSpPr>
        <xdr:cNvPr id="197" name="楕円 196">
          <a:extLst>
            <a:ext uri="{FF2B5EF4-FFF2-40B4-BE49-F238E27FC236}">
              <a16:creationId xmlns:a16="http://schemas.microsoft.com/office/drawing/2014/main" id="{FFCCB4CE-46E7-4612-8AFA-A43ED24E1350}"/>
            </a:ext>
          </a:extLst>
        </xdr:cNvPr>
        <xdr:cNvSpPr/>
      </xdr:nvSpPr>
      <xdr:spPr>
        <a:xfrm>
          <a:off x="965200" y="100892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81643</xdr:rowOff>
    </xdr:from>
    <xdr:to>
      <xdr:col>10</xdr:col>
      <xdr:colOff>114300</xdr:colOff>
      <xdr:row>60</xdr:row>
      <xdr:rowOff>107769</xdr:rowOff>
    </xdr:to>
    <xdr:cxnSp macro="">
      <xdr:nvCxnSpPr>
        <xdr:cNvPr id="198" name="直線コネクタ 197">
          <a:extLst>
            <a:ext uri="{FF2B5EF4-FFF2-40B4-BE49-F238E27FC236}">
              <a16:creationId xmlns:a16="http://schemas.microsoft.com/office/drawing/2014/main" id="{B60208B5-5A92-4556-9CBA-F45BCB09E56E}"/>
            </a:ext>
          </a:extLst>
        </xdr:cNvPr>
        <xdr:cNvCxnSpPr/>
      </xdr:nvCxnSpPr>
      <xdr:spPr>
        <a:xfrm>
          <a:off x="1008380" y="10140043"/>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680151DD-BFC5-4BEC-ABE5-AF7C49B2345A}"/>
            </a:ext>
          </a:extLst>
        </xdr:cNvPr>
        <xdr:cNvSpPr txBox="1"/>
      </xdr:nvSpPr>
      <xdr:spPr>
        <a:xfrm>
          <a:off x="3170564" y="1028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C2F6B716-FC7B-480C-B886-2F7BCDE36AA6}"/>
            </a:ext>
          </a:extLst>
        </xdr:cNvPr>
        <xdr:cNvSpPr txBox="1"/>
      </xdr:nvSpPr>
      <xdr:spPr>
        <a:xfrm>
          <a:off x="2385704" y="1027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E06EBDB-B144-4BEE-8768-30D044914A79}"/>
            </a:ext>
          </a:extLst>
        </xdr:cNvPr>
        <xdr:cNvSpPr txBox="1"/>
      </xdr:nvSpPr>
      <xdr:spPr>
        <a:xfrm>
          <a:off x="1611004" y="102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76B379B-3B93-4C89-B09E-AF299FE358D4}"/>
            </a:ext>
          </a:extLst>
        </xdr:cNvPr>
        <xdr:cNvSpPr txBox="1"/>
      </xdr:nvSpPr>
      <xdr:spPr>
        <a:xfrm>
          <a:off x="836304" y="1023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60796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C7BE6FD-DA53-4E0B-A2D7-AA5046FB0FAE}"/>
            </a:ext>
          </a:extLst>
        </xdr:cNvPr>
        <xdr:cNvSpPr txBox="1"/>
      </xdr:nvSpPr>
      <xdr:spPr>
        <a:xfrm>
          <a:off x="3170564" y="9951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31404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8A7191F2-0FE4-42A5-9D5F-4502643D0763}"/>
            </a:ext>
          </a:extLst>
        </xdr:cNvPr>
        <xdr:cNvSpPr txBox="1"/>
      </xdr:nvSpPr>
      <xdr:spPr>
        <a:xfrm>
          <a:off x="2385704" y="9922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5079108D-F80E-488F-AA85-D587E6F13B3A}"/>
            </a:ext>
          </a:extLst>
        </xdr:cNvPr>
        <xdr:cNvSpPr txBox="1"/>
      </xdr:nvSpPr>
      <xdr:spPr>
        <a:xfrm>
          <a:off x="1611004" y="9894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148970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2E4CA730-3C5B-44A1-A3BD-52478949C13B}"/>
            </a:ext>
          </a:extLst>
        </xdr:cNvPr>
        <xdr:cNvSpPr txBox="1"/>
      </xdr:nvSpPr>
      <xdr:spPr>
        <a:xfrm>
          <a:off x="836304" y="987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7F9CA46-1325-46FD-9749-53E0381C95B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4000B20-AD96-42C3-B28C-E15509D2AAE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183B7EF-F2D9-4D85-84B2-927E152F9A0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642887E-5DAF-4C89-8652-9AABE27271E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39C729D-4DB9-4D2B-9A5A-A558071B1C0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C43E49D-8BDC-4349-93D0-119934898C4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DDCCFE2-DBEA-4D58-AE1A-CA3ECE05FBE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7211784-162E-4421-8E3B-D374BBBC2C6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50E44EC-A7F6-44B1-AC4E-1B46BAEEB50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33068EA-B8E5-4176-94B7-72454FAE463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C5CDC2F1-E3DE-4FC9-ADAC-2B6C67248048}"/>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375919AD-EFE2-4702-B391-541B5C0CB47D}"/>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ADAC92B9-B17D-4440-9590-E7FD0B22AE38}"/>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86844A70-0611-4E08-9C55-64641F24AD76}"/>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19FF8103-6CE3-4BEB-A496-9E1A9F37ADEC}"/>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9F0917C1-97F0-466D-A09F-04276DC57BAE}"/>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9A67331-D6FB-4A43-A77D-EFD788DDB408}"/>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9BD7EC2B-B4DB-4B5E-808D-BABBCAD9D9A3}"/>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3272E9E0-1E12-403B-BF5A-4606374FAD7F}"/>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7F6E8C40-C422-4232-9E93-947392E3A1D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AA367F6-288A-485A-8B08-F0E8F8D3D10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2FF8950-E19A-4BBA-B85C-20414BF472A6}"/>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2DB6F21C-4E06-4DD3-93FA-FDE48C7C43EC}"/>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9C9F8001-A33A-4740-85BF-2E9717C63EAF}"/>
            </a:ext>
          </a:extLst>
        </xdr:cNvPr>
        <xdr:cNvCxnSpPr/>
      </xdr:nvCxnSpPr>
      <xdr:spPr>
        <a:xfrm flipV="1">
          <a:off x="9219565" y="9390662"/>
          <a:ext cx="0" cy="141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E4B9BD85-7C14-4C66-BBAD-5FC2D3C8F50B}"/>
            </a:ext>
          </a:extLst>
        </xdr:cNvPr>
        <xdr:cNvSpPr txBox="1"/>
      </xdr:nvSpPr>
      <xdr:spPr>
        <a:xfrm>
          <a:off x="9258300" y="1080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FD05B90F-2963-4624-967B-7F596C80CFAD}"/>
            </a:ext>
          </a:extLst>
        </xdr:cNvPr>
        <xdr:cNvCxnSpPr/>
      </xdr:nvCxnSpPr>
      <xdr:spPr>
        <a:xfrm>
          <a:off x="9154160" y="108010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6B7B6F45-042D-49DA-8688-9712DCD3B8A4}"/>
            </a:ext>
          </a:extLst>
        </xdr:cNvPr>
        <xdr:cNvSpPr txBox="1"/>
      </xdr:nvSpPr>
      <xdr:spPr>
        <a:xfrm>
          <a:off x="9258300" y="9169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E9F2D5E3-B83D-49B5-B400-F0A6BE82F09B}"/>
            </a:ext>
          </a:extLst>
        </xdr:cNvPr>
        <xdr:cNvCxnSpPr/>
      </xdr:nvCxnSpPr>
      <xdr:spPr>
        <a:xfrm>
          <a:off x="9154160" y="93906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178B1632-6821-4A9A-A9BE-A9633DC2D10D}"/>
            </a:ext>
          </a:extLst>
        </xdr:cNvPr>
        <xdr:cNvSpPr txBox="1"/>
      </xdr:nvSpPr>
      <xdr:spPr>
        <a:xfrm>
          <a:off x="9258300" y="10474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7CD2CCCB-895A-4D41-9F37-48211F430673}"/>
            </a:ext>
          </a:extLst>
        </xdr:cNvPr>
        <xdr:cNvSpPr/>
      </xdr:nvSpPr>
      <xdr:spPr>
        <a:xfrm>
          <a:off x="9192260" y="10619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74FA2FEC-6401-46D6-AC81-87579D20C96A}"/>
            </a:ext>
          </a:extLst>
        </xdr:cNvPr>
        <xdr:cNvSpPr/>
      </xdr:nvSpPr>
      <xdr:spPr>
        <a:xfrm>
          <a:off x="8445500" y="1062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BE4773A0-E205-425C-973A-A32780832752}"/>
            </a:ext>
          </a:extLst>
        </xdr:cNvPr>
        <xdr:cNvSpPr/>
      </xdr:nvSpPr>
      <xdr:spPr>
        <a:xfrm>
          <a:off x="7670800" y="10623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44489ED4-8922-4D16-A52B-823F4D2CBC60}"/>
            </a:ext>
          </a:extLst>
        </xdr:cNvPr>
        <xdr:cNvSpPr/>
      </xdr:nvSpPr>
      <xdr:spPr>
        <a:xfrm>
          <a:off x="6873240" y="106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A88E90C0-59F5-44BE-AFA7-35FDFB95CB98}"/>
            </a:ext>
          </a:extLst>
        </xdr:cNvPr>
        <xdr:cNvSpPr/>
      </xdr:nvSpPr>
      <xdr:spPr>
        <a:xfrm>
          <a:off x="6098540" y="1062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7223C88-6E1C-4D29-9675-27D3155B3F3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F33D199-77C0-4FB9-BC63-B2BAF4FBE02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A574B84-296C-4D56-B52F-A6C89BD026A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FCFE64E-348B-44B8-8EBF-70869ADC9FCD}"/>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E374F22-FDEF-4907-BA52-531BF872543D}"/>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163300</xdr:rowOff>
    </xdr:from>
    <xdr:to>
      <xdr:col>55</xdr:col>
      <xdr:colOff>50800</xdr:colOff>
      <xdr:row>64</xdr:row>
      <xdr:rowOff>93450</xdr:rowOff>
    </xdr:to>
    <xdr:sp macro="" textlink="">
      <xdr:nvSpPr>
        <xdr:cNvPr id="246" name="楕円 245">
          <a:extLst>
            <a:ext uri="{FF2B5EF4-FFF2-40B4-BE49-F238E27FC236}">
              <a16:creationId xmlns:a16="http://schemas.microsoft.com/office/drawing/2014/main" id="{F5BA17C7-8D01-489B-8C88-17DF54B1A153}"/>
            </a:ext>
          </a:extLst>
        </xdr:cNvPr>
        <xdr:cNvSpPr/>
      </xdr:nvSpPr>
      <xdr:spPr>
        <a:xfrm>
          <a:off x="9192260" y="10724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78227</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629C16C8-A822-4703-86B5-BA9C3A5DACC4}"/>
            </a:ext>
          </a:extLst>
        </xdr:cNvPr>
        <xdr:cNvSpPr txBox="1"/>
      </xdr:nvSpPr>
      <xdr:spPr>
        <a:xfrm>
          <a:off x="9258300" y="1063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163156</xdr:rowOff>
    </xdr:from>
    <xdr:to>
      <xdr:col>50</xdr:col>
      <xdr:colOff>165100</xdr:colOff>
      <xdr:row>64</xdr:row>
      <xdr:rowOff>93306</xdr:rowOff>
    </xdr:to>
    <xdr:sp macro="" textlink="">
      <xdr:nvSpPr>
        <xdr:cNvPr id="248" name="楕円 247">
          <a:extLst>
            <a:ext uri="{FF2B5EF4-FFF2-40B4-BE49-F238E27FC236}">
              <a16:creationId xmlns:a16="http://schemas.microsoft.com/office/drawing/2014/main" id="{46D0874F-8D4E-4904-8484-0E0794DB0204}"/>
            </a:ext>
          </a:extLst>
        </xdr:cNvPr>
        <xdr:cNvSpPr/>
      </xdr:nvSpPr>
      <xdr:spPr>
        <a:xfrm>
          <a:off x="8445500" y="107244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42506</xdr:rowOff>
    </xdr:from>
    <xdr:to>
      <xdr:col>55</xdr:col>
      <xdr:colOff>0</xdr:colOff>
      <xdr:row>64</xdr:row>
      <xdr:rowOff>42650</xdr:rowOff>
    </xdr:to>
    <xdr:cxnSp macro="">
      <xdr:nvCxnSpPr>
        <xdr:cNvPr id="249" name="直線コネクタ 248">
          <a:extLst>
            <a:ext uri="{FF2B5EF4-FFF2-40B4-BE49-F238E27FC236}">
              <a16:creationId xmlns:a16="http://schemas.microsoft.com/office/drawing/2014/main" id="{B9B8E5F1-3685-44E0-9FF8-0D7BEFDC79DB}"/>
            </a:ext>
          </a:extLst>
        </xdr:cNvPr>
        <xdr:cNvCxnSpPr/>
      </xdr:nvCxnSpPr>
      <xdr:spPr>
        <a:xfrm>
          <a:off x="8496300" y="10771466"/>
          <a:ext cx="7239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162747</xdr:rowOff>
    </xdr:from>
    <xdr:to>
      <xdr:col>46</xdr:col>
      <xdr:colOff>38100</xdr:colOff>
      <xdr:row>64</xdr:row>
      <xdr:rowOff>92897</xdr:rowOff>
    </xdr:to>
    <xdr:sp macro="" textlink="">
      <xdr:nvSpPr>
        <xdr:cNvPr id="250" name="楕円 249">
          <a:extLst>
            <a:ext uri="{FF2B5EF4-FFF2-40B4-BE49-F238E27FC236}">
              <a16:creationId xmlns:a16="http://schemas.microsoft.com/office/drawing/2014/main" id="{67FBF9E3-E5B2-4B99-ADCF-A359EF696D28}"/>
            </a:ext>
          </a:extLst>
        </xdr:cNvPr>
        <xdr:cNvSpPr/>
      </xdr:nvSpPr>
      <xdr:spPr>
        <a:xfrm>
          <a:off x="7670800" y="107240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42097</xdr:rowOff>
    </xdr:from>
    <xdr:to>
      <xdr:col>50</xdr:col>
      <xdr:colOff>114300</xdr:colOff>
      <xdr:row>64</xdr:row>
      <xdr:rowOff>42506</xdr:rowOff>
    </xdr:to>
    <xdr:cxnSp macro="">
      <xdr:nvCxnSpPr>
        <xdr:cNvPr id="251" name="直線コネクタ 250">
          <a:extLst>
            <a:ext uri="{FF2B5EF4-FFF2-40B4-BE49-F238E27FC236}">
              <a16:creationId xmlns:a16="http://schemas.microsoft.com/office/drawing/2014/main" id="{A68B8872-79FC-4017-8BD9-AC73B50EA0F6}"/>
            </a:ext>
          </a:extLst>
        </xdr:cNvPr>
        <xdr:cNvCxnSpPr/>
      </xdr:nvCxnSpPr>
      <xdr:spPr>
        <a:xfrm>
          <a:off x="7713980" y="10771057"/>
          <a:ext cx="782320" cy="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162427</xdr:rowOff>
    </xdr:from>
    <xdr:to>
      <xdr:col>41</xdr:col>
      <xdr:colOff>101600</xdr:colOff>
      <xdr:row>64</xdr:row>
      <xdr:rowOff>92577</xdr:rowOff>
    </xdr:to>
    <xdr:sp macro="" textlink="">
      <xdr:nvSpPr>
        <xdr:cNvPr id="252" name="楕円 251">
          <a:extLst>
            <a:ext uri="{FF2B5EF4-FFF2-40B4-BE49-F238E27FC236}">
              <a16:creationId xmlns:a16="http://schemas.microsoft.com/office/drawing/2014/main" id="{38E75BC8-11BF-4AAC-B7DF-F212565CF3DB}"/>
            </a:ext>
          </a:extLst>
        </xdr:cNvPr>
        <xdr:cNvSpPr/>
      </xdr:nvSpPr>
      <xdr:spPr>
        <a:xfrm>
          <a:off x="6873240" y="107237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41777</xdr:rowOff>
    </xdr:from>
    <xdr:to>
      <xdr:col>45</xdr:col>
      <xdr:colOff>177800</xdr:colOff>
      <xdr:row>64</xdr:row>
      <xdr:rowOff>42097</xdr:rowOff>
    </xdr:to>
    <xdr:cxnSp macro="">
      <xdr:nvCxnSpPr>
        <xdr:cNvPr id="253" name="直線コネクタ 252">
          <a:extLst>
            <a:ext uri="{FF2B5EF4-FFF2-40B4-BE49-F238E27FC236}">
              <a16:creationId xmlns:a16="http://schemas.microsoft.com/office/drawing/2014/main" id="{50D8B22E-C891-4C8C-9F81-177879656A59}"/>
            </a:ext>
          </a:extLst>
        </xdr:cNvPr>
        <xdr:cNvCxnSpPr/>
      </xdr:nvCxnSpPr>
      <xdr:spPr>
        <a:xfrm>
          <a:off x="6924040" y="10770737"/>
          <a:ext cx="78994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162382</xdr:rowOff>
    </xdr:from>
    <xdr:to>
      <xdr:col>36</xdr:col>
      <xdr:colOff>165100</xdr:colOff>
      <xdr:row>64</xdr:row>
      <xdr:rowOff>92532</xdr:rowOff>
    </xdr:to>
    <xdr:sp macro="" textlink="">
      <xdr:nvSpPr>
        <xdr:cNvPr id="254" name="楕円 253">
          <a:extLst>
            <a:ext uri="{FF2B5EF4-FFF2-40B4-BE49-F238E27FC236}">
              <a16:creationId xmlns:a16="http://schemas.microsoft.com/office/drawing/2014/main" id="{701DB895-1DED-4E3D-AFA6-0CB80D7C69C0}"/>
            </a:ext>
          </a:extLst>
        </xdr:cNvPr>
        <xdr:cNvSpPr/>
      </xdr:nvSpPr>
      <xdr:spPr>
        <a:xfrm>
          <a:off x="6098540" y="107237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41732</xdr:rowOff>
    </xdr:from>
    <xdr:to>
      <xdr:col>41</xdr:col>
      <xdr:colOff>50800</xdr:colOff>
      <xdr:row>64</xdr:row>
      <xdr:rowOff>41777</xdr:rowOff>
    </xdr:to>
    <xdr:cxnSp macro="">
      <xdr:nvCxnSpPr>
        <xdr:cNvPr id="255" name="直線コネクタ 254">
          <a:extLst>
            <a:ext uri="{FF2B5EF4-FFF2-40B4-BE49-F238E27FC236}">
              <a16:creationId xmlns:a16="http://schemas.microsoft.com/office/drawing/2014/main" id="{EC08AA3A-9670-417F-AC32-FD53E0114118}"/>
            </a:ext>
          </a:extLst>
        </xdr:cNvPr>
        <xdr:cNvCxnSpPr/>
      </xdr:nvCxnSpPr>
      <xdr:spPr>
        <a:xfrm>
          <a:off x="6149340" y="10770692"/>
          <a:ext cx="7747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232E203-D3A0-4190-B64D-F0A04715020F}"/>
            </a:ext>
          </a:extLst>
        </xdr:cNvPr>
        <xdr:cNvSpPr txBox="1"/>
      </xdr:nvSpPr>
      <xdr:spPr>
        <a:xfrm>
          <a:off x="8214575" y="1040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329BF11-F205-4141-8BA0-9FDDC559798A}"/>
            </a:ext>
          </a:extLst>
        </xdr:cNvPr>
        <xdr:cNvSpPr txBox="1"/>
      </xdr:nvSpPr>
      <xdr:spPr>
        <a:xfrm>
          <a:off x="7444955" y="1040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B973B6DE-216B-4198-8D78-EBD8C82EFD69}"/>
            </a:ext>
          </a:extLst>
        </xdr:cNvPr>
        <xdr:cNvSpPr txBox="1"/>
      </xdr:nvSpPr>
      <xdr:spPr>
        <a:xfrm>
          <a:off x="6670255" y="1039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FF31AA56-56A6-4E7E-980F-62981A6225AD}"/>
            </a:ext>
          </a:extLst>
        </xdr:cNvPr>
        <xdr:cNvSpPr txBox="1"/>
      </xdr:nvSpPr>
      <xdr:spPr>
        <a:xfrm>
          <a:off x="5872695" y="1040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84433</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350AA84B-7BCD-4184-92D9-997905D807DF}"/>
            </a:ext>
          </a:extLst>
        </xdr:cNvPr>
        <xdr:cNvSpPr txBox="1"/>
      </xdr:nvSpPr>
      <xdr:spPr>
        <a:xfrm>
          <a:off x="8239271" y="108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84024</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31F24245-E3CA-427D-92B4-1DCC3E10A91F}"/>
            </a:ext>
          </a:extLst>
        </xdr:cNvPr>
        <xdr:cNvSpPr txBox="1"/>
      </xdr:nvSpPr>
      <xdr:spPr>
        <a:xfrm>
          <a:off x="7477271" y="1081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83704</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FCF6ABB1-FFCA-4249-A766-9E9F8DE37E99}"/>
            </a:ext>
          </a:extLst>
        </xdr:cNvPr>
        <xdr:cNvSpPr txBox="1"/>
      </xdr:nvSpPr>
      <xdr:spPr>
        <a:xfrm>
          <a:off x="6702571" y="1081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83659</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9F089116-C4A8-468F-9480-7105A35E320B}"/>
            </a:ext>
          </a:extLst>
        </xdr:cNvPr>
        <xdr:cNvSpPr txBox="1"/>
      </xdr:nvSpPr>
      <xdr:spPr>
        <a:xfrm>
          <a:off x="5905011" y="1081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EF6B0BE-4C4E-4AF2-9AF4-E1FCC49ADB6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13FC791-6942-45BC-83D8-BA9473459E0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FC0A76A-32A3-4AD0-9AA2-4FEE3A6A031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25F619E-74E5-4FDE-9A78-4A06791AF74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BE7AFBF-7DD3-40B5-83F1-D6719B6CCF3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11125FF-D2CC-4585-9674-49198407426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BCDC110-4BB3-4E16-B59E-35FFA9489A3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F069429-392F-428B-A40B-FD15E9A5C26A}"/>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E7677C59-8B77-47A2-BB9E-C34F0995C07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348C07C-05B5-4EF8-A0CB-62FFF3BAC87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0D8BF6C-9D85-455B-BD15-BA81FD5A62E5}"/>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7AE68AA-9126-4664-8A7F-9853E8243F6D}"/>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C2727A6-AEE4-4012-8C00-292260B35F9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DBD553E-EEF3-4B66-BD86-58BF9B983344}"/>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46886A6-3D28-4FDB-926E-6A7771503621}"/>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27A0EFE9-1526-4CE8-8695-2F742C3A4B81}"/>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8D1D9CF-E69C-4F17-A3DA-2000181579B4}"/>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A3B15FA3-3561-4D88-B2AF-C8E4FF2F01AD}"/>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E73CBB56-E9F0-4A33-A5E5-A66F4CCB6598}"/>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661867C-5C13-4D83-B64E-980AFA558D76}"/>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1289768D-E89E-4E1A-A0E8-A5816A444209}"/>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58D3419-8786-4C4A-A1A6-11D48F553777}"/>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1E7BB028-40B1-4DBC-A982-E02644F356FA}"/>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1D3F87E2-1DF4-4F86-9B20-7145A32754CA}"/>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52692118-7497-439A-A7E8-98C5DCE9C437}"/>
            </a:ext>
          </a:extLst>
        </xdr:cNvPr>
        <xdr:cNvCxnSpPr/>
      </xdr:nvCxnSpPr>
      <xdr:spPr>
        <a:xfrm flipV="1">
          <a:off x="4086225" y="12963525"/>
          <a:ext cx="0" cy="15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9B8C9E7F-BAB9-485E-8CFB-DE53C64FDA5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813430A-1DCA-45AC-9A8B-BAC8932FF78A}"/>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C27C58A-03F1-4651-B7D7-F2C2B9175EAF}"/>
            </a:ext>
          </a:extLst>
        </xdr:cNvPr>
        <xdr:cNvSpPr txBox="1"/>
      </xdr:nvSpPr>
      <xdr:spPr>
        <a:xfrm>
          <a:off x="4124960" y="12742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9FBABB4D-34F7-426F-ABFA-9BFC74FD1A08}"/>
            </a:ext>
          </a:extLst>
        </xdr:cNvPr>
        <xdr:cNvCxnSpPr/>
      </xdr:nvCxnSpPr>
      <xdr:spPr>
        <a:xfrm>
          <a:off x="4020820" y="12963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3B90540-2C5A-4EA2-9DFB-5EFD3959525B}"/>
            </a:ext>
          </a:extLst>
        </xdr:cNvPr>
        <xdr:cNvSpPr txBox="1"/>
      </xdr:nvSpPr>
      <xdr:spPr>
        <a:xfrm>
          <a:off x="4124960" y="13822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3C790CAC-E894-4A16-863A-BEB99BAAAC29}"/>
            </a:ext>
          </a:extLst>
        </xdr:cNvPr>
        <xdr:cNvSpPr/>
      </xdr:nvSpPr>
      <xdr:spPr>
        <a:xfrm>
          <a:off x="4036060" y="138442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F9289300-872E-4AF6-91D6-4BF58E562D6F}"/>
            </a:ext>
          </a:extLst>
        </xdr:cNvPr>
        <xdr:cNvSpPr/>
      </xdr:nvSpPr>
      <xdr:spPr>
        <a:xfrm>
          <a:off x="3312160" y="138252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C9F1C0CD-95D3-49C5-96C1-18C610530273}"/>
            </a:ext>
          </a:extLst>
        </xdr:cNvPr>
        <xdr:cNvSpPr/>
      </xdr:nvSpPr>
      <xdr:spPr>
        <a:xfrm>
          <a:off x="2514600" y="13832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32827E90-2BD3-4CD7-980B-E5A6D0A59F2C}"/>
            </a:ext>
          </a:extLst>
        </xdr:cNvPr>
        <xdr:cNvSpPr/>
      </xdr:nvSpPr>
      <xdr:spPr>
        <a:xfrm>
          <a:off x="1739900" y="1379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2E2FF9DF-B4E5-477A-95D5-655C308D1D91}"/>
            </a:ext>
          </a:extLst>
        </xdr:cNvPr>
        <xdr:cNvSpPr/>
      </xdr:nvSpPr>
      <xdr:spPr>
        <a:xfrm>
          <a:off x="965200" y="137566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1F62A66-CAA7-4BA1-A55B-43049D4195B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79DC2BF-AE48-4F49-82C7-FDD29196A65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F93C8E5-84B6-482B-8B33-6CD9403A424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19A7AE5-0BA0-4F25-A9B3-7ECE9CDE8FD1}"/>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92305D4-71A4-4324-8A91-7B61B5371901}"/>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166370</xdr:rowOff>
    </xdr:from>
    <xdr:to>
      <xdr:col>24</xdr:col>
      <xdr:colOff>114300</xdr:colOff>
      <xdr:row>82</xdr:row>
      <xdr:rowOff>96520</xdr:rowOff>
    </xdr:to>
    <xdr:sp macro="" textlink="">
      <xdr:nvSpPr>
        <xdr:cNvPr id="304" name="楕円 303">
          <a:extLst>
            <a:ext uri="{FF2B5EF4-FFF2-40B4-BE49-F238E27FC236}">
              <a16:creationId xmlns:a16="http://schemas.microsoft.com/office/drawing/2014/main" id="{19A1DA08-026E-45D5-924B-06A8F9D776E8}"/>
            </a:ext>
          </a:extLst>
        </xdr:cNvPr>
        <xdr:cNvSpPr/>
      </xdr:nvSpPr>
      <xdr:spPr>
        <a:xfrm>
          <a:off x="4036060" y="13745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17797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A4FD080-BCAF-4FA1-9C19-5CD57384696F}"/>
            </a:ext>
          </a:extLst>
        </xdr:cNvPr>
        <xdr:cNvSpPr txBox="1"/>
      </xdr:nvSpPr>
      <xdr:spPr>
        <a:xfrm>
          <a:off x="4124960" y="1359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126364</xdr:rowOff>
    </xdr:from>
    <xdr:to>
      <xdr:col>20</xdr:col>
      <xdr:colOff>38100</xdr:colOff>
      <xdr:row>82</xdr:row>
      <xdr:rowOff>56514</xdr:rowOff>
    </xdr:to>
    <xdr:sp macro="" textlink="">
      <xdr:nvSpPr>
        <xdr:cNvPr id="306" name="楕円 305">
          <a:extLst>
            <a:ext uri="{FF2B5EF4-FFF2-40B4-BE49-F238E27FC236}">
              <a16:creationId xmlns:a16="http://schemas.microsoft.com/office/drawing/2014/main" id="{AF2E8AF3-AE6F-4557-A3A3-729D8E72B741}"/>
            </a:ext>
          </a:extLst>
        </xdr:cNvPr>
        <xdr:cNvSpPr/>
      </xdr:nvSpPr>
      <xdr:spPr>
        <a:xfrm>
          <a:off x="3312160" y="137052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5714</xdr:rowOff>
    </xdr:from>
    <xdr:to>
      <xdr:col>24</xdr:col>
      <xdr:colOff>63500</xdr:colOff>
      <xdr:row>82</xdr:row>
      <xdr:rowOff>45720</xdr:rowOff>
    </xdr:to>
    <xdr:cxnSp macro="">
      <xdr:nvCxnSpPr>
        <xdr:cNvPr id="307" name="直線コネクタ 306">
          <a:extLst>
            <a:ext uri="{FF2B5EF4-FFF2-40B4-BE49-F238E27FC236}">
              <a16:creationId xmlns:a16="http://schemas.microsoft.com/office/drawing/2014/main" id="{58426C58-DEFB-40C9-99C7-E37BCCF8E53C}"/>
            </a:ext>
          </a:extLst>
        </xdr:cNvPr>
        <xdr:cNvCxnSpPr/>
      </xdr:nvCxnSpPr>
      <xdr:spPr>
        <a:xfrm>
          <a:off x="3355340" y="13752194"/>
          <a:ext cx="7315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88264</xdr:rowOff>
    </xdr:from>
    <xdr:to>
      <xdr:col>15</xdr:col>
      <xdr:colOff>101600</xdr:colOff>
      <xdr:row>82</xdr:row>
      <xdr:rowOff>18414</xdr:rowOff>
    </xdr:to>
    <xdr:sp macro="" textlink="">
      <xdr:nvSpPr>
        <xdr:cNvPr id="308" name="楕円 307">
          <a:extLst>
            <a:ext uri="{FF2B5EF4-FFF2-40B4-BE49-F238E27FC236}">
              <a16:creationId xmlns:a16="http://schemas.microsoft.com/office/drawing/2014/main" id="{C783F222-0296-4A37-A4B5-CE0CD6DA7521}"/>
            </a:ext>
          </a:extLst>
        </xdr:cNvPr>
        <xdr:cNvSpPr/>
      </xdr:nvSpPr>
      <xdr:spPr>
        <a:xfrm>
          <a:off x="2514600" y="136671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139064</xdr:rowOff>
    </xdr:from>
    <xdr:to>
      <xdr:col>19</xdr:col>
      <xdr:colOff>177800</xdr:colOff>
      <xdr:row>82</xdr:row>
      <xdr:rowOff>5714</xdr:rowOff>
    </xdr:to>
    <xdr:cxnSp macro="">
      <xdr:nvCxnSpPr>
        <xdr:cNvPr id="309" name="直線コネクタ 308">
          <a:extLst>
            <a:ext uri="{FF2B5EF4-FFF2-40B4-BE49-F238E27FC236}">
              <a16:creationId xmlns:a16="http://schemas.microsoft.com/office/drawing/2014/main" id="{9ADE4873-B6AC-4239-BAB5-7EF4E64DB694}"/>
            </a:ext>
          </a:extLst>
        </xdr:cNvPr>
        <xdr:cNvCxnSpPr/>
      </xdr:nvCxnSpPr>
      <xdr:spPr>
        <a:xfrm>
          <a:off x="2565400" y="13717904"/>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59689</xdr:rowOff>
    </xdr:from>
    <xdr:to>
      <xdr:col>10</xdr:col>
      <xdr:colOff>165100</xdr:colOff>
      <xdr:row>81</xdr:row>
      <xdr:rowOff>161289</xdr:rowOff>
    </xdr:to>
    <xdr:sp macro="" textlink="">
      <xdr:nvSpPr>
        <xdr:cNvPr id="310" name="楕円 309">
          <a:extLst>
            <a:ext uri="{FF2B5EF4-FFF2-40B4-BE49-F238E27FC236}">
              <a16:creationId xmlns:a16="http://schemas.microsoft.com/office/drawing/2014/main" id="{45F74B60-0D31-46B9-B166-8890F8CE0B46}"/>
            </a:ext>
          </a:extLst>
        </xdr:cNvPr>
        <xdr:cNvSpPr/>
      </xdr:nvSpPr>
      <xdr:spPr>
        <a:xfrm>
          <a:off x="1739900" y="1363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110489</xdr:rowOff>
    </xdr:from>
    <xdr:to>
      <xdr:col>15</xdr:col>
      <xdr:colOff>50800</xdr:colOff>
      <xdr:row>81</xdr:row>
      <xdr:rowOff>139064</xdr:rowOff>
    </xdr:to>
    <xdr:cxnSp macro="">
      <xdr:nvCxnSpPr>
        <xdr:cNvPr id="311" name="直線コネクタ 310">
          <a:extLst>
            <a:ext uri="{FF2B5EF4-FFF2-40B4-BE49-F238E27FC236}">
              <a16:creationId xmlns:a16="http://schemas.microsoft.com/office/drawing/2014/main" id="{64DDE4B7-A40F-43D1-9109-4DC97D2312F4}"/>
            </a:ext>
          </a:extLst>
        </xdr:cNvPr>
        <xdr:cNvCxnSpPr/>
      </xdr:nvCxnSpPr>
      <xdr:spPr>
        <a:xfrm>
          <a:off x="1790700" y="13689329"/>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19686</xdr:rowOff>
    </xdr:from>
    <xdr:to>
      <xdr:col>6</xdr:col>
      <xdr:colOff>38100</xdr:colOff>
      <xdr:row>81</xdr:row>
      <xdr:rowOff>121286</xdr:rowOff>
    </xdr:to>
    <xdr:sp macro="" textlink="">
      <xdr:nvSpPr>
        <xdr:cNvPr id="312" name="楕円 311">
          <a:extLst>
            <a:ext uri="{FF2B5EF4-FFF2-40B4-BE49-F238E27FC236}">
              <a16:creationId xmlns:a16="http://schemas.microsoft.com/office/drawing/2014/main" id="{361E9529-F6EB-4043-8DCF-17A5F6C28E93}"/>
            </a:ext>
          </a:extLst>
        </xdr:cNvPr>
        <xdr:cNvSpPr/>
      </xdr:nvSpPr>
      <xdr:spPr>
        <a:xfrm>
          <a:off x="965200" y="135985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70486</xdr:rowOff>
    </xdr:from>
    <xdr:to>
      <xdr:col>10</xdr:col>
      <xdr:colOff>114300</xdr:colOff>
      <xdr:row>81</xdr:row>
      <xdr:rowOff>110489</xdr:rowOff>
    </xdr:to>
    <xdr:cxnSp macro="">
      <xdr:nvCxnSpPr>
        <xdr:cNvPr id="313" name="直線コネクタ 312">
          <a:extLst>
            <a:ext uri="{FF2B5EF4-FFF2-40B4-BE49-F238E27FC236}">
              <a16:creationId xmlns:a16="http://schemas.microsoft.com/office/drawing/2014/main" id="{39855DA6-40F5-4709-B360-2739AE48E19A}"/>
            </a:ext>
          </a:extLst>
        </xdr:cNvPr>
        <xdr:cNvCxnSpPr/>
      </xdr:nvCxnSpPr>
      <xdr:spPr>
        <a:xfrm>
          <a:off x="1008380" y="13649326"/>
          <a:ext cx="78232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a:extLst>
            <a:ext uri="{FF2B5EF4-FFF2-40B4-BE49-F238E27FC236}">
              <a16:creationId xmlns:a16="http://schemas.microsoft.com/office/drawing/2014/main" id="{D2438AC3-929A-4C06-AA59-C208A41A0866}"/>
            </a:ext>
          </a:extLst>
        </xdr:cNvPr>
        <xdr:cNvSpPr txBox="1"/>
      </xdr:nvSpPr>
      <xdr:spPr>
        <a:xfrm>
          <a:off x="317056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a:extLst>
            <a:ext uri="{FF2B5EF4-FFF2-40B4-BE49-F238E27FC236}">
              <a16:creationId xmlns:a16="http://schemas.microsoft.com/office/drawing/2014/main" id="{303EA883-CA47-44EF-B55A-7E46F8C530B9}"/>
            </a:ext>
          </a:extLst>
        </xdr:cNvPr>
        <xdr:cNvSpPr txBox="1"/>
      </xdr:nvSpPr>
      <xdr:spPr>
        <a:xfrm>
          <a:off x="2385704" y="13921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a:extLst>
            <a:ext uri="{FF2B5EF4-FFF2-40B4-BE49-F238E27FC236}">
              <a16:creationId xmlns:a16="http://schemas.microsoft.com/office/drawing/2014/main" id="{4C1F8ADF-4BB4-4B86-9243-D10C0F7AC00E}"/>
            </a:ext>
          </a:extLst>
        </xdr:cNvPr>
        <xdr:cNvSpPr txBox="1"/>
      </xdr:nvSpPr>
      <xdr:spPr>
        <a:xfrm>
          <a:off x="1611004" y="1388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7" name="n_4aveValue【公営住宅】&#10;有形固定資産減価償却率">
          <a:extLst>
            <a:ext uri="{FF2B5EF4-FFF2-40B4-BE49-F238E27FC236}">
              <a16:creationId xmlns:a16="http://schemas.microsoft.com/office/drawing/2014/main" id="{97FAFD50-F539-47BB-B315-9DCE746607B4}"/>
            </a:ext>
          </a:extLst>
        </xdr:cNvPr>
        <xdr:cNvSpPr txBox="1"/>
      </xdr:nvSpPr>
      <xdr:spPr>
        <a:xfrm>
          <a:off x="836304" y="1384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73041</xdr:rowOff>
    </xdr:from>
    <xdr:ext cx="405111" cy="259045"/>
    <xdr:sp macro="" textlink="">
      <xdr:nvSpPr>
        <xdr:cNvPr id="318" name="n_1mainValue【公営住宅】&#10;有形固定資産減価償却率">
          <a:extLst>
            <a:ext uri="{FF2B5EF4-FFF2-40B4-BE49-F238E27FC236}">
              <a16:creationId xmlns:a16="http://schemas.microsoft.com/office/drawing/2014/main" id="{A73598A4-2E87-49BE-B556-9682BE59616B}"/>
            </a:ext>
          </a:extLst>
        </xdr:cNvPr>
        <xdr:cNvSpPr txBox="1"/>
      </xdr:nvSpPr>
      <xdr:spPr>
        <a:xfrm>
          <a:off x="317056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34941</xdr:rowOff>
    </xdr:from>
    <xdr:ext cx="405111" cy="259045"/>
    <xdr:sp macro="" textlink="">
      <xdr:nvSpPr>
        <xdr:cNvPr id="319" name="n_2mainValue【公営住宅】&#10;有形固定資産減価償却率">
          <a:extLst>
            <a:ext uri="{FF2B5EF4-FFF2-40B4-BE49-F238E27FC236}">
              <a16:creationId xmlns:a16="http://schemas.microsoft.com/office/drawing/2014/main" id="{AAB21CEC-9603-434D-AEDC-A939401F344C}"/>
            </a:ext>
          </a:extLst>
        </xdr:cNvPr>
        <xdr:cNvSpPr txBox="1"/>
      </xdr:nvSpPr>
      <xdr:spPr>
        <a:xfrm>
          <a:off x="238570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6366</xdr:rowOff>
    </xdr:from>
    <xdr:ext cx="405111" cy="259045"/>
    <xdr:sp macro="" textlink="">
      <xdr:nvSpPr>
        <xdr:cNvPr id="320" name="n_3mainValue【公営住宅】&#10;有形固定資産減価償却率">
          <a:extLst>
            <a:ext uri="{FF2B5EF4-FFF2-40B4-BE49-F238E27FC236}">
              <a16:creationId xmlns:a16="http://schemas.microsoft.com/office/drawing/2014/main" id="{2DE836CD-4876-4CFD-B031-898B7A5A4632}"/>
            </a:ext>
          </a:extLst>
        </xdr:cNvPr>
        <xdr:cNvSpPr txBox="1"/>
      </xdr:nvSpPr>
      <xdr:spPr>
        <a:xfrm>
          <a:off x="1611004"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137813</xdr:rowOff>
    </xdr:from>
    <xdr:ext cx="405111" cy="259045"/>
    <xdr:sp macro="" textlink="">
      <xdr:nvSpPr>
        <xdr:cNvPr id="321" name="n_4mainValue【公営住宅】&#10;有形固定資産減価償却率">
          <a:extLst>
            <a:ext uri="{FF2B5EF4-FFF2-40B4-BE49-F238E27FC236}">
              <a16:creationId xmlns:a16="http://schemas.microsoft.com/office/drawing/2014/main" id="{4FA53A85-D94D-4A42-8BBD-E7A7925041A4}"/>
            </a:ext>
          </a:extLst>
        </xdr:cNvPr>
        <xdr:cNvSpPr txBox="1"/>
      </xdr:nvSpPr>
      <xdr:spPr>
        <a:xfrm>
          <a:off x="836304" y="1338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D950540-BBC0-4915-9646-F7A08D7BCB5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7F88AB4-3082-4372-BD3F-DFED8C8B0D0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EDF4C73E-45D4-4F03-9033-6BEE0F847C3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44A3181-66E5-47BE-B655-295A8613155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1F2A514-9476-4B37-987C-D4A58D0B1A3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96EC2CB-0EC3-4FC9-B786-72A006790BA7}"/>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004B66E-BB81-4EC2-8869-5A5AC5F5F87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D54086CB-5E88-43EC-8161-E7B494FCCC2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F46B997-9A87-4E99-BD37-E55F8043039B}"/>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3B6B320-7C19-44F6-8B48-CBEB25B3040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6D522D76-B269-4555-8749-E7D86E14865E}"/>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C9EB7B2E-8CCB-4643-BE0C-F70D127168A3}"/>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F4E8CEAA-9DB5-41D7-8DC9-C375A0FFCFC6}"/>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9CEE94D4-13C0-4719-A177-E8315C3F4668}"/>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CD769915-9BBF-47B1-B1FB-B3E091FE208A}"/>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8A8EB5E9-5586-465F-9326-4641E18385BC}"/>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E3EEAE78-B0DD-44F7-A993-E13DB4FC43C4}"/>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BAAE16DD-437E-4461-A506-B83F876F15CB}"/>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BCBA6150-981D-4B73-A5B2-CEEA5B4CF297}"/>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E6465769-2410-4966-9F8D-A28BEFF6A87B}"/>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42920008-89E5-4AE1-9DCF-D5242994109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B1DCE792-0541-4EB9-9893-590227BD672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B63C58F0-BD28-455A-9A61-8DF2E19780E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03854BEF-656E-458A-A776-E67497D55C74}"/>
            </a:ext>
          </a:extLst>
        </xdr:cNvPr>
        <xdr:cNvCxnSpPr/>
      </xdr:nvCxnSpPr>
      <xdr:spPr>
        <a:xfrm flipV="1">
          <a:off x="9219565" y="13294233"/>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6294B0DF-6912-4BB5-884D-BF8124AB41EC}"/>
            </a:ext>
          </a:extLst>
        </xdr:cNvPr>
        <xdr:cNvSpPr txBox="1"/>
      </xdr:nvSpPr>
      <xdr:spPr>
        <a:xfrm>
          <a:off x="9258300" y="145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99097DFF-14DC-4D20-BAF7-19C697FF14FC}"/>
            </a:ext>
          </a:extLst>
        </xdr:cNvPr>
        <xdr:cNvCxnSpPr/>
      </xdr:nvCxnSpPr>
      <xdr:spPr>
        <a:xfrm>
          <a:off x="9154160" y="145309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3969DA6A-8E4C-4DB9-9320-41E36457B3DC}"/>
            </a:ext>
          </a:extLst>
        </xdr:cNvPr>
        <xdr:cNvSpPr txBox="1"/>
      </xdr:nvSpPr>
      <xdr:spPr>
        <a:xfrm>
          <a:off x="9258300" y="130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86258F6D-6570-43FF-B502-3087B477BC96}"/>
            </a:ext>
          </a:extLst>
        </xdr:cNvPr>
        <xdr:cNvCxnSpPr/>
      </xdr:nvCxnSpPr>
      <xdr:spPr>
        <a:xfrm>
          <a:off x="9154160" y="13294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141356C0-2346-49CC-91CD-C941AA37D893}"/>
            </a:ext>
          </a:extLst>
        </xdr:cNvPr>
        <xdr:cNvSpPr txBox="1"/>
      </xdr:nvSpPr>
      <xdr:spPr>
        <a:xfrm>
          <a:off x="9258300" y="14147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CF1BB69F-BDA8-4EDB-829E-2C95CE747DA1}"/>
            </a:ext>
          </a:extLst>
        </xdr:cNvPr>
        <xdr:cNvSpPr/>
      </xdr:nvSpPr>
      <xdr:spPr>
        <a:xfrm>
          <a:off x="9192260" y="14291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319FC326-FD5D-4C6A-849D-D4F2FB7D23CA}"/>
            </a:ext>
          </a:extLst>
        </xdr:cNvPr>
        <xdr:cNvSpPr/>
      </xdr:nvSpPr>
      <xdr:spPr>
        <a:xfrm>
          <a:off x="8445500" y="1429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8F32C32F-7DD6-4BD9-82AD-C57881BBAEB4}"/>
            </a:ext>
          </a:extLst>
        </xdr:cNvPr>
        <xdr:cNvSpPr/>
      </xdr:nvSpPr>
      <xdr:spPr>
        <a:xfrm>
          <a:off x="7670800" y="142900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B458C314-31CB-4BA3-B965-E277A09004F8}"/>
            </a:ext>
          </a:extLst>
        </xdr:cNvPr>
        <xdr:cNvSpPr/>
      </xdr:nvSpPr>
      <xdr:spPr>
        <a:xfrm>
          <a:off x="6873240" y="1429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E9BD6427-650F-4D1A-8945-B09F850869C4}"/>
            </a:ext>
          </a:extLst>
        </xdr:cNvPr>
        <xdr:cNvSpPr/>
      </xdr:nvSpPr>
      <xdr:spPr>
        <a:xfrm>
          <a:off x="6098540" y="14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4F7F982-8D1B-42FA-9565-EA51524DCEB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16BDC57-FCAC-4887-AC74-04C3994550DD}"/>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F42A8FA-7A77-4117-9BDF-BBE5725A360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9955355-4DA6-4502-82D9-E49911C24A6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0F7949C-9FE0-4FA2-9F42-EC4BD8F0E8BC}"/>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106935</xdr:rowOff>
    </xdr:from>
    <xdr:to>
      <xdr:col>55</xdr:col>
      <xdr:colOff>50800</xdr:colOff>
      <xdr:row>86</xdr:row>
      <xdr:rowOff>37085</xdr:rowOff>
    </xdr:to>
    <xdr:sp macro="" textlink="">
      <xdr:nvSpPr>
        <xdr:cNvPr id="361" name="楕円 360">
          <a:extLst>
            <a:ext uri="{FF2B5EF4-FFF2-40B4-BE49-F238E27FC236}">
              <a16:creationId xmlns:a16="http://schemas.microsoft.com/office/drawing/2014/main" id="{8BA6520B-7BBA-4F96-BFD0-41F3F90BF3CE}"/>
            </a:ext>
          </a:extLst>
        </xdr:cNvPr>
        <xdr:cNvSpPr/>
      </xdr:nvSpPr>
      <xdr:spPr>
        <a:xfrm>
          <a:off x="9192260" y="143563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85362</xdr:rowOff>
    </xdr:from>
    <xdr:ext cx="469744" cy="259045"/>
    <xdr:sp macro="" textlink="">
      <xdr:nvSpPr>
        <xdr:cNvPr id="362" name="【公営住宅】&#10;一人当たり面積該当値テキスト">
          <a:extLst>
            <a:ext uri="{FF2B5EF4-FFF2-40B4-BE49-F238E27FC236}">
              <a16:creationId xmlns:a16="http://schemas.microsoft.com/office/drawing/2014/main" id="{124860CF-F377-48A6-952C-44FF72D1F690}"/>
            </a:ext>
          </a:extLst>
        </xdr:cNvPr>
        <xdr:cNvSpPr txBox="1"/>
      </xdr:nvSpPr>
      <xdr:spPr>
        <a:xfrm>
          <a:off x="9258300" y="1433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105790</xdr:rowOff>
    </xdr:from>
    <xdr:to>
      <xdr:col>50</xdr:col>
      <xdr:colOff>165100</xdr:colOff>
      <xdr:row>86</xdr:row>
      <xdr:rowOff>35940</xdr:rowOff>
    </xdr:to>
    <xdr:sp macro="" textlink="">
      <xdr:nvSpPr>
        <xdr:cNvPr id="363" name="楕円 362">
          <a:extLst>
            <a:ext uri="{FF2B5EF4-FFF2-40B4-BE49-F238E27FC236}">
              <a16:creationId xmlns:a16="http://schemas.microsoft.com/office/drawing/2014/main" id="{F256A420-1492-4AEC-BE46-9000707FB404}"/>
            </a:ext>
          </a:extLst>
        </xdr:cNvPr>
        <xdr:cNvSpPr/>
      </xdr:nvSpPr>
      <xdr:spPr>
        <a:xfrm>
          <a:off x="8445500" y="14355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156590</xdr:rowOff>
    </xdr:from>
    <xdr:to>
      <xdr:col>55</xdr:col>
      <xdr:colOff>0</xdr:colOff>
      <xdr:row>85</xdr:row>
      <xdr:rowOff>157735</xdr:rowOff>
    </xdr:to>
    <xdr:cxnSp macro="">
      <xdr:nvCxnSpPr>
        <xdr:cNvPr id="364" name="直線コネクタ 363">
          <a:extLst>
            <a:ext uri="{FF2B5EF4-FFF2-40B4-BE49-F238E27FC236}">
              <a16:creationId xmlns:a16="http://schemas.microsoft.com/office/drawing/2014/main" id="{50C07DA6-B8A4-4C7C-88B2-54EC314B3635}"/>
            </a:ext>
          </a:extLst>
        </xdr:cNvPr>
        <xdr:cNvCxnSpPr/>
      </xdr:nvCxnSpPr>
      <xdr:spPr>
        <a:xfrm>
          <a:off x="8496300" y="14405990"/>
          <a:ext cx="723900" cy="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104267</xdr:rowOff>
    </xdr:from>
    <xdr:to>
      <xdr:col>46</xdr:col>
      <xdr:colOff>38100</xdr:colOff>
      <xdr:row>86</xdr:row>
      <xdr:rowOff>34417</xdr:rowOff>
    </xdr:to>
    <xdr:sp macro="" textlink="">
      <xdr:nvSpPr>
        <xdr:cNvPr id="365" name="楕円 364">
          <a:extLst>
            <a:ext uri="{FF2B5EF4-FFF2-40B4-BE49-F238E27FC236}">
              <a16:creationId xmlns:a16="http://schemas.microsoft.com/office/drawing/2014/main" id="{4D6DFFE0-FB1D-4BBD-9C8C-9FC2D68C66DC}"/>
            </a:ext>
          </a:extLst>
        </xdr:cNvPr>
        <xdr:cNvSpPr/>
      </xdr:nvSpPr>
      <xdr:spPr>
        <a:xfrm>
          <a:off x="7670800" y="143536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155067</xdr:rowOff>
    </xdr:from>
    <xdr:to>
      <xdr:col>50</xdr:col>
      <xdr:colOff>114300</xdr:colOff>
      <xdr:row>85</xdr:row>
      <xdr:rowOff>156590</xdr:rowOff>
    </xdr:to>
    <xdr:cxnSp macro="">
      <xdr:nvCxnSpPr>
        <xdr:cNvPr id="366" name="直線コネクタ 365">
          <a:extLst>
            <a:ext uri="{FF2B5EF4-FFF2-40B4-BE49-F238E27FC236}">
              <a16:creationId xmlns:a16="http://schemas.microsoft.com/office/drawing/2014/main" id="{B6A83044-3408-4B7F-B395-12F5492A475D}"/>
            </a:ext>
          </a:extLst>
        </xdr:cNvPr>
        <xdr:cNvCxnSpPr/>
      </xdr:nvCxnSpPr>
      <xdr:spPr>
        <a:xfrm>
          <a:off x="7713980" y="14404467"/>
          <a:ext cx="78232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101219</xdr:rowOff>
    </xdr:from>
    <xdr:to>
      <xdr:col>41</xdr:col>
      <xdr:colOff>101600</xdr:colOff>
      <xdr:row>86</xdr:row>
      <xdr:rowOff>31369</xdr:rowOff>
    </xdr:to>
    <xdr:sp macro="" textlink="">
      <xdr:nvSpPr>
        <xdr:cNvPr id="367" name="楕円 366">
          <a:extLst>
            <a:ext uri="{FF2B5EF4-FFF2-40B4-BE49-F238E27FC236}">
              <a16:creationId xmlns:a16="http://schemas.microsoft.com/office/drawing/2014/main" id="{8685F85C-27EF-4D56-8363-950B2142F2CE}"/>
            </a:ext>
          </a:extLst>
        </xdr:cNvPr>
        <xdr:cNvSpPr/>
      </xdr:nvSpPr>
      <xdr:spPr>
        <a:xfrm>
          <a:off x="6873240" y="143506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152019</xdr:rowOff>
    </xdr:from>
    <xdr:to>
      <xdr:col>45</xdr:col>
      <xdr:colOff>177800</xdr:colOff>
      <xdr:row>85</xdr:row>
      <xdr:rowOff>155067</xdr:rowOff>
    </xdr:to>
    <xdr:cxnSp macro="">
      <xdr:nvCxnSpPr>
        <xdr:cNvPr id="368" name="直線コネクタ 367">
          <a:extLst>
            <a:ext uri="{FF2B5EF4-FFF2-40B4-BE49-F238E27FC236}">
              <a16:creationId xmlns:a16="http://schemas.microsoft.com/office/drawing/2014/main" id="{1E29DC8A-8054-4289-A571-AC537F7699B5}"/>
            </a:ext>
          </a:extLst>
        </xdr:cNvPr>
        <xdr:cNvCxnSpPr/>
      </xdr:nvCxnSpPr>
      <xdr:spPr>
        <a:xfrm>
          <a:off x="6924040" y="14401419"/>
          <a:ext cx="78994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99695</xdr:rowOff>
    </xdr:from>
    <xdr:to>
      <xdr:col>36</xdr:col>
      <xdr:colOff>165100</xdr:colOff>
      <xdr:row>86</xdr:row>
      <xdr:rowOff>29845</xdr:rowOff>
    </xdr:to>
    <xdr:sp macro="" textlink="">
      <xdr:nvSpPr>
        <xdr:cNvPr id="369" name="楕円 368">
          <a:extLst>
            <a:ext uri="{FF2B5EF4-FFF2-40B4-BE49-F238E27FC236}">
              <a16:creationId xmlns:a16="http://schemas.microsoft.com/office/drawing/2014/main" id="{DEF1AA7B-A340-4B13-BC28-F864F9BEC7B2}"/>
            </a:ext>
          </a:extLst>
        </xdr:cNvPr>
        <xdr:cNvSpPr/>
      </xdr:nvSpPr>
      <xdr:spPr>
        <a:xfrm>
          <a:off x="6098540" y="14349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150495</xdr:rowOff>
    </xdr:from>
    <xdr:to>
      <xdr:col>41</xdr:col>
      <xdr:colOff>50800</xdr:colOff>
      <xdr:row>85</xdr:row>
      <xdr:rowOff>152019</xdr:rowOff>
    </xdr:to>
    <xdr:cxnSp macro="">
      <xdr:nvCxnSpPr>
        <xdr:cNvPr id="370" name="直線コネクタ 369">
          <a:extLst>
            <a:ext uri="{FF2B5EF4-FFF2-40B4-BE49-F238E27FC236}">
              <a16:creationId xmlns:a16="http://schemas.microsoft.com/office/drawing/2014/main" id="{C95CFFCC-7512-4DCE-9CF8-9F6A30BA56DC}"/>
            </a:ext>
          </a:extLst>
        </xdr:cNvPr>
        <xdr:cNvCxnSpPr/>
      </xdr:nvCxnSpPr>
      <xdr:spPr>
        <a:xfrm>
          <a:off x="6149340" y="14399895"/>
          <a:ext cx="7747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A7474482-197C-4DA4-84CF-AFBBA7767B82}"/>
            </a:ext>
          </a:extLst>
        </xdr:cNvPr>
        <xdr:cNvSpPr txBox="1"/>
      </xdr:nvSpPr>
      <xdr:spPr>
        <a:xfrm>
          <a:off x="8271587" y="1407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B34FC2A1-636A-489B-929F-2D5EA25A5871}"/>
            </a:ext>
          </a:extLst>
        </xdr:cNvPr>
        <xdr:cNvSpPr txBox="1"/>
      </xdr:nvSpPr>
      <xdr:spPr>
        <a:xfrm>
          <a:off x="7509587" y="1407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a:extLst>
            <a:ext uri="{FF2B5EF4-FFF2-40B4-BE49-F238E27FC236}">
              <a16:creationId xmlns:a16="http://schemas.microsoft.com/office/drawing/2014/main" id="{02C0E757-608B-49C0-A653-804B11EEB01A}"/>
            </a:ext>
          </a:extLst>
        </xdr:cNvPr>
        <xdr:cNvSpPr txBox="1"/>
      </xdr:nvSpPr>
      <xdr:spPr>
        <a:xfrm>
          <a:off x="6712027" y="1407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a:extLst>
            <a:ext uri="{FF2B5EF4-FFF2-40B4-BE49-F238E27FC236}">
              <a16:creationId xmlns:a16="http://schemas.microsoft.com/office/drawing/2014/main" id="{82D8C2E1-A462-45C2-9B75-7B2C57146D25}"/>
            </a:ext>
          </a:extLst>
        </xdr:cNvPr>
        <xdr:cNvSpPr txBox="1"/>
      </xdr:nvSpPr>
      <xdr:spPr>
        <a:xfrm>
          <a:off x="5937327" y="1407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27067</xdr:rowOff>
    </xdr:from>
    <xdr:ext cx="469744" cy="259045"/>
    <xdr:sp macro="" textlink="">
      <xdr:nvSpPr>
        <xdr:cNvPr id="375" name="n_1mainValue【公営住宅】&#10;一人当たり面積">
          <a:extLst>
            <a:ext uri="{FF2B5EF4-FFF2-40B4-BE49-F238E27FC236}">
              <a16:creationId xmlns:a16="http://schemas.microsoft.com/office/drawing/2014/main" id="{40DC77F5-0392-4E73-B895-17CA55139A22}"/>
            </a:ext>
          </a:extLst>
        </xdr:cNvPr>
        <xdr:cNvSpPr txBox="1"/>
      </xdr:nvSpPr>
      <xdr:spPr>
        <a:xfrm>
          <a:off x="8271587" y="1444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25544</xdr:rowOff>
    </xdr:from>
    <xdr:ext cx="469744" cy="259045"/>
    <xdr:sp macro="" textlink="">
      <xdr:nvSpPr>
        <xdr:cNvPr id="376" name="n_2mainValue【公営住宅】&#10;一人当たり面積">
          <a:extLst>
            <a:ext uri="{FF2B5EF4-FFF2-40B4-BE49-F238E27FC236}">
              <a16:creationId xmlns:a16="http://schemas.microsoft.com/office/drawing/2014/main" id="{5757AEDD-72DF-41B0-A8FD-90283B9C330E}"/>
            </a:ext>
          </a:extLst>
        </xdr:cNvPr>
        <xdr:cNvSpPr txBox="1"/>
      </xdr:nvSpPr>
      <xdr:spPr>
        <a:xfrm>
          <a:off x="7509587" y="144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22496</xdr:rowOff>
    </xdr:from>
    <xdr:ext cx="469744" cy="259045"/>
    <xdr:sp macro="" textlink="">
      <xdr:nvSpPr>
        <xdr:cNvPr id="377" name="n_3mainValue【公営住宅】&#10;一人当たり面積">
          <a:extLst>
            <a:ext uri="{FF2B5EF4-FFF2-40B4-BE49-F238E27FC236}">
              <a16:creationId xmlns:a16="http://schemas.microsoft.com/office/drawing/2014/main" id="{ABC14C1A-B1AD-4CA5-A976-335785375684}"/>
            </a:ext>
          </a:extLst>
        </xdr:cNvPr>
        <xdr:cNvSpPr txBox="1"/>
      </xdr:nvSpPr>
      <xdr:spPr>
        <a:xfrm>
          <a:off x="6712027" y="1443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20972</xdr:rowOff>
    </xdr:from>
    <xdr:ext cx="469744" cy="259045"/>
    <xdr:sp macro="" textlink="">
      <xdr:nvSpPr>
        <xdr:cNvPr id="378" name="n_4mainValue【公営住宅】&#10;一人当たり面積">
          <a:extLst>
            <a:ext uri="{FF2B5EF4-FFF2-40B4-BE49-F238E27FC236}">
              <a16:creationId xmlns:a16="http://schemas.microsoft.com/office/drawing/2014/main" id="{F7A9703F-A226-4205-8CE1-67D70E61E5F7}"/>
            </a:ext>
          </a:extLst>
        </xdr:cNvPr>
        <xdr:cNvSpPr txBox="1"/>
      </xdr:nvSpPr>
      <xdr:spPr>
        <a:xfrm>
          <a:off x="5937327" y="1443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19D3AAC0-E380-49A7-B701-A716D4740FF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F54F3B29-F829-4D84-ABB4-07301210E229}"/>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F2D1D6DA-3DAB-4559-8D2B-C744A6EF6A7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A7943D3E-AE23-43B8-8ED0-14660CDC806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D62189CE-E118-45FC-B447-84D3349F8A8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7F0936A8-10A4-4212-9EF8-EDE7D2E652A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AF2FAE1-30D0-4C4F-B090-FFEA39687FF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F7985B93-B03D-45C9-94EE-D106761E4CF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E80AA614-53D4-4E25-A272-9A2AFB3F5C6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53FD33A7-5289-4CBA-81F5-EFAD2F1D6CFE}"/>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30097134-2689-4BBD-BD8C-AF91488B01D6}"/>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96E96EF8-2C90-4A0D-BFE5-C457F8FAC4C3}"/>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64BD56C-5A4D-4922-A322-FA388B95A47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56E712BD-F288-46E6-9EBF-C6E1AF127A7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780242B8-B4FC-4156-85A1-285AB924243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DEC4294B-21AE-44BF-8522-C74344036A8E}"/>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D39CF1F4-2C21-4339-8030-F59591C7030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22BCC8DB-05D8-4D47-9257-B5239DA63B8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9A5098E5-38F1-449B-AAC4-D9CE71BE8F9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1815910B-30F5-4670-A604-2B871D7F84F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CAB8C2CA-30DE-48A5-8E71-07AB90A65AD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547E2B22-F841-420A-B7D7-A3D36BE8587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6328DD1E-CE95-44E1-9A91-FC390C47548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DE17BB44-1642-4A12-B60F-F5CEBEB33015}"/>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DC99E972-A8C6-4D58-8FEE-B344C0CAA77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31EA3B86-4E5C-48CB-9BE6-5A31BE1CD31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D2722295-7EEF-4872-99F2-97804FB25CAC}"/>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63BC16C6-CFE9-4229-BB71-144728EAA2D8}"/>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A17FCAA3-8CA9-4263-B551-BCB8BB0D15A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07F11325-D9A4-42BF-B3F4-914E0CF40EE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D40DD17F-0CF4-4F2C-BB28-36FD54B2754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BFD83986-2AC4-4B5C-8C69-53A0FA82983C}"/>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98F554D6-79D0-40D7-9E2B-D53DCF76988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1166D796-CC0B-4FFF-8F10-0579E241936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3343E93B-651B-4E7A-8079-9B957FD4275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89721C5C-063B-434B-8437-DCAB326F15C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F9C78DC-377E-402F-B746-B983B12091E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36843640-4558-4D35-8CA9-27A73A2265C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EFD7FF67-685B-430C-BFA1-A606769C72C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77DA6109-7D43-4782-A2FF-3299F38DCE0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87EE4A61-ECE9-47CD-9F38-399898051B5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52FF0321-C8F8-4C1B-ADBC-86D0364ACF2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891CF61D-D8EB-46C3-965C-936B78E17616}"/>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9FFA7892-5FD4-4A37-BD15-CE1167F5834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2F0CF202-AA54-4629-8B74-94808D8EF892}"/>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A4A8B6D8-6EAF-4423-9418-DA15006E6A9B}"/>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1AB306C0-E6F3-4CCE-87E1-527205C971E4}"/>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FEBFD5B0-8B09-4926-8C40-D517B01DC7CB}"/>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D96BB573-B298-4B4B-8204-91C509F5E438}"/>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E1F7826B-DCE2-4602-A8BB-C80F59275EFA}"/>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C04A2ED3-3322-42C0-BAC4-99095824360A}"/>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FD23C5D1-2BEC-4C06-A594-217632715A5F}"/>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FA220040-7B9A-49A4-804F-3D61676E3612}"/>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7FF26241-F8C4-4CE2-AD42-F998FBAB1145}"/>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3444C249-0DF6-4B11-97E8-FD96DFF02F4B}"/>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B2CE7670-D076-45D4-817B-53223F1DAD6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435" name="直線コネクタ 434">
          <a:extLst>
            <a:ext uri="{FF2B5EF4-FFF2-40B4-BE49-F238E27FC236}">
              <a16:creationId xmlns:a16="http://schemas.microsoft.com/office/drawing/2014/main" id="{36FCC478-AAE8-4A42-A173-302FB0496ED8}"/>
            </a:ext>
          </a:extLst>
        </xdr:cNvPr>
        <xdr:cNvCxnSpPr/>
      </xdr:nvCxnSpPr>
      <xdr:spPr>
        <a:xfrm flipV="1">
          <a:off x="14375764" y="9540240"/>
          <a:ext cx="0" cy="113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15B26F57-1C60-4C9B-92FC-DA005C3C6D90}"/>
            </a:ext>
          </a:extLst>
        </xdr:cNvPr>
        <xdr:cNvSpPr txBox="1"/>
      </xdr:nvSpPr>
      <xdr:spPr>
        <a:xfrm>
          <a:off x="14414500"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437" name="直線コネクタ 436">
          <a:extLst>
            <a:ext uri="{FF2B5EF4-FFF2-40B4-BE49-F238E27FC236}">
              <a16:creationId xmlns:a16="http://schemas.microsoft.com/office/drawing/2014/main" id="{1A8564BE-D1D1-4796-9C51-D34F56E92359}"/>
            </a:ext>
          </a:extLst>
        </xdr:cNvPr>
        <xdr:cNvCxnSpPr/>
      </xdr:nvCxnSpPr>
      <xdr:spPr>
        <a:xfrm>
          <a:off x="14287500" y="10677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2D2B5C2A-0CE8-4478-ADDD-602882A07054}"/>
            </a:ext>
          </a:extLst>
        </xdr:cNvPr>
        <xdr:cNvSpPr txBox="1"/>
      </xdr:nvSpPr>
      <xdr:spPr>
        <a:xfrm>
          <a:off x="144145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39" name="直線コネクタ 438">
          <a:extLst>
            <a:ext uri="{FF2B5EF4-FFF2-40B4-BE49-F238E27FC236}">
              <a16:creationId xmlns:a16="http://schemas.microsoft.com/office/drawing/2014/main" id="{F4723FB4-FCD9-4B63-9CD2-27F8A8DEF3C2}"/>
            </a:ext>
          </a:extLst>
        </xdr:cNvPr>
        <xdr:cNvCxnSpPr/>
      </xdr:nvCxnSpPr>
      <xdr:spPr>
        <a:xfrm>
          <a:off x="14287500" y="954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636FCB05-185A-4279-A6CA-D5CB57DB8A46}"/>
            </a:ext>
          </a:extLst>
        </xdr:cNvPr>
        <xdr:cNvSpPr txBox="1"/>
      </xdr:nvSpPr>
      <xdr:spPr>
        <a:xfrm>
          <a:off x="14414500" y="1011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41" name="フローチャート: 判断 440">
          <a:extLst>
            <a:ext uri="{FF2B5EF4-FFF2-40B4-BE49-F238E27FC236}">
              <a16:creationId xmlns:a16="http://schemas.microsoft.com/office/drawing/2014/main" id="{DEEF5AD0-E909-4AB2-A7D9-FBB1B2C9637E}"/>
            </a:ext>
          </a:extLst>
        </xdr:cNvPr>
        <xdr:cNvSpPr/>
      </xdr:nvSpPr>
      <xdr:spPr>
        <a:xfrm>
          <a:off x="14325600" y="10139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442" name="フローチャート: 判断 441">
          <a:extLst>
            <a:ext uri="{FF2B5EF4-FFF2-40B4-BE49-F238E27FC236}">
              <a16:creationId xmlns:a16="http://schemas.microsoft.com/office/drawing/2014/main" id="{7EED1B32-6761-4D58-AAE7-4C79A8DA2680}"/>
            </a:ext>
          </a:extLst>
        </xdr:cNvPr>
        <xdr:cNvSpPr/>
      </xdr:nvSpPr>
      <xdr:spPr>
        <a:xfrm>
          <a:off x="13578840" y="1012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443" name="フローチャート: 判断 442">
          <a:extLst>
            <a:ext uri="{FF2B5EF4-FFF2-40B4-BE49-F238E27FC236}">
              <a16:creationId xmlns:a16="http://schemas.microsoft.com/office/drawing/2014/main" id="{CD7AB80D-2876-4632-9B94-0A990FB64237}"/>
            </a:ext>
          </a:extLst>
        </xdr:cNvPr>
        <xdr:cNvSpPr/>
      </xdr:nvSpPr>
      <xdr:spPr>
        <a:xfrm>
          <a:off x="1280414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444" name="フローチャート: 判断 443">
          <a:extLst>
            <a:ext uri="{FF2B5EF4-FFF2-40B4-BE49-F238E27FC236}">
              <a16:creationId xmlns:a16="http://schemas.microsoft.com/office/drawing/2014/main" id="{281B2375-8AA9-41C1-B930-C63CD199485D}"/>
            </a:ext>
          </a:extLst>
        </xdr:cNvPr>
        <xdr:cNvSpPr/>
      </xdr:nvSpPr>
      <xdr:spPr>
        <a:xfrm>
          <a:off x="12029440" y="101066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445" name="フローチャート: 判断 444">
          <a:extLst>
            <a:ext uri="{FF2B5EF4-FFF2-40B4-BE49-F238E27FC236}">
              <a16:creationId xmlns:a16="http://schemas.microsoft.com/office/drawing/2014/main" id="{EA1D2572-0603-48E0-91EE-9A04D687CE39}"/>
            </a:ext>
          </a:extLst>
        </xdr:cNvPr>
        <xdr:cNvSpPr/>
      </xdr:nvSpPr>
      <xdr:spPr>
        <a:xfrm>
          <a:off x="1123188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91B62FA8-9275-451C-A5C3-25D094B8900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EA5E58C1-0A8B-4A7C-A79B-343FA0D6977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1DCC0222-AF67-4C32-B1D2-57AEA344FC61}"/>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787130F7-F667-4E6A-83F6-54CBCC2D425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7AF790EC-DA55-42C5-A605-D17B7F043A6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120650</xdr:rowOff>
    </xdr:from>
    <xdr:to>
      <xdr:col>85</xdr:col>
      <xdr:colOff>177800</xdr:colOff>
      <xdr:row>58</xdr:row>
      <xdr:rowOff>50800</xdr:rowOff>
    </xdr:to>
    <xdr:sp macro="" textlink="">
      <xdr:nvSpPr>
        <xdr:cNvPr id="451" name="楕円 450">
          <a:extLst>
            <a:ext uri="{FF2B5EF4-FFF2-40B4-BE49-F238E27FC236}">
              <a16:creationId xmlns:a16="http://schemas.microsoft.com/office/drawing/2014/main" id="{8DFB73C4-8F13-45DF-B914-1D8B0839BBF5}"/>
            </a:ext>
          </a:extLst>
        </xdr:cNvPr>
        <xdr:cNvSpPr/>
      </xdr:nvSpPr>
      <xdr:spPr>
        <a:xfrm>
          <a:off x="14325600" y="96761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143527</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5686B1E6-B2E5-4901-8ED2-4119D9641B8B}"/>
            </a:ext>
          </a:extLst>
        </xdr:cNvPr>
        <xdr:cNvSpPr txBox="1"/>
      </xdr:nvSpPr>
      <xdr:spPr>
        <a:xfrm>
          <a:off x="14414500"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103505</xdr:rowOff>
    </xdr:from>
    <xdr:to>
      <xdr:col>81</xdr:col>
      <xdr:colOff>101600</xdr:colOff>
      <xdr:row>58</xdr:row>
      <xdr:rowOff>33655</xdr:rowOff>
    </xdr:to>
    <xdr:sp macro="" textlink="">
      <xdr:nvSpPr>
        <xdr:cNvPr id="453" name="楕円 452">
          <a:extLst>
            <a:ext uri="{FF2B5EF4-FFF2-40B4-BE49-F238E27FC236}">
              <a16:creationId xmlns:a16="http://schemas.microsoft.com/office/drawing/2014/main" id="{14F43206-1B32-424E-86C0-15095F066D9B}"/>
            </a:ext>
          </a:extLst>
        </xdr:cNvPr>
        <xdr:cNvSpPr/>
      </xdr:nvSpPr>
      <xdr:spPr>
        <a:xfrm>
          <a:off x="13578840" y="9658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154305</xdr:rowOff>
    </xdr:from>
    <xdr:to>
      <xdr:col>85</xdr:col>
      <xdr:colOff>127000</xdr:colOff>
      <xdr:row>58</xdr:row>
      <xdr:rowOff>0</xdr:rowOff>
    </xdr:to>
    <xdr:cxnSp macro="">
      <xdr:nvCxnSpPr>
        <xdr:cNvPr id="454" name="直線コネクタ 453">
          <a:extLst>
            <a:ext uri="{FF2B5EF4-FFF2-40B4-BE49-F238E27FC236}">
              <a16:creationId xmlns:a16="http://schemas.microsoft.com/office/drawing/2014/main" id="{6C66244F-EB86-4758-B9B6-B0B51E32C737}"/>
            </a:ext>
          </a:extLst>
        </xdr:cNvPr>
        <xdr:cNvCxnSpPr/>
      </xdr:nvCxnSpPr>
      <xdr:spPr>
        <a:xfrm>
          <a:off x="13629640" y="9709785"/>
          <a:ext cx="7467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76835</xdr:rowOff>
    </xdr:from>
    <xdr:to>
      <xdr:col>76</xdr:col>
      <xdr:colOff>165100</xdr:colOff>
      <xdr:row>58</xdr:row>
      <xdr:rowOff>6985</xdr:rowOff>
    </xdr:to>
    <xdr:sp macro="" textlink="">
      <xdr:nvSpPr>
        <xdr:cNvPr id="455" name="楕円 454">
          <a:extLst>
            <a:ext uri="{FF2B5EF4-FFF2-40B4-BE49-F238E27FC236}">
              <a16:creationId xmlns:a16="http://schemas.microsoft.com/office/drawing/2014/main" id="{B45F9DB7-E3BE-4E3E-9943-1C26450566BE}"/>
            </a:ext>
          </a:extLst>
        </xdr:cNvPr>
        <xdr:cNvSpPr/>
      </xdr:nvSpPr>
      <xdr:spPr>
        <a:xfrm>
          <a:off x="12804140" y="9632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127635</xdr:rowOff>
    </xdr:from>
    <xdr:to>
      <xdr:col>81</xdr:col>
      <xdr:colOff>50800</xdr:colOff>
      <xdr:row>57</xdr:row>
      <xdr:rowOff>154305</xdr:rowOff>
    </xdr:to>
    <xdr:cxnSp macro="">
      <xdr:nvCxnSpPr>
        <xdr:cNvPr id="456" name="直線コネクタ 455">
          <a:extLst>
            <a:ext uri="{FF2B5EF4-FFF2-40B4-BE49-F238E27FC236}">
              <a16:creationId xmlns:a16="http://schemas.microsoft.com/office/drawing/2014/main" id="{22A10BC9-E5A9-4CBE-9093-8DF785E91E1C}"/>
            </a:ext>
          </a:extLst>
        </xdr:cNvPr>
        <xdr:cNvCxnSpPr/>
      </xdr:nvCxnSpPr>
      <xdr:spPr>
        <a:xfrm>
          <a:off x="12854940" y="9683115"/>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31115</xdr:rowOff>
    </xdr:from>
    <xdr:to>
      <xdr:col>72</xdr:col>
      <xdr:colOff>38100</xdr:colOff>
      <xdr:row>57</xdr:row>
      <xdr:rowOff>132715</xdr:rowOff>
    </xdr:to>
    <xdr:sp macro="" textlink="">
      <xdr:nvSpPr>
        <xdr:cNvPr id="457" name="楕円 456">
          <a:extLst>
            <a:ext uri="{FF2B5EF4-FFF2-40B4-BE49-F238E27FC236}">
              <a16:creationId xmlns:a16="http://schemas.microsoft.com/office/drawing/2014/main" id="{B4C2B064-27E6-4546-BB18-B12B52FFB2CE}"/>
            </a:ext>
          </a:extLst>
        </xdr:cNvPr>
        <xdr:cNvSpPr/>
      </xdr:nvSpPr>
      <xdr:spPr>
        <a:xfrm>
          <a:off x="12029440" y="95865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81915</xdr:rowOff>
    </xdr:from>
    <xdr:to>
      <xdr:col>76</xdr:col>
      <xdr:colOff>114300</xdr:colOff>
      <xdr:row>57</xdr:row>
      <xdr:rowOff>127635</xdr:rowOff>
    </xdr:to>
    <xdr:cxnSp macro="">
      <xdr:nvCxnSpPr>
        <xdr:cNvPr id="458" name="直線コネクタ 457">
          <a:extLst>
            <a:ext uri="{FF2B5EF4-FFF2-40B4-BE49-F238E27FC236}">
              <a16:creationId xmlns:a16="http://schemas.microsoft.com/office/drawing/2014/main" id="{6B16D58B-C9A1-4549-BB25-535E2AF7DBB8}"/>
            </a:ext>
          </a:extLst>
        </xdr:cNvPr>
        <xdr:cNvCxnSpPr/>
      </xdr:nvCxnSpPr>
      <xdr:spPr>
        <a:xfrm>
          <a:off x="12072620" y="9637395"/>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38735</xdr:rowOff>
    </xdr:from>
    <xdr:to>
      <xdr:col>67</xdr:col>
      <xdr:colOff>101600</xdr:colOff>
      <xdr:row>59</xdr:row>
      <xdr:rowOff>140335</xdr:rowOff>
    </xdr:to>
    <xdr:sp macro="" textlink="">
      <xdr:nvSpPr>
        <xdr:cNvPr id="459" name="楕円 458">
          <a:extLst>
            <a:ext uri="{FF2B5EF4-FFF2-40B4-BE49-F238E27FC236}">
              <a16:creationId xmlns:a16="http://schemas.microsoft.com/office/drawing/2014/main" id="{EFC7DFAA-A553-47AA-86A0-A4C7673B5877}"/>
            </a:ext>
          </a:extLst>
        </xdr:cNvPr>
        <xdr:cNvSpPr/>
      </xdr:nvSpPr>
      <xdr:spPr>
        <a:xfrm>
          <a:off x="1123188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81915</xdr:rowOff>
    </xdr:from>
    <xdr:to>
      <xdr:col>71</xdr:col>
      <xdr:colOff>177800</xdr:colOff>
      <xdr:row>59</xdr:row>
      <xdr:rowOff>89535</xdr:rowOff>
    </xdr:to>
    <xdr:cxnSp macro="">
      <xdr:nvCxnSpPr>
        <xdr:cNvPr id="460" name="直線コネクタ 459">
          <a:extLst>
            <a:ext uri="{FF2B5EF4-FFF2-40B4-BE49-F238E27FC236}">
              <a16:creationId xmlns:a16="http://schemas.microsoft.com/office/drawing/2014/main" id="{157B9CC0-B706-4398-B261-A060ECB0A4F6}"/>
            </a:ext>
          </a:extLst>
        </xdr:cNvPr>
        <xdr:cNvCxnSpPr/>
      </xdr:nvCxnSpPr>
      <xdr:spPr>
        <a:xfrm flipV="1">
          <a:off x="11282680" y="9637395"/>
          <a:ext cx="78994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461" name="n_1aveValue【学校施設】&#10;有形固定資産減価償却率">
          <a:extLst>
            <a:ext uri="{FF2B5EF4-FFF2-40B4-BE49-F238E27FC236}">
              <a16:creationId xmlns:a16="http://schemas.microsoft.com/office/drawing/2014/main" id="{79C7A0F6-C7FA-4D6F-9972-A70CAC9E948A}"/>
            </a:ext>
          </a:extLst>
        </xdr:cNvPr>
        <xdr:cNvSpPr txBox="1"/>
      </xdr:nvSpPr>
      <xdr:spPr>
        <a:xfrm>
          <a:off x="134372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462" name="n_2aveValue【学校施設】&#10;有形固定資産減価償却率">
          <a:extLst>
            <a:ext uri="{FF2B5EF4-FFF2-40B4-BE49-F238E27FC236}">
              <a16:creationId xmlns:a16="http://schemas.microsoft.com/office/drawing/2014/main" id="{5498FACC-16FE-4834-8B92-2A25EC113C8B}"/>
            </a:ext>
          </a:extLst>
        </xdr:cNvPr>
        <xdr:cNvSpPr txBox="1"/>
      </xdr:nvSpPr>
      <xdr:spPr>
        <a:xfrm>
          <a:off x="1267524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463" name="n_3aveValue【学校施設】&#10;有形固定資産減価償却率">
          <a:extLst>
            <a:ext uri="{FF2B5EF4-FFF2-40B4-BE49-F238E27FC236}">
              <a16:creationId xmlns:a16="http://schemas.microsoft.com/office/drawing/2014/main" id="{1FDC92DD-79BB-4A40-B442-F7DE17732DD0}"/>
            </a:ext>
          </a:extLst>
        </xdr:cNvPr>
        <xdr:cNvSpPr txBox="1"/>
      </xdr:nvSpPr>
      <xdr:spPr>
        <a:xfrm>
          <a:off x="119005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macro="" textlink="">
      <xdr:nvSpPr>
        <xdr:cNvPr id="464" name="n_4aveValue【学校施設】&#10;有形固定資産減価償却率">
          <a:extLst>
            <a:ext uri="{FF2B5EF4-FFF2-40B4-BE49-F238E27FC236}">
              <a16:creationId xmlns:a16="http://schemas.microsoft.com/office/drawing/2014/main" id="{B7D712D3-DFDC-4078-980A-36B87468E311}"/>
            </a:ext>
          </a:extLst>
        </xdr:cNvPr>
        <xdr:cNvSpPr txBox="1"/>
      </xdr:nvSpPr>
      <xdr:spPr>
        <a:xfrm>
          <a:off x="1110298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50182</xdr:rowOff>
    </xdr:from>
    <xdr:ext cx="405111" cy="259045"/>
    <xdr:sp macro="" textlink="">
      <xdr:nvSpPr>
        <xdr:cNvPr id="465" name="n_1mainValue【学校施設】&#10;有形固定資産減価償却率">
          <a:extLst>
            <a:ext uri="{FF2B5EF4-FFF2-40B4-BE49-F238E27FC236}">
              <a16:creationId xmlns:a16="http://schemas.microsoft.com/office/drawing/2014/main" id="{8D73BE43-E09C-4AE6-A30D-FF043BA85A94}"/>
            </a:ext>
          </a:extLst>
        </xdr:cNvPr>
        <xdr:cNvSpPr txBox="1"/>
      </xdr:nvSpPr>
      <xdr:spPr>
        <a:xfrm>
          <a:off x="13437244" y="943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23512</xdr:rowOff>
    </xdr:from>
    <xdr:ext cx="405111" cy="259045"/>
    <xdr:sp macro="" textlink="">
      <xdr:nvSpPr>
        <xdr:cNvPr id="466" name="n_2mainValue【学校施設】&#10;有形固定資産減価償却率">
          <a:extLst>
            <a:ext uri="{FF2B5EF4-FFF2-40B4-BE49-F238E27FC236}">
              <a16:creationId xmlns:a16="http://schemas.microsoft.com/office/drawing/2014/main" id="{64F44B47-0EBC-46A8-97E8-D24EE31CE4F9}"/>
            </a:ext>
          </a:extLst>
        </xdr:cNvPr>
        <xdr:cNvSpPr txBox="1"/>
      </xdr:nvSpPr>
      <xdr:spPr>
        <a:xfrm>
          <a:off x="12675244" y="941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149242</xdr:rowOff>
    </xdr:from>
    <xdr:ext cx="405111" cy="259045"/>
    <xdr:sp macro="" textlink="">
      <xdr:nvSpPr>
        <xdr:cNvPr id="467" name="n_3mainValue【学校施設】&#10;有形固定資産減価償却率">
          <a:extLst>
            <a:ext uri="{FF2B5EF4-FFF2-40B4-BE49-F238E27FC236}">
              <a16:creationId xmlns:a16="http://schemas.microsoft.com/office/drawing/2014/main" id="{9EAC353B-9288-40F4-9008-2AA125DFCEB1}"/>
            </a:ext>
          </a:extLst>
        </xdr:cNvPr>
        <xdr:cNvSpPr txBox="1"/>
      </xdr:nvSpPr>
      <xdr:spPr>
        <a:xfrm>
          <a:off x="11900544" y="936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156862</xdr:rowOff>
    </xdr:from>
    <xdr:ext cx="405111" cy="259045"/>
    <xdr:sp macro="" textlink="">
      <xdr:nvSpPr>
        <xdr:cNvPr id="468" name="n_4mainValue【学校施設】&#10;有形固定資産減価償却率">
          <a:extLst>
            <a:ext uri="{FF2B5EF4-FFF2-40B4-BE49-F238E27FC236}">
              <a16:creationId xmlns:a16="http://schemas.microsoft.com/office/drawing/2014/main" id="{87DB20C5-60C8-4E20-BF7D-7DEAAC1A2944}"/>
            </a:ext>
          </a:extLst>
        </xdr:cNvPr>
        <xdr:cNvSpPr txBox="1"/>
      </xdr:nvSpPr>
      <xdr:spPr>
        <a:xfrm>
          <a:off x="1110298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468C2B99-189C-4550-8127-5BDE02DEFCED}"/>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A69EBEC2-B892-4084-A209-E14846369AA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7B042EC0-57A0-4C69-9D47-E2245E63E37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ACBFE0F4-D3C5-4D88-A607-50C1B7C246B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CDD4C9F7-DA07-497D-A809-DDC5EC02A749}"/>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39ADDFA3-223A-43A0-967B-6681F11646C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AC331E8E-3C28-45EC-9115-0969904C225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B6BC6203-F265-4B6F-B2B9-DC1D1D27CCB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20FED579-75BF-4264-9E53-212FD013DDC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AF949E2D-9706-4DF9-BAC1-A708B635D02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BBEC8448-700F-446C-8FF9-3CEFEF87D4A1}"/>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46327BE5-C7FD-4CAE-97D9-1ECA2B77FD8C}"/>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a16="http://schemas.microsoft.com/office/drawing/2014/main" id="{BD76A863-CDA3-4E8D-807B-68AF4CBACFE8}"/>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AE5F294B-64C7-48A0-892D-B50D7FFEA061}"/>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a16="http://schemas.microsoft.com/office/drawing/2014/main" id="{9607DDCF-179F-4CE3-B6EF-B4AED1C17236}"/>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E2A58A91-F48A-4F1F-A46A-B5B3AC6C57ED}"/>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a16="http://schemas.microsoft.com/office/drawing/2014/main" id="{41CA77E6-D7DD-47DD-8B46-38ABCED34574}"/>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ADE21B67-2051-465E-8546-D42A5097DA51}"/>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a16="http://schemas.microsoft.com/office/drawing/2014/main" id="{5E2043F8-1F1F-4F3E-A798-421F119CCA3E}"/>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73279AF4-43BD-415C-90F9-09B491EC5701}"/>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3103389C-B58A-45A2-A5D4-BCBC9CCBBBD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92910863-FA4B-41CB-86AD-D9E67813D84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491" name="直線コネクタ 490">
          <a:extLst>
            <a:ext uri="{FF2B5EF4-FFF2-40B4-BE49-F238E27FC236}">
              <a16:creationId xmlns:a16="http://schemas.microsoft.com/office/drawing/2014/main" id="{A67DA7F5-254B-436F-8597-30540057D49F}"/>
            </a:ext>
          </a:extLst>
        </xdr:cNvPr>
        <xdr:cNvCxnSpPr/>
      </xdr:nvCxnSpPr>
      <xdr:spPr>
        <a:xfrm flipV="1">
          <a:off x="19509104" y="9300210"/>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492" name="【学校施設】&#10;一人当たり面積最小値テキスト">
          <a:extLst>
            <a:ext uri="{FF2B5EF4-FFF2-40B4-BE49-F238E27FC236}">
              <a16:creationId xmlns:a16="http://schemas.microsoft.com/office/drawing/2014/main" id="{35F79ED1-0637-45A4-830E-24B65C0733C8}"/>
            </a:ext>
          </a:extLst>
        </xdr:cNvPr>
        <xdr:cNvSpPr txBox="1"/>
      </xdr:nvSpPr>
      <xdr:spPr>
        <a:xfrm>
          <a:off x="19547840" y="1083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493" name="直線コネクタ 492">
          <a:extLst>
            <a:ext uri="{FF2B5EF4-FFF2-40B4-BE49-F238E27FC236}">
              <a16:creationId xmlns:a16="http://schemas.microsoft.com/office/drawing/2014/main" id="{470FE1F9-AC79-4B09-A916-CA6199F57D85}"/>
            </a:ext>
          </a:extLst>
        </xdr:cNvPr>
        <xdr:cNvCxnSpPr/>
      </xdr:nvCxnSpPr>
      <xdr:spPr>
        <a:xfrm>
          <a:off x="19443700" y="10827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494" name="【学校施設】&#10;一人当たり面積最大値テキスト">
          <a:extLst>
            <a:ext uri="{FF2B5EF4-FFF2-40B4-BE49-F238E27FC236}">
              <a16:creationId xmlns:a16="http://schemas.microsoft.com/office/drawing/2014/main" id="{CED66E60-0424-4C54-85B1-30009FECE4FC}"/>
            </a:ext>
          </a:extLst>
        </xdr:cNvPr>
        <xdr:cNvSpPr txBox="1"/>
      </xdr:nvSpPr>
      <xdr:spPr>
        <a:xfrm>
          <a:off x="19547840" y="907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495" name="直線コネクタ 494">
          <a:extLst>
            <a:ext uri="{FF2B5EF4-FFF2-40B4-BE49-F238E27FC236}">
              <a16:creationId xmlns:a16="http://schemas.microsoft.com/office/drawing/2014/main" id="{1F22FD6E-8B3E-4784-950C-169C66B0ACB9}"/>
            </a:ext>
          </a:extLst>
        </xdr:cNvPr>
        <xdr:cNvCxnSpPr/>
      </xdr:nvCxnSpPr>
      <xdr:spPr>
        <a:xfrm>
          <a:off x="194437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macro="" textlink="">
      <xdr:nvSpPr>
        <xdr:cNvPr id="496" name="【学校施設】&#10;一人当たり面積平均値テキスト">
          <a:extLst>
            <a:ext uri="{FF2B5EF4-FFF2-40B4-BE49-F238E27FC236}">
              <a16:creationId xmlns:a16="http://schemas.microsoft.com/office/drawing/2014/main" id="{7AE820B2-E1BF-4F7A-9A60-14E9DD0D1C4F}"/>
            </a:ext>
          </a:extLst>
        </xdr:cNvPr>
        <xdr:cNvSpPr txBox="1"/>
      </xdr:nvSpPr>
      <xdr:spPr>
        <a:xfrm>
          <a:off x="19547840" y="10458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497" name="フローチャート: 判断 496">
          <a:extLst>
            <a:ext uri="{FF2B5EF4-FFF2-40B4-BE49-F238E27FC236}">
              <a16:creationId xmlns:a16="http://schemas.microsoft.com/office/drawing/2014/main" id="{A02687BC-F36F-42B8-AB28-4221EB94A02D}"/>
            </a:ext>
          </a:extLst>
        </xdr:cNvPr>
        <xdr:cNvSpPr/>
      </xdr:nvSpPr>
      <xdr:spPr>
        <a:xfrm>
          <a:off x="19458940" y="10480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498" name="フローチャート: 判断 497">
          <a:extLst>
            <a:ext uri="{FF2B5EF4-FFF2-40B4-BE49-F238E27FC236}">
              <a16:creationId xmlns:a16="http://schemas.microsoft.com/office/drawing/2014/main" id="{6FC18541-8C02-4453-B6B2-3F82566D469E}"/>
            </a:ext>
          </a:extLst>
        </xdr:cNvPr>
        <xdr:cNvSpPr/>
      </xdr:nvSpPr>
      <xdr:spPr>
        <a:xfrm>
          <a:off x="18735040" y="104887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499" name="フローチャート: 判断 498">
          <a:extLst>
            <a:ext uri="{FF2B5EF4-FFF2-40B4-BE49-F238E27FC236}">
              <a16:creationId xmlns:a16="http://schemas.microsoft.com/office/drawing/2014/main" id="{384B741B-9560-4ABD-BC5C-A0687A4114C8}"/>
            </a:ext>
          </a:extLst>
        </xdr:cNvPr>
        <xdr:cNvSpPr/>
      </xdr:nvSpPr>
      <xdr:spPr>
        <a:xfrm>
          <a:off x="17937480" y="10489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00" name="フローチャート: 判断 499">
          <a:extLst>
            <a:ext uri="{FF2B5EF4-FFF2-40B4-BE49-F238E27FC236}">
              <a16:creationId xmlns:a16="http://schemas.microsoft.com/office/drawing/2014/main" id="{5B443227-08C1-4300-9BF7-297495974EAB}"/>
            </a:ext>
          </a:extLst>
        </xdr:cNvPr>
        <xdr:cNvSpPr/>
      </xdr:nvSpPr>
      <xdr:spPr>
        <a:xfrm>
          <a:off x="17162780" y="104804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501" name="フローチャート: 判断 500">
          <a:extLst>
            <a:ext uri="{FF2B5EF4-FFF2-40B4-BE49-F238E27FC236}">
              <a16:creationId xmlns:a16="http://schemas.microsoft.com/office/drawing/2014/main" id="{0268D2F1-ACE3-432D-9D19-D72C4890C132}"/>
            </a:ext>
          </a:extLst>
        </xdr:cNvPr>
        <xdr:cNvSpPr/>
      </xdr:nvSpPr>
      <xdr:spPr>
        <a:xfrm>
          <a:off x="16388080" y="104859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F6DA4DC2-681D-42FE-919F-4E9AA5C0AF1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25C18AB7-18F2-4886-9856-5162AD34F666}"/>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111A47CA-A0D7-4C07-A499-ACC8D9EACB9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4D4C211A-CDD6-40C9-BC1B-979BBEBD941B}"/>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4D997626-27ED-4BBB-8260-99EA6B0077A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80873</xdr:rowOff>
    </xdr:from>
    <xdr:to>
      <xdr:col>116</xdr:col>
      <xdr:colOff>114300</xdr:colOff>
      <xdr:row>63</xdr:row>
      <xdr:rowOff>11023</xdr:rowOff>
    </xdr:to>
    <xdr:sp macro="" textlink="">
      <xdr:nvSpPr>
        <xdr:cNvPr id="507" name="楕円 506">
          <a:extLst>
            <a:ext uri="{FF2B5EF4-FFF2-40B4-BE49-F238E27FC236}">
              <a16:creationId xmlns:a16="http://schemas.microsoft.com/office/drawing/2014/main" id="{F024818A-1231-478F-9C68-E38786F6AA15}"/>
            </a:ext>
          </a:extLst>
        </xdr:cNvPr>
        <xdr:cNvSpPr/>
      </xdr:nvSpPr>
      <xdr:spPr>
        <a:xfrm>
          <a:off x="19458940" y="104745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103750</xdr:rowOff>
    </xdr:from>
    <xdr:ext cx="469744" cy="259045"/>
    <xdr:sp macro="" textlink="">
      <xdr:nvSpPr>
        <xdr:cNvPr id="508" name="【学校施設】&#10;一人当たり面積該当値テキスト">
          <a:extLst>
            <a:ext uri="{FF2B5EF4-FFF2-40B4-BE49-F238E27FC236}">
              <a16:creationId xmlns:a16="http://schemas.microsoft.com/office/drawing/2014/main" id="{6BDA1944-7FB9-43A3-993B-DF766D7623CD}"/>
            </a:ext>
          </a:extLst>
        </xdr:cNvPr>
        <xdr:cNvSpPr txBox="1"/>
      </xdr:nvSpPr>
      <xdr:spPr>
        <a:xfrm>
          <a:off x="19547840" y="1032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93218</xdr:rowOff>
    </xdr:from>
    <xdr:to>
      <xdr:col>112</xdr:col>
      <xdr:colOff>38100</xdr:colOff>
      <xdr:row>63</xdr:row>
      <xdr:rowOff>23368</xdr:rowOff>
    </xdr:to>
    <xdr:sp macro="" textlink="">
      <xdr:nvSpPr>
        <xdr:cNvPr id="509" name="楕円 508">
          <a:extLst>
            <a:ext uri="{FF2B5EF4-FFF2-40B4-BE49-F238E27FC236}">
              <a16:creationId xmlns:a16="http://schemas.microsoft.com/office/drawing/2014/main" id="{F310320A-1700-4708-A834-6E057B08A073}"/>
            </a:ext>
          </a:extLst>
        </xdr:cNvPr>
        <xdr:cNvSpPr/>
      </xdr:nvSpPr>
      <xdr:spPr>
        <a:xfrm>
          <a:off x="18735040" y="104868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131673</xdr:rowOff>
    </xdr:from>
    <xdr:to>
      <xdr:col>116</xdr:col>
      <xdr:colOff>63500</xdr:colOff>
      <xdr:row>62</xdr:row>
      <xdr:rowOff>144018</xdr:rowOff>
    </xdr:to>
    <xdr:cxnSp macro="">
      <xdr:nvCxnSpPr>
        <xdr:cNvPr id="510" name="直線コネクタ 509">
          <a:extLst>
            <a:ext uri="{FF2B5EF4-FFF2-40B4-BE49-F238E27FC236}">
              <a16:creationId xmlns:a16="http://schemas.microsoft.com/office/drawing/2014/main" id="{F16988A5-2259-4228-90CA-C1C811B52F60}"/>
            </a:ext>
          </a:extLst>
        </xdr:cNvPr>
        <xdr:cNvCxnSpPr/>
      </xdr:nvCxnSpPr>
      <xdr:spPr>
        <a:xfrm flipV="1">
          <a:off x="18778220" y="10525353"/>
          <a:ext cx="73152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67158</xdr:rowOff>
    </xdr:from>
    <xdr:to>
      <xdr:col>107</xdr:col>
      <xdr:colOff>101600</xdr:colOff>
      <xdr:row>62</xdr:row>
      <xdr:rowOff>168758</xdr:rowOff>
    </xdr:to>
    <xdr:sp macro="" textlink="">
      <xdr:nvSpPr>
        <xdr:cNvPr id="511" name="楕円 510">
          <a:extLst>
            <a:ext uri="{FF2B5EF4-FFF2-40B4-BE49-F238E27FC236}">
              <a16:creationId xmlns:a16="http://schemas.microsoft.com/office/drawing/2014/main" id="{347E55EC-1A88-4A6F-AB05-04EAC990D088}"/>
            </a:ext>
          </a:extLst>
        </xdr:cNvPr>
        <xdr:cNvSpPr/>
      </xdr:nvSpPr>
      <xdr:spPr>
        <a:xfrm>
          <a:off x="17937480" y="1046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117958</xdr:rowOff>
    </xdr:from>
    <xdr:to>
      <xdr:col>111</xdr:col>
      <xdr:colOff>177800</xdr:colOff>
      <xdr:row>62</xdr:row>
      <xdr:rowOff>144018</xdr:rowOff>
    </xdr:to>
    <xdr:cxnSp macro="">
      <xdr:nvCxnSpPr>
        <xdr:cNvPr id="512" name="直線コネクタ 511">
          <a:extLst>
            <a:ext uri="{FF2B5EF4-FFF2-40B4-BE49-F238E27FC236}">
              <a16:creationId xmlns:a16="http://schemas.microsoft.com/office/drawing/2014/main" id="{836F6A32-BB90-4DB5-8CC1-6E54D3624BEC}"/>
            </a:ext>
          </a:extLst>
        </xdr:cNvPr>
        <xdr:cNvCxnSpPr/>
      </xdr:nvCxnSpPr>
      <xdr:spPr>
        <a:xfrm>
          <a:off x="17988280" y="10511638"/>
          <a:ext cx="78994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59842</xdr:rowOff>
    </xdr:from>
    <xdr:to>
      <xdr:col>102</xdr:col>
      <xdr:colOff>165100</xdr:colOff>
      <xdr:row>62</xdr:row>
      <xdr:rowOff>161442</xdr:rowOff>
    </xdr:to>
    <xdr:sp macro="" textlink="">
      <xdr:nvSpPr>
        <xdr:cNvPr id="513" name="楕円 512">
          <a:extLst>
            <a:ext uri="{FF2B5EF4-FFF2-40B4-BE49-F238E27FC236}">
              <a16:creationId xmlns:a16="http://schemas.microsoft.com/office/drawing/2014/main" id="{CAF6A1BE-E03C-4942-AA11-9DE3D7005FD8}"/>
            </a:ext>
          </a:extLst>
        </xdr:cNvPr>
        <xdr:cNvSpPr/>
      </xdr:nvSpPr>
      <xdr:spPr>
        <a:xfrm>
          <a:off x="17162780" y="1045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110642</xdr:rowOff>
    </xdr:from>
    <xdr:to>
      <xdr:col>107</xdr:col>
      <xdr:colOff>50800</xdr:colOff>
      <xdr:row>62</xdr:row>
      <xdr:rowOff>117958</xdr:rowOff>
    </xdr:to>
    <xdr:cxnSp macro="">
      <xdr:nvCxnSpPr>
        <xdr:cNvPr id="514" name="直線コネクタ 513">
          <a:extLst>
            <a:ext uri="{FF2B5EF4-FFF2-40B4-BE49-F238E27FC236}">
              <a16:creationId xmlns:a16="http://schemas.microsoft.com/office/drawing/2014/main" id="{72E8FE8B-964F-4725-B352-39106692BB70}"/>
            </a:ext>
          </a:extLst>
        </xdr:cNvPr>
        <xdr:cNvCxnSpPr/>
      </xdr:nvCxnSpPr>
      <xdr:spPr>
        <a:xfrm>
          <a:off x="17213580" y="10504322"/>
          <a:ext cx="7747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5893</xdr:rowOff>
    </xdr:from>
    <xdr:to>
      <xdr:col>98</xdr:col>
      <xdr:colOff>38100</xdr:colOff>
      <xdr:row>63</xdr:row>
      <xdr:rowOff>107493</xdr:rowOff>
    </xdr:to>
    <xdr:sp macro="" textlink="">
      <xdr:nvSpPr>
        <xdr:cNvPr id="515" name="楕円 514">
          <a:extLst>
            <a:ext uri="{FF2B5EF4-FFF2-40B4-BE49-F238E27FC236}">
              <a16:creationId xmlns:a16="http://schemas.microsoft.com/office/drawing/2014/main" id="{5271A9B0-CAF7-4BFA-A883-90C7516422D9}"/>
            </a:ext>
          </a:extLst>
        </xdr:cNvPr>
        <xdr:cNvSpPr/>
      </xdr:nvSpPr>
      <xdr:spPr>
        <a:xfrm>
          <a:off x="16388080" y="105672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110642</xdr:rowOff>
    </xdr:from>
    <xdr:to>
      <xdr:col>102</xdr:col>
      <xdr:colOff>114300</xdr:colOff>
      <xdr:row>63</xdr:row>
      <xdr:rowOff>56693</xdr:rowOff>
    </xdr:to>
    <xdr:cxnSp macro="">
      <xdr:nvCxnSpPr>
        <xdr:cNvPr id="516" name="直線コネクタ 515">
          <a:extLst>
            <a:ext uri="{FF2B5EF4-FFF2-40B4-BE49-F238E27FC236}">
              <a16:creationId xmlns:a16="http://schemas.microsoft.com/office/drawing/2014/main" id="{7BB30460-3E26-4A12-B029-281F0C3D1699}"/>
            </a:ext>
          </a:extLst>
        </xdr:cNvPr>
        <xdr:cNvCxnSpPr/>
      </xdr:nvCxnSpPr>
      <xdr:spPr>
        <a:xfrm flipV="1">
          <a:off x="16431260" y="10504322"/>
          <a:ext cx="782320" cy="1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16324</xdr:rowOff>
    </xdr:from>
    <xdr:ext cx="469744" cy="259045"/>
    <xdr:sp macro="" textlink="">
      <xdr:nvSpPr>
        <xdr:cNvPr id="517" name="n_1aveValue【学校施設】&#10;一人当たり面積">
          <a:extLst>
            <a:ext uri="{FF2B5EF4-FFF2-40B4-BE49-F238E27FC236}">
              <a16:creationId xmlns:a16="http://schemas.microsoft.com/office/drawing/2014/main" id="{E0F8FBE2-3A3F-41F8-AD4E-FF4802ACD85D}"/>
            </a:ext>
          </a:extLst>
        </xdr:cNvPr>
        <xdr:cNvSpPr txBox="1"/>
      </xdr:nvSpPr>
      <xdr:spPr>
        <a:xfrm>
          <a:off x="18561127" y="1057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518" name="n_2aveValue【学校施設】&#10;一人当たり面積">
          <a:extLst>
            <a:ext uri="{FF2B5EF4-FFF2-40B4-BE49-F238E27FC236}">
              <a16:creationId xmlns:a16="http://schemas.microsoft.com/office/drawing/2014/main" id="{CAB319AE-1801-429C-A36D-C8187ACDAAB2}"/>
            </a:ext>
          </a:extLst>
        </xdr:cNvPr>
        <xdr:cNvSpPr txBox="1"/>
      </xdr:nvSpPr>
      <xdr:spPr>
        <a:xfrm>
          <a:off x="1777626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8094</xdr:rowOff>
    </xdr:from>
    <xdr:ext cx="469744" cy="259045"/>
    <xdr:sp macro="" textlink="">
      <xdr:nvSpPr>
        <xdr:cNvPr id="519" name="n_3aveValue【学校施設】&#10;一人当たり面積">
          <a:extLst>
            <a:ext uri="{FF2B5EF4-FFF2-40B4-BE49-F238E27FC236}">
              <a16:creationId xmlns:a16="http://schemas.microsoft.com/office/drawing/2014/main" id="{65BFAF01-103A-4B9E-9FC3-B279C8760C0C}"/>
            </a:ext>
          </a:extLst>
        </xdr:cNvPr>
        <xdr:cNvSpPr txBox="1"/>
      </xdr:nvSpPr>
      <xdr:spPr>
        <a:xfrm>
          <a:off x="17001567" y="1056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520" name="n_4aveValue【学校施設】&#10;一人当たり面積">
          <a:extLst>
            <a:ext uri="{FF2B5EF4-FFF2-40B4-BE49-F238E27FC236}">
              <a16:creationId xmlns:a16="http://schemas.microsoft.com/office/drawing/2014/main" id="{1C7E13E3-5E8C-4B17-90DF-C36B714F9B05}"/>
            </a:ext>
          </a:extLst>
        </xdr:cNvPr>
        <xdr:cNvSpPr txBox="1"/>
      </xdr:nvSpPr>
      <xdr:spPr>
        <a:xfrm>
          <a:off x="16226867" y="1026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39895</xdr:rowOff>
    </xdr:from>
    <xdr:ext cx="469744" cy="259045"/>
    <xdr:sp macro="" textlink="">
      <xdr:nvSpPr>
        <xdr:cNvPr id="521" name="n_1mainValue【学校施設】&#10;一人当たり面積">
          <a:extLst>
            <a:ext uri="{FF2B5EF4-FFF2-40B4-BE49-F238E27FC236}">
              <a16:creationId xmlns:a16="http://schemas.microsoft.com/office/drawing/2014/main" id="{C58919F0-4F77-46EC-A508-6C6C7EF8EDC6}"/>
            </a:ext>
          </a:extLst>
        </xdr:cNvPr>
        <xdr:cNvSpPr txBox="1"/>
      </xdr:nvSpPr>
      <xdr:spPr>
        <a:xfrm>
          <a:off x="18561127" y="1026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13835</xdr:rowOff>
    </xdr:from>
    <xdr:ext cx="469744" cy="259045"/>
    <xdr:sp macro="" textlink="">
      <xdr:nvSpPr>
        <xdr:cNvPr id="522" name="n_2mainValue【学校施設】&#10;一人当たり面積">
          <a:extLst>
            <a:ext uri="{FF2B5EF4-FFF2-40B4-BE49-F238E27FC236}">
              <a16:creationId xmlns:a16="http://schemas.microsoft.com/office/drawing/2014/main" id="{40E00A12-68E8-41E0-A911-60CCBE0A6105}"/>
            </a:ext>
          </a:extLst>
        </xdr:cNvPr>
        <xdr:cNvSpPr txBox="1"/>
      </xdr:nvSpPr>
      <xdr:spPr>
        <a:xfrm>
          <a:off x="17776267" y="1023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6519</xdr:rowOff>
    </xdr:from>
    <xdr:ext cx="469744" cy="259045"/>
    <xdr:sp macro="" textlink="">
      <xdr:nvSpPr>
        <xdr:cNvPr id="523" name="n_3mainValue【学校施設】&#10;一人当たり面積">
          <a:extLst>
            <a:ext uri="{FF2B5EF4-FFF2-40B4-BE49-F238E27FC236}">
              <a16:creationId xmlns:a16="http://schemas.microsoft.com/office/drawing/2014/main" id="{EA9502C1-3F4E-4CC1-89B7-74A03C002DF1}"/>
            </a:ext>
          </a:extLst>
        </xdr:cNvPr>
        <xdr:cNvSpPr txBox="1"/>
      </xdr:nvSpPr>
      <xdr:spPr>
        <a:xfrm>
          <a:off x="17001567" y="1023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98620</xdr:rowOff>
    </xdr:from>
    <xdr:ext cx="469744" cy="259045"/>
    <xdr:sp macro="" textlink="">
      <xdr:nvSpPr>
        <xdr:cNvPr id="524" name="n_4mainValue【学校施設】&#10;一人当たり面積">
          <a:extLst>
            <a:ext uri="{FF2B5EF4-FFF2-40B4-BE49-F238E27FC236}">
              <a16:creationId xmlns:a16="http://schemas.microsoft.com/office/drawing/2014/main" id="{C8DDDAAB-2EAA-4311-ACEE-C9C5D8BE254C}"/>
            </a:ext>
          </a:extLst>
        </xdr:cNvPr>
        <xdr:cNvSpPr txBox="1"/>
      </xdr:nvSpPr>
      <xdr:spPr>
        <a:xfrm>
          <a:off x="16226867" y="1065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0A20E065-FC24-4537-A03B-F115C4172B8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C13CFB2F-187A-4B8D-A45D-9939E7DEA20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7BB07141-C44F-4E8B-A9CA-FE0278A1977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30E655D5-DDBD-4FD5-9C97-8BB8CE73F88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CF86F5AB-5545-47F1-A085-D99C4227A2C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6C961E49-06F5-4E18-914E-F40775DE8B6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77D6A62E-1D96-41B8-AE28-3C3A77B984D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B06B0565-ED37-4AAB-9A67-150C4CE57A52}"/>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D7BA5DE3-A679-4AF9-9050-E4067287CBCE}"/>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9611DFA9-4CCE-4F0F-9928-B36CC498B43F}"/>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04A4D575-4934-4A50-9B57-0BB0EC3CCE51}"/>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a:extLst>
            <a:ext uri="{FF2B5EF4-FFF2-40B4-BE49-F238E27FC236}">
              <a16:creationId xmlns:a16="http://schemas.microsoft.com/office/drawing/2014/main" id="{00870226-0BB1-465C-A59C-641A48917913}"/>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7" name="テキスト ボックス 536">
          <a:extLst>
            <a:ext uri="{FF2B5EF4-FFF2-40B4-BE49-F238E27FC236}">
              <a16:creationId xmlns:a16="http://schemas.microsoft.com/office/drawing/2014/main" id="{2150163D-7B79-4256-924E-D659431E0FC2}"/>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a:extLst>
            <a:ext uri="{FF2B5EF4-FFF2-40B4-BE49-F238E27FC236}">
              <a16:creationId xmlns:a16="http://schemas.microsoft.com/office/drawing/2014/main" id="{E3155E10-5829-4225-A6AC-BCE97B4FC814}"/>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a:extLst>
            <a:ext uri="{FF2B5EF4-FFF2-40B4-BE49-F238E27FC236}">
              <a16:creationId xmlns:a16="http://schemas.microsoft.com/office/drawing/2014/main" id="{0A8283E4-8543-45FD-A9E6-9D856B5C44E4}"/>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a:extLst>
            <a:ext uri="{FF2B5EF4-FFF2-40B4-BE49-F238E27FC236}">
              <a16:creationId xmlns:a16="http://schemas.microsoft.com/office/drawing/2014/main" id="{2C03D4E2-62C3-4955-A3CD-485B04D45B66}"/>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a:extLst>
            <a:ext uri="{FF2B5EF4-FFF2-40B4-BE49-F238E27FC236}">
              <a16:creationId xmlns:a16="http://schemas.microsoft.com/office/drawing/2014/main" id="{35BE5407-4F2D-4723-B3FB-AA1181FE08D7}"/>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a:extLst>
            <a:ext uri="{FF2B5EF4-FFF2-40B4-BE49-F238E27FC236}">
              <a16:creationId xmlns:a16="http://schemas.microsoft.com/office/drawing/2014/main" id="{041FA3B1-F5B9-4BAE-925D-2A9CD62A2BFA}"/>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a:extLst>
            <a:ext uri="{FF2B5EF4-FFF2-40B4-BE49-F238E27FC236}">
              <a16:creationId xmlns:a16="http://schemas.microsoft.com/office/drawing/2014/main" id="{27260895-4A2A-498D-8A01-21783870039B}"/>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a:extLst>
            <a:ext uri="{FF2B5EF4-FFF2-40B4-BE49-F238E27FC236}">
              <a16:creationId xmlns:a16="http://schemas.microsoft.com/office/drawing/2014/main" id="{8234156D-AB4A-4648-964F-FAAAA1AC9CBD}"/>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a:extLst>
            <a:ext uri="{FF2B5EF4-FFF2-40B4-BE49-F238E27FC236}">
              <a16:creationId xmlns:a16="http://schemas.microsoft.com/office/drawing/2014/main" id="{EFC66EF0-93DD-45A2-999E-3523DA52357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a:extLst>
            <a:ext uri="{FF2B5EF4-FFF2-40B4-BE49-F238E27FC236}">
              <a16:creationId xmlns:a16="http://schemas.microsoft.com/office/drawing/2014/main" id="{B1BDA82C-6EDF-4633-98A5-DF60C1D9950C}"/>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7" name="テキスト ボックス 546">
          <a:extLst>
            <a:ext uri="{FF2B5EF4-FFF2-40B4-BE49-F238E27FC236}">
              <a16:creationId xmlns:a16="http://schemas.microsoft.com/office/drawing/2014/main" id="{7BEEDF67-4DA7-46F5-A4E8-F038BB7820AA}"/>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273566C0-9A2A-4708-8A66-0621F8CB638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a:extLst>
            <a:ext uri="{FF2B5EF4-FFF2-40B4-BE49-F238E27FC236}">
              <a16:creationId xmlns:a16="http://schemas.microsoft.com/office/drawing/2014/main" id="{D1CA53F6-B397-4BE7-805E-D9ADB29D967D}"/>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550" name="直線コネクタ 549">
          <a:extLst>
            <a:ext uri="{FF2B5EF4-FFF2-40B4-BE49-F238E27FC236}">
              <a16:creationId xmlns:a16="http://schemas.microsoft.com/office/drawing/2014/main" id="{A800E88A-B08E-4A0E-AFF4-57247CD2640D}"/>
            </a:ext>
          </a:extLst>
        </xdr:cNvPr>
        <xdr:cNvCxnSpPr/>
      </xdr:nvCxnSpPr>
      <xdr:spPr>
        <a:xfrm flipV="1">
          <a:off x="14375764" y="13042718"/>
          <a:ext cx="0" cy="1543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1" name="【児童館】&#10;有形固定資産減価償却率最小値テキスト">
          <a:extLst>
            <a:ext uri="{FF2B5EF4-FFF2-40B4-BE49-F238E27FC236}">
              <a16:creationId xmlns:a16="http://schemas.microsoft.com/office/drawing/2014/main" id="{36A755E9-BBFD-431E-A5FF-29EA1804F077}"/>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2" name="直線コネクタ 551">
          <a:extLst>
            <a:ext uri="{FF2B5EF4-FFF2-40B4-BE49-F238E27FC236}">
              <a16:creationId xmlns:a16="http://schemas.microsoft.com/office/drawing/2014/main" id="{FC659E3B-BFDB-42F2-AA7E-147F1EE673CE}"/>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553" name="【児童館】&#10;有形固定資産減価償却率最大値テキスト">
          <a:extLst>
            <a:ext uri="{FF2B5EF4-FFF2-40B4-BE49-F238E27FC236}">
              <a16:creationId xmlns:a16="http://schemas.microsoft.com/office/drawing/2014/main" id="{0E7C0B71-971F-48F3-97EB-E6F16332DF16}"/>
            </a:ext>
          </a:extLst>
        </xdr:cNvPr>
        <xdr:cNvSpPr txBox="1"/>
      </xdr:nvSpPr>
      <xdr:spPr>
        <a:xfrm>
          <a:off x="14414500" y="12821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554" name="直線コネクタ 553">
          <a:extLst>
            <a:ext uri="{FF2B5EF4-FFF2-40B4-BE49-F238E27FC236}">
              <a16:creationId xmlns:a16="http://schemas.microsoft.com/office/drawing/2014/main" id="{803D1F1B-BF8E-4F50-A217-236416B569A1}"/>
            </a:ext>
          </a:extLst>
        </xdr:cNvPr>
        <xdr:cNvCxnSpPr/>
      </xdr:nvCxnSpPr>
      <xdr:spPr>
        <a:xfrm>
          <a:off x="14287500" y="13042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13079</xdr:rowOff>
    </xdr:from>
    <xdr:ext cx="405111" cy="259045"/>
    <xdr:sp macro="" textlink="">
      <xdr:nvSpPr>
        <xdr:cNvPr id="555" name="【児童館】&#10;有形固定資産減価償却率平均値テキスト">
          <a:extLst>
            <a:ext uri="{FF2B5EF4-FFF2-40B4-BE49-F238E27FC236}">
              <a16:creationId xmlns:a16="http://schemas.microsoft.com/office/drawing/2014/main" id="{FF1B03C5-BB2D-4D4D-9101-75638693E138}"/>
            </a:ext>
          </a:extLst>
        </xdr:cNvPr>
        <xdr:cNvSpPr txBox="1"/>
      </xdr:nvSpPr>
      <xdr:spPr>
        <a:xfrm>
          <a:off x="14414500" y="13759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556" name="フローチャート: 判断 555">
          <a:extLst>
            <a:ext uri="{FF2B5EF4-FFF2-40B4-BE49-F238E27FC236}">
              <a16:creationId xmlns:a16="http://schemas.microsoft.com/office/drawing/2014/main" id="{55C6E3A2-7F41-4658-B50C-A2AFFF2DDF5F}"/>
            </a:ext>
          </a:extLst>
        </xdr:cNvPr>
        <xdr:cNvSpPr/>
      </xdr:nvSpPr>
      <xdr:spPr>
        <a:xfrm>
          <a:off x="14325600" y="1378113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557" name="フローチャート: 判断 556">
          <a:extLst>
            <a:ext uri="{FF2B5EF4-FFF2-40B4-BE49-F238E27FC236}">
              <a16:creationId xmlns:a16="http://schemas.microsoft.com/office/drawing/2014/main" id="{C49A0993-37AB-44A7-A00D-B6D5BCBBF03F}"/>
            </a:ext>
          </a:extLst>
        </xdr:cNvPr>
        <xdr:cNvSpPr/>
      </xdr:nvSpPr>
      <xdr:spPr>
        <a:xfrm>
          <a:off x="1357884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558" name="フローチャート: 判断 557">
          <a:extLst>
            <a:ext uri="{FF2B5EF4-FFF2-40B4-BE49-F238E27FC236}">
              <a16:creationId xmlns:a16="http://schemas.microsoft.com/office/drawing/2014/main" id="{45E59863-8F9A-4C10-BAFE-60A75A6B8BCE}"/>
            </a:ext>
          </a:extLst>
        </xdr:cNvPr>
        <xdr:cNvSpPr/>
      </xdr:nvSpPr>
      <xdr:spPr>
        <a:xfrm>
          <a:off x="1280414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559" name="フローチャート: 判断 558">
          <a:extLst>
            <a:ext uri="{FF2B5EF4-FFF2-40B4-BE49-F238E27FC236}">
              <a16:creationId xmlns:a16="http://schemas.microsoft.com/office/drawing/2014/main" id="{3C1D68A7-36D1-4FD7-9A1F-00F0213F4F22}"/>
            </a:ext>
          </a:extLst>
        </xdr:cNvPr>
        <xdr:cNvSpPr/>
      </xdr:nvSpPr>
      <xdr:spPr>
        <a:xfrm>
          <a:off x="12029440" y="138333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560" name="フローチャート: 判断 559">
          <a:extLst>
            <a:ext uri="{FF2B5EF4-FFF2-40B4-BE49-F238E27FC236}">
              <a16:creationId xmlns:a16="http://schemas.microsoft.com/office/drawing/2014/main" id="{E3C8C98F-7B7B-4163-9C97-5B675ADE6963}"/>
            </a:ext>
          </a:extLst>
        </xdr:cNvPr>
        <xdr:cNvSpPr/>
      </xdr:nvSpPr>
      <xdr:spPr>
        <a:xfrm>
          <a:off x="11231880" y="138219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7790380-AC8A-4357-AF88-DD3DD773D08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CB7ACBB9-E455-4B49-86AC-F3A1CC32221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41FF1A5B-E789-4548-A65B-D44E682699C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591F2CA9-11F7-4D8E-8FB9-6DF28584E6B3}"/>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B5E6706E-0BB2-446C-B66E-ED369AC85A95}"/>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6894</xdr:rowOff>
    </xdr:from>
    <xdr:to>
      <xdr:col>85</xdr:col>
      <xdr:colOff>177800</xdr:colOff>
      <xdr:row>81</xdr:row>
      <xdr:rowOff>108494</xdr:rowOff>
    </xdr:to>
    <xdr:sp macro="" textlink="">
      <xdr:nvSpPr>
        <xdr:cNvPr id="566" name="楕円 565">
          <a:extLst>
            <a:ext uri="{FF2B5EF4-FFF2-40B4-BE49-F238E27FC236}">
              <a16:creationId xmlns:a16="http://schemas.microsoft.com/office/drawing/2014/main" id="{E7CB36BF-97A3-46E2-BC15-4EF6EBD6869F}"/>
            </a:ext>
          </a:extLst>
        </xdr:cNvPr>
        <xdr:cNvSpPr/>
      </xdr:nvSpPr>
      <xdr:spPr>
        <a:xfrm>
          <a:off x="14325600" y="1358573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29771</xdr:rowOff>
    </xdr:from>
    <xdr:ext cx="405111" cy="259045"/>
    <xdr:sp macro="" textlink="">
      <xdr:nvSpPr>
        <xdr:cNvPr id="567" name="【児童館】&#10;有形固定資産減価償却率該当値テキスト">
          <a:extLst>
            <a:ext uri="{FF2B5EF4-FFF2-40B4-BE49-F238E27FC236}">
              <a16:creationId xmlns:a16="http://schemas.microsoft.com/office/drawing/2014/main" id="{7771A9F0-B4C0-4578-9F18-6B744A9F02D1}"/>
            </a:ext>
          </a:extLst>
        </xdr:cNvPr>
        <xdr:cNvSpPr txBox="1"/>
      </xdr:nvSpPr>
      <xdr:spPr>
        <a:xfrm>
          <a:off x="14414500" y="1344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137523</xdr:rowOff>
    </xdr:from>
    <xdr:to>
      <xdr:col>81</xdr:col>
      <xdr:colOff>101600</xdr:colOff>
      <xdr:row>83</xdr:row>
      <xdr:rowOff>67673</xdr:rowOff>
    </xdr:to>
    <xdr:sp macro="" textlink="">
      <xdr:nvSpPr>
        <xdr:cNvPr id="568" name="楕円 567">
          <a:extLst>
            <a:ext uri="{FF2B5EF4-FFF2-40B4-BE49-F238E27FC236}">
              <a16:creationId xmlns:a16="http://schemas.microsoft.com/office/drawing/2014/main" id="{4C1C7F07-EF69-4EA5-AFFE-FBA9793CE4E4}"/>
            </a:ext>
          </a:extLst>
        </xdr:cNvPr>
        <xdr:cNvSpPr/>
      </xdr:nvSpPr>
      <xdr:spPr>
        <a:xfrm>
          <a:off x="13578840" y="138840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57694</xdr:rowOff>
    </xdr:from>
    <xdr:to>
      <xdr:col>85</xdr:col>
      <xdr:colOff>127000</xdr:colOff>
      <xdr:row>83</xdr:row>
      <xdr:rowOff>16873</xdr:rowOff>
    </xdr:to>
    <xdr:cxnSp macro="">
      <xdr:nvCxnSpPr>
        <xdr:cNvPr id="569" name="直線コネクタ 568">
          <a:extLst>
            <a:ext uri="{FF2B5EF4-FFF2-40B4-BE49-F238E27FC236}">
              <a16:creationId xmlns:a16="http://schemas.microsoft.com/office/drawing/2014/main" id="{9D3A8EE7-3B5B-4319-9932-58AF597E816B}"/>
            </a:ext>
          </a:extLst>
        </xdr:cNvPr>
        <xdr:cNvCxnSpPr/>
      </xdr:nvCxnSpPr>
      <xdr:spPr>
        <a:xfrm flipV="1">
          <a:off x="13629640" y="13636534"/>
          <a:ext cx="746760" cy="29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96701</xdr:rowOff>
    </xdr:from>
    <xdr:to>
      <xdr:col>76</xdr:col>
      <xdr:colOff>165100</xdr:colOff>
      <xdr:row>83</xdr:row>
      <xdr:rowOff>26851</xdr:rowOff>
    </xdr:to>
    <xdr:sp macro="" textlink="">
      <xdr:nvSpPr>
        <xdr:cNvPr id="570" name="楕円 569">
          <a:extLst>
            <a:ext uri="{FF2B5EF4-FFF2-40B4-BE49-F238E27FC236}">
              <a16:creationId xmlns:a16="http://schemas.microsoft.com/office/drawing/2014/main" id="{4C5819E5-0B7D-496B-897C-A70C3B314B4C}"/>
            </a:ext>
          </a:extLst>
        </xdr:cNvPr>
        <xdr:cNvSpPr/>
      </xdr:nvSpPr>
      <xdr:spPr>
        <a:xfrm>
          <a:off x="12804140" y="138431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147501</xdr:rowOff>
    </xdr:from>
    <xdr:to>
      <xdr:col>81</xdr:col>
      <xdr:colOff>50800</xdr:colOff>
      <xdr:row>83</xdr:row>
      <xdr:rowOff>16873</xdr:rowOff>
    </xdr:to>
    <xdr:cxnSp macro="">
      <xdr:nvCxnSpPr>
        <xdr:cNvPr id="571" name="直線コネクタ 570">
          <a:extLst>
            <a:ext uri="{FF2B5EF4-FFF2-40B4-BE49-F238E27FC236}">
              <a16:creationId xmlns:a16="http://schemas.microsoft.com/office/drawing/2014/main" id="{8AD85B33-3C81-43BA-894B-9801EA298ABE}"/>
            </a:ext>
          </a:extLst>
        </xdr:cNvPr>
        <xdr:cNvCxnSpPr/>
      </xdr:nvCxnSpPr>
      <xdr:spPr>
        <a:xfrm>
          <a:off x="12854940" y="13893981"/>
          <a:ext cx="7747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54248</xdr:rowOff>
    </xdr:from>
    <xdr:to>
      <xdr:col>72</xdr:col>
      <xdr:colOff>38100</xdr:colOff>
      <xdr:row>82</xdr:row>
      <xdr:rowOff>155848</xdr:rowOff>
    </xdr:to>
    <xdr:sp macro="" textlink="">
      <xdr:nvSpPr>
        <xdr:cNvPr id="572" name="楕円 571">
          <a:extLst>
            <a:ext uri="{FF2B5EF4-FFF2-40B4-BE49-F238E27FC236}">
              <a16:creationId xmlns:a16="http://schemas.microsoft.com/office/drawing/2014/main" id="{48FC6FC9-BCBC-44B5-AC99-04F16BCB78A3}"/>
            </a:ext>
          </a:extLst>
        </xdr:cNvPr>
        <xdr:cNvSpPr/>
      </xdr:nvSpPr>
      <xdr:spPr>
        <a:xfrm>
          <a:off x="12029440" y="138007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105048</xdr:rowOff>
    </xdr:from>
    <xdr:to>
      <xdr:col>76</xdr:col>
      <xdr:colOff>114300</xdr:colOff>
      <xdr:row>82</xdr:row>
      <xdr:rowOff>147501</xdr:rowOff>
    </xdr:to>
    <xdr:cxnSp macro="">
      <xdr:nvCxnSpPr>
        <xdr:cNvPr id="573" name="直線コネクタ 572">
          <a:extLst>
            <a:ext uri="{FF2B5EF4-FFF2-40B4-BE49-F238E27FC236}">
              <a16:creationId xmlns:a16="http://schemas.microsoft.com/office/drawing/2014/main" id="{DD778B6E-8FF0-4423-9135-48C526601DA9}"/>
            </a:ext>
          </a:extLst>
        </xdr:cNvPr>
        <xdr:cNvCxnSpPr/>
      </xdr:nvCxnSpPr>
      <xdr:spPr>
        <a:xfrm>
          <a:off x="12072620" y="13851528"/>
          <a:ext cx="78232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15058</xdr:rowOff>
    </xdr:from>
    <xdr:to>
      <xdr:col>67</xdr:col>
      <xdr:colOff>101600</xdr:colOff>
      <xdr:row>82</xdr:row>
      <xdr:rowOff>116658</xdr:rowOff>
    </xdr:to>
    <xdr:sp macro="" textlink="">
      <xdr:nvSpPr>
        <xdr:cNvPr id="574" name="楕円 573">
          <a:extLst>
            <a:ext uri="{FF2B5EF4-FFF2-40B4-BE49-F238E27FC236}">
              <a16:creationId xmlns:a16="http://schemas.microsoft.com/office/drawing/2014/main" id="{C25E95B6-E329-46BC-A5B1-3626E25F06EA}"/>
            </a:ext>
          </a:extLst>
        </xdr:cNvPr>
        <xdr:cNvSpPr/>
      </xdr:nvSpPr>
      <xdr:spPr>
        <a:xfrm>
          <a:off x="11231880" y="1376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65858</xdr:rowOff>
    </xdr:from>
    <xdr:to>
      <xdr:col>71</xdr:col>
      <xdr:colOff>177800</xdr:colOff>
      <xdr:row>82</xdr:row>
      <xdr:rowOff>105048</xdr:rowOff>
    </xdr:to>
    <xdr:cxnSp macro="">
      <xdr:nvCxnSpPr>
        <xdr:cNvPr id="575" name="直線コネクタ 574">
          <a:extLst>
            <a:ext uri="{FF2B5EF4-FFF2-40B4-BE49-F238E27FC236}">
              <a16:creationId xmlns:a16="http://schemas.microsoft.com/office/drawing/2014/main" id="{D77C9142-3D71-4555-8AFC-513C72C0EB93}"/>
            </a:ext>
          </a:extLst>
        </xdr:cNvPr>
        <xdr:cNvCxnSpPr/>
      </xdr:nvCxnSpPr>
      <xdr:spPr>
        <a:xfrm>
          <a:off x="11282680" y="13812338"/>
          <a:ext cx="78994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576" name="n_1aveValue【児童館】&#10;有形固定資産減価償却率">
          <a:extLst>
            <a:ext uri="{FF2B5EF4-FFF2-40B4-BE49-F238E27FC236}">
              <a16:creationId xmlns:a16="http://schemas.microsoft.com/office/drawing/2014/main" id="{5476B7FD-F64C-4D06-8DCE-AA92AFB8734B}"/>
            </a:ext>
          </a:extLst>
        </xdr:cNvPr>
        <xdr:cNvSpPr txBox="1"/>
      </xdr:nvSpPr>
      <xdr:spPr>
        <a:xfrm>
          <a:off x="134372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577" name="n_2aveValue【児童館】&#10;有形固定資産減価償却率">
          <a:extLst>
            <a:ext uri="{FF2B5EF4-FFF2-40B4-BE49-F238E27FC236}">
              <a16:creationId xmlns:a16="http://schemas.microsoft.com/office/drawing/2014/main" id="{F2B424A2-76EB-425E-949E-E805464F0C13}"/>
            </a:ext>
          </a:extLst>
        </xdr:cNvPr>
        <xdr:cNvSpPr txBox="1"/>
      </xdr:nvSpPr>
      <xdr:spPr>
        <a:xfrm>
          <a:off x="126752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578" name="n_3aveValue【児童館】&#10;有形固定資産減価償却率">
          <a:extLst>
            <a:ext uri="{FF2B5EF4-FFF2-40B4-BE49-F238E27FC236}">
              <a16:creationId xmlns:a16="http://schemas.microsoft.com/office/drawing/2014/main" id="{C8712A95-8C55-4E70-A633-1113D5B71742}"/>
            </a:ext>
          </a:extLst>
        </xdr:cNvPr>
        <xdr:cNvSpPr txBox="1"/>
      </xdr:nvSpPr>
      <xdr:spPr>
        <a:xfrm>
          <a:off x="11900544" y="1392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579" name="n_4aveValue【児童館】&#10;有形固定資産減価償却率">
          <a:extLst>
            <a:ext uri="{FF2B5EF4-FFF2-40B4-BE49-F238E27FC236}">
              <a16:creationId xmlns:a16="http://schemas.microsoft.com/office/drawing/2014/main" id="{4E007046-0FC7-4450-B77A-F54D4DB3F25E}"/>
            </a:ext>
          </a:extLst>
        </xdr:cNvPr>
        <xdr:cNvSpPr txBox="1"/>
      </xdr:nvSpPr>
      <xdr:spPr>
        <a:xfrm>
          <a:off x="11102984" y="13914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58800</xdr:rowOff>
    </xdr:from>
    <xdr:ext cx="405111" cy="259045"/>
    <xdr:sp macro="" textlink="">
      <xdr:nvSpPr>
        <xdr:cNvPr id="580" name="n_1mainValue【児童館】&#10;有形固定資産減価償却率">
          <a:extLst>
            <a:ext uri="{FF2B5EF4-FFF2-40B4-BE49-F238E27FC236}">
              <a16:creationId xmlns:a16="http://schemas.microsoft.com/office/drawing/2014/main" id="{B3C7A0BE-95E8-4AD7-9D41-F811708ACE53}"/>
            </a:ext>
          </a:extLst>
        </xdr:cNvPr>
        <xdr:cNvSpPr txBox="1"/>
      </xdr:nvSpPr>
      <xdr:spPr>
        <a:xfrm>
          <a:off x="13437244" y="1397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17978</xdr:rowOff>
    </xdr:from>
    <xdr:ext cx="405111" cy="259045"/>
    <xdr:sp macro="" textlink="">
      <xdr:nvSpPr>
        <xdr:cNvPr id="581" name="n_2mainValue【児童館】&#10;有形固定資産減価償却率">
          <a:extLst>
            <a:ext uri="{FF2B5EF4-FFF2-40B4-BE49-F238E27FC236}">
              <a16:creationId xmlns:a16="http://schemas.microsoft.com/office/drawing/2014/main" id="{E5004570-A614-431C-A9A8-58386CDF3497}"/>
            </a:ext>
          </a:extLst>
        </xdr:cNvPr>
        <xdr:cNvSpPr txBox="1"/>
      </xdr:nvSpPr>
      <xdr:spPr>
        <a:xfrm>
          <a:off x="12675244" y="13932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925</xdr:rowOff>
    </xdr:from>
    <xdr:ext cx="405111" cy="259045"/>
    <xdr:sp macro="" textlink="">
      <xdr:nvSpPr>
        <xdr:cNvPr id="582" name="n_3mainValue【児童館】&#10;有形固定資産減価償却率">
          <a:extLst>
            <a:ext uri="{FF2B5EF4-FFF2-40B4-BE49-F238E27FC236}">
              <a16:creationId xmlns:a16="http://schemas.microsoft.com/office/drawing/2014/main" id="{CD276FB5-7802-4C0F-9864-9B270FEA39DD}"/>
            </a:ext>
          </a:extLst>
        </xdr:cNvPr>
        <xdr:cNvSpPr txBox="1"/>
      </xdr:nvSpPr>
      <xdr:spPr>
        <a:xfrm>
          <a:off x="11900544" y="13579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133185</xdr:rowOff>
    </xdr:from>
    <xdr:ext cx="405111" cy="259045"/>
    <xdr:sp macro="" textlink="">
      <xdr:nvSpPr>
        <xdr:cNvPr id="583" name="n_4mainValue【児童館】&#10;有形固定資産減価償却率">
          <a:extLst>
            <a:ext uri="{FF2B5EF4-FFF2-40B4-BE49-F238E27FC236}">
              <a16:creationId xmlns:a16="http://schemas.microsoft.com/office/drawing/2014/main" id="{86BC64D8-B07A-4163-8B32-3C9AE3BAF42B}"/>
            </a:ext>
          </a:extLst>
        </xdr:cNvPr>
        <xdr:cNvSpPr txBox="1"/>
      </xdr:nvSpPr>
      <xdr:spPr>
        <a:xfrm>
          <a:off x="11102984" y="1354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5CFBD045-B433-422F-BAF7-5BD117F2287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49EF06F6-F415-49C5-9DD5-09662E55F72F}"/>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55D555AC-3420-4948-BEF9-2B2F5E9893EA}"/>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716844F8-43BD-46EE-9217-241E9F6222E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793F216B-DAEB-4EBE-9C9D-8DA2A01DFAF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788506FE-6164-49CD-941D-42B10C3C2E6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8C4DB51C-5CDA-4BAE-9A80-928A67CD563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CE8568E7-8EF5-4AE4-9AA6-C5E65058A8EC}"/>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A309E6BC-E256-44C0-B063-FE6BF6AB9674}"/>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D6A969E8-1313-4BB3-8BB1-3F98A6B893C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a:extLst>
            <a:ext uri="{FF2B5EF4-FFF2-40B4-BE49-F238E27FC236}">
              <a16:creationId xmlns:a16="http://schemas.microsoft.com/office/drawing/2014/main" id="{E824C6B8-9B90-430D-B636-EADB2C5BFFFA}"/>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5" name="テキスト ボックス 594">
          <a:extLst>
            <a:ext uri="{FF2B5EF4-FFF2-40B4-BE49-F238E27FC236}">
              <a16:creationId xmlns:a16="http://schemas.microsoft.com/office/drawing/2014/main" id="{447105B4-0F57-4340-88F0-BE43896078BD}"/>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a:extLst>
            <a:ext uri="{FF2B5EF4-FFF2-40B4-BE49-F238E27FC236}">
              <a16:creationId xmlns:a16="http://schemas.microsoft.com/office/drawing/2014/main" id="{42AF43C3-766A-4A64-B4CB-8B3ADFFF704F}"/>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7" name="テキスト ボックス 596">
          <a:extLst>
            <a:ext uri="{FF2B5EF4-FFF2-40B4-BE49-F238E27FC236}">
              <a16:creationId xmlns:a16="http://schemas.microsoft.com/office/drawing/2014/main" id="{50B2B0EE-A228-4BC6-9BE4-78573E066F42}"/>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a:extLst>
            <a:ext uri="{FF2B5EF4-FFF2-40B4-BE49-F238E27FC236}">
              <a16:creationId xmlns:a16="http://schemas.microsoft.com/office/drawing/2014/main" id="{4CC1DCD3-7A2A-4AA0-A530-2D9954A4DE3F}"/>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a:extLst>
            <a:ext uri="{FF2B5EF4-FFF2-40B4-BE49-F238E27FC236}">
              <a16:creationId xmlns:a16="http://schemas.microsoft.com/office/drawing/2014/main" id="{54905D75-E257-4B8B-A4C4-393AB63363EE}"/>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a:extLst>
            <a:ext uri="{FF2B5EF4-FFF2-40B4-BE49-F238E27FC236}">
              <a16:creationId xmlns:a16="http://schemas.microsoft.com/office/drawing/2014/main" id="{1882A511-BEBB-4434-9576-F543A46BE1A2}"/>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1" name="テキスト ボックス 600">
          <a:extLst>
            <a:ext uri="{FF2B5EF4-FFF2-40B4-BE49-F238E27FC236}">
              <a16:creationId xmlns:a16="http://schemas.microsoft.com/office/drawing/2014/main" id="{43A9EA07-C99E-43D0-BD66-F12F28FD56E4}"/>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a:extLst>
            <a:ext uri="{FF2B5EF4-FFF2-40B4-BE49-F238E27FC236}">
              <a16:creationId xmlns:a16="http://schemas.microsoft.com/office/drawing/2014/main" id="{2F91A090-A58E-4A6C-B84B-4408F3941F6E}"/>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3" name="テキスト ボックス 602">
          <a:extLst>
            <a:ext uri="{FF2B5EF4-FFF2-40B4-BE49-F238E27FC236}">
              <a16:creationId xmlns:a16="http://schemas.microsoft.com/office/drawing/2014/main" id="{35D4FB0B-4D46-4347-815A-2F710CE33EB8}"/>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AF442989-78F8-40A6-87DB-FD5B28159E5B}"/>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C4E6BA9B-2BFB-47F1-AAFD-CE787EE5916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児童館】&#10;一人当たり面積グラフ枠">
          <a:extLst>
            <a:ext uri="{FF2B5EF4-FFF2-40B4-BE49-F238E27FC236}">
              <a16:creationId xmlns:a16="http://schemas.microsoft.com/office/drawing/2014/main" id="{3DE49AAB-FA11-4CC3-A84E-49F8FC3BDBC5}"/>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607" name="直線コネクタ 606">
          <a:extLst>
            <a:ext uri="{FF2B5EF4-FFF2-40B4-BE49-F238E27FC236}">
              <a16:creationId xmlns:a16="http://schemas.microsoft.com/office/drawing/2014/main" id="{C131EB1C-C5F5-4E58-AD38-612BE8BB575D}"/>
            </a:ext>
          </a:extLst>
        </xdr:cNvPr>
        <xdr:cNvCxnSpPr/>
      </xdr:nvCxnSpPr>
      <xdr:spPr>
        <a:xfrm flipV="1">
          <a:off x="19509104" y="131140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8" name="【児童館】&#10;一人当たり面積最小値テキスト">
          <a:extLst>
            <a:ext uri="{FF2B5EF4-FFF2-40B4-BE49-F238E27FC236}">
              <a16:creationId xmlns:a16="http://schemas.microsoft.com/office/drawing/2014/main" id="{1C989987-80FF-4EC3-AB5F-09CEC6BE0C04}"/>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9" name="直線コネクタ 608">
          <a:extLst>
            <a:ext uri="{FF2B5EF4-FFF2-40B4-BE49-F238E27FC236}">
              <a16:creationId xmlns:a16="http://schemas.microsoft.com/office/drawing/2014/main" id="{23621DA0-D622-45E3-8D37-111CFCED4AE6}"/>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10" name="【児童館】&#10;一人当たり面積最大値テキスト">
          <a:extLst>
            <a:ext uri="{FF2B5EF4-FFF2-40B4-BE49-F238E27FC236}">
              <a16:creationId xmlns:a16="http://schemas.microsoft.com/office/drawing/2014/main" id="{34039F53-9D58-45E4-A3E5-05D74D937A9C}"/>
            </a:ext>
          </a:extLst>
        </xdr:cNvPr>
        <xdr:cNvSpPr txBox="1"/>
      </xdr:nvSpPr>
      <xdr:spPr>
        <a:xfrm>
          <a:off x="1954784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11" name="直線コネクタ 610">
          <a:extLst>
            <a:ext uri="{FF2B5EF4-FFF2-40B4-BE49-F238E27FC236}">
              <a16:creationId xmlns:a16="http://schemas.microsoft.com/office/drawing/2014/main" id="{581B9515-F4FE-491D-9BEF-E161742CAD79}"/>
            </a:ext>
          </a:extLst>
        </xdr:cNvPr>
        <xdr:cNvCxnSpPr/>
      </xdr:nvCxnSpPr>
      <xdr:spPr>
        <a:xfrm>
          <a:off x="194437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612" name="【児童館】&#10;一人当たり面積平均値テキスト">
          <a:extLst>
            <a:ext uri="{FF2B5EF4-FFF2-40B4-BE49-F238E27FC236}">
              <a16:creationId xmlns:a16="http://schemas.microsoft.com/office/drawing/2014/main" id="{2A3A3D7F-95D7-47A3-BA9C-B719CF35168B}"/>
            </a:ext>
          </a:extLst>
        </xdr:cNvPr>
        <xdr:cNvSpPr txBox="1"/>
      </xdr:nvSpPr>
      <xdr:spPr>
        <a:xfrm>
          <a:off x="19547840" y="13870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613" name="フローチャート: 判断 612">
          <a:extLst>
            <a:ext uri="{FF2B5EF4-FFF2-40B4-BE49-F238E27FC236}">
              <a16:creationId xmlns:a16="http://schemas.microsoft.com/office/drawing/2014/main" id="{C4F17605-2AFC-4F96-A27A-112EB1493786}"/>
            </a:ext>
          </a:extLst>
        </xdr:cNvPr>
        <xdr:cNvSpPr/>
      </xdr:nvSpPr>
      <xdr:spPr>
        <a:xfrm>
          <a:off x="19458940" y="14015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14" name="フローチャート: 判断 613">
          <a:extLst>
            <a:ext uri="{FF2B5EF4-FFF2-40B4-BE49-F238E27FC236}">
              <a16:creationId xmlns:a16="http://schemas.microsoft.com/office/drawing/2014/main" id="{77F6E719-BAC1-4217-989D-F88182425BF1}"/>
            </a:ext>
          </a:extLst>
        </xdr:cNvPr>
        <xdr:cNvSpPr/>
      </xdr:nvSpPr>
      <xdr:spPr>
        <a:xfrm>
          <a:off x="18735040" y="14015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5" name="フローチャート: 判断 614">
          <a:extLst>
            <a:ext uri="{FF2B5EF4-FFF2-40B4-BE49-F238E27FC236}">
              <a16:creationId xmlns:a16="http://schemas.microsoft.com/office/drawing/2014/main" id="{C21670DC-9449-4BA7-9E38-9419FE0B45B8}"/>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6" name="フローチャート: 判断 615">
          <a:extLst>
            <a:ext uri="{FF2B5EF4-FFF2-40B4-BE49-F238E27FC236}">
              <a16:creationId xmlns:a16="http://schemas.microsoft.com/office/drawing/2014/main" id="{4402E1D0-333B-49C1-AEF0-354E621D8E18}"/>
            </a:ext>
          </a:extLst>
        </xdr:cNvPr>
        <xdr:cNvSpPr/>
      </xdr:nvSpPr>
      <xdr:spPr>
        <a:xfrm>
          <a:off x="171627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7" name="フローチャート: 判断 616">
          <a:extLst>
            <a:ext uri="{FF2B5EF4-FFF2-40B4-BE49-F238E27FC236}">
              <a16:creationId xmlns:a16="http://schemas.microsoft.com/office/drawing/2014/main" id="{D2EF73F9-F3E0-441A-A57C-91A39CB06087}"/>
            </a:ext>
          </a:extLst>
        </xdr:cNvPr>
        <xdr:cNvSpPr/>
      </xdr:nvSpPr>
      <xdr:spPr>
        <a:xfrm>
          <a:off x="1638808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E25B0749-E753-435D-82BF-B59868CCAA0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B9F2A078-26FA-476C-9E0D-39B4D63844E9}"/>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981A9E8B-721F-4493-94C6-C5D198C2902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804030F2-B116-42C0-8BB0-346E951DE3E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F78A96D4-6749-4794-84DE-7491C3640CC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623" name="楕円 622">
          <a:extLst>
            <a:ext uri="{FF2B5EF4-FFF2-40B4-BE49-F238E27FC236}">
              <a16:creationId xmlns:a16="http://schemas.microsoft.com/office/drawing/2014/main" id="{6E43D4EE-3E96-4ECB-B8DF-6F1CFC52556D}"/>
            </a:ext>
          </a:extLst>
        </xdr:cNvPr>
        <xdr:cNvSpPr/>
      </xdr:nvSpPr>
      <xdr:spPr>
        <a:xfrm>
          <a:off x="19458940" y="141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624" name="【児童館】&#10;一人当たり面積該当値テキスト">
          <a:extLst>
            <a:ext uri="{FF2B5EF4-FFF2-40B4-BE49-F238E27FC236}">
              <a16:creationId xmlns:a16="http://schemas.microsoft.com/office/drawing/2014/main" id="{BE26C62C-5850-4E44-8474-8CEACEB93F9D}"/>
            </a:ext>
          </a:extLst>
        </xdr:cNvPr>
        <xdr:cNvSpPr txBox="1"/>
      </xdr:nvSpPr>
      <xdr:spPr>
        <a:xfrm>
          <a:off x="19547840"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625" name="楕円 624">
          <a:extLst>
            <a:ext uri="{FF2B5EF4-FFF2-40B4-BE49-F238E27FC236}">
              <a16:creationId xmlns:a16="http://schemas.microsoft.com/office/drawing/2014/main" id="{5E178073-E567-4710-97F1-6D7AD6712392}"/>
            </a:ext>
          </a:extLst>
        </xdr:cNvPr>
        <xdr:cNvSpPr/>
      </xdr:nvSpPr>
      <xdr:spPr>
        <a:xfrm>
          <a:off x="18735040" y="14145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114300</xdr:rowOff>
    </xdr:to>
    <xdr:cxnSp macro="">
      <xdr:nvCxnSpPr>
        <xdr:cNvPr id="626" name="直線コネクタ 625">
          <a:extLst>
            <a:ext uri="{FF2B5EF4-FFF2-40B4-BE49-F238E27FC236}">
              <a16:creationId xmlns:a16="http://schemas.microsoft.com/office/drawing/2014/main" id="{C900C4B6-87EF-42C5-BF58-95CA5F72618E}"/>
            </a:ext>
          </a:extLst>
        </xdr:cNvPr>
        <xdr:cNvCxnSpPr/>
      </xdr:nvCxnSpPr>
      <xdr:spPr>
        <a:xfrm>
          <a:off x="18778220" y="141960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627" name="楕円 626">
          <a:extLst>
            <a:ext uri="{FF2B5EF4-FFF2-40B4-BE49-F238E27FC236}">
              <a16:creationId xmlns:a16="http://schemas.microsoft.com/office/drawing/2014/main" id="{9621D5CD-9A8E-4C1B-A05A-E6981CEFB420}"/>
            </a:ext>
          </a:extLst>
        </xdr:cNvPr>
        <xdr:cNvSpPr/>
      </xdr:nvSpPr>
      <xdr:spPr>
        <a:xfrm>
          <a:off x="17937480" y="141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84</xdr:row>
      <xdr:rowOff>114300</xdr:rowOff>
    </xdr:to>
    <xdr:cxnSp macro="">
      <xdr:nvCxnSpPr>
        <xdr:cNvPr id="628" name="直線コネクタ 627">
          <a:extLst>
            <a:ext uri="{FF2B5EF4-FFF2-40B4-BE49-F238E27FC236}">
              <a16:creationId xmlns:a16="http://schemas.microsoft.com/office/drawing/2014/main" id="{AC9496C6-6923-4E7E-8C7E-169204E2919C}"/>
            </a:ext>
          </a:extLst>
        </xdr:cNvPr>
        <xdr:cNvCxnSpPr/>
      </xdr:nvCxnSpPr>
      <xdr:spPr>
        <a:xfrm>
          <a:off x="17988280" y="141960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629" name="楕円 628">
          <a:extLst>
            <a:ext uri="{FF2B5EF4-FFF2-40B4-BE49-F238E27FC236}">
              <a16:creationId xmlns:a16="http://schemas.microsoft.com/office/drawing/2014/main" id="{0771B566-A061-436A-8A23-750F2C75B7A5}"/>
            </a:ext>
          </a:extLst>
        </xdr:cNvPr>
        <xdr:cNvSpPr/>
      </xdr:nvSpPr>
      <xdr:spPr>
        <a:xfrm>
          <a:off x="17162780" y="141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84</xdr:row>
      <xdr:rowOff>114300</xdr:rowOff>
    </xdr:to>
    <xdr:cxnSp macro="">
      <xdr:nvCxnSpPr>
        <xdr:cNvPr id="630" name="直線コネクタ 629">
          <a:extLst>
            <a:ext uri="{FF2B5EF4-FFF2-40B4-BE49-F238E27FC236}">
              <a16:creationId xmlns:a16="http://schemas.microsoft.com/office/drawing/2014/main" id="{592C07C7-B63C-4130-91FB-96853B8FEACD}"/>
            </a:ext>
          </a:extLst>
        </xdr:cNvPr>
        <xdr:cNvCxnSpPr/>
      </xdr:nvCxnSpPr>
      <xdr:spPr>
        <a:xfrm>
          <a:off x="17213580" y="141960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44450</xdr:rowOff>
    </xdr:from>
    <xdr:to>
      <xdr:col>98</xdr:col>
      <xdr:colOff>38100</xdr:colOff>
      <xdr:row>84</xdr:row>
      <xdr:rowOff>146050</xdr:rowOff>
    </xdr:to>
    <xdr:sp macro="" textlink="">
      <xdr:nvSpPr>
        <xdr:cNvPr id="631" name="楕円 630">
          <a:extLst>
            <a:ext uri="{FF2B5EF4-FFF2-40B4-BE49-F238E27FC236}">
              <a16:creationId xmlns:a16="http://schemas.microsoft.com/office/drawing/2014/main" id="{C5D93F0F-AD90-437D-AFB9-E366461FFC05}"/>
            </a:ext>
          </a:extLst>
        </xdr:cNvPr>
        <xdr:cNvSpPr/>
      </xdr:nvSpPr>
      <xdr:spPr>
        <a:xfrm>
          <a:off x="16388080" y="141262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95250</xdr:rowOff>
    </xdr:from>
    <xdr:to>
      <xdr:col>102</xdr:col>
      <xdr:colOff>114300</xdr:colOff>
      <xdr:row>84</xdr:row>
      <xdr:rowOff>114300</xdr:rowOff>
    </xdr:to>
    <xdr:cxnSp macro="">
      <xdr:nvCxnSpPr>
        <xdr:cNvPr id="632" name="直線コネクタ 631">
          <a:extLst>
            <a:ext uri="{FF2B5EF4-FFF2-40B4-BE49-F238E27FC236}">
              <a16:creationId xmlns:a16="http://schemas.microsoft.com/office/drawing/2014/main" id="{1785FC53-844F-432F-9C6F-BE0E1600FC1E}"/>
            </a:ext>
          </a:extLst>
        </xdr:cNvPr>
        <xdr:cNvCxnSpPr/>
      </xdr:nvCxnSpPr>
      <xdr:spPr>
        <a:xfrm>
          <a:off x="16431260" y="1417701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633" name="n_1aveValue【児童館】&#10;一人当たり面積">
          <a:extLst>
            <a:ext uri="{FF2B5EF4-FFF2-40B4-BE49-F238E27FC236}">
              <a16:creationId xmlns:a16="http://schemas.microsoft.com/office/drawing/2014/main" id="{0693C12F-7301-4164-A748-233A1DA42DCC}"/>
            </a:ext>
          </a:extLst>
        </xdr:cNvPr>
        <xdr:cNvSpPr txBox="1"/>
      </xdr:nvSpPr>
      <xdr:spPr>
        <a:xfrm>
          <a:off x="18561127"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34" name="n_2aveValue【児童館】&#10;一人当たり面積">
          <a:extLst>
            <a:ext uri="{FF2B5EF4-FFF2-40B4-BE49-F238E27FC236}">
              <a16:creationId xmlns:a16="http://schemas.microsoft.com/office/drawing/2014/main" id="{492B9502-147F-4A2F-8E85-3A238282C189}"/>
            </a:ext>
          </a:extLst>
        </xdr:cNvPr>
        <xdr:cNvSpPr txBox="1"/>
      </xdr:nvSpPr>
      <xdr:spPr>
        <a:xfrm>
          <a:off x="177762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35" name="n_3aveValue【児童館】&#10;一人当たり面積">
          <a:extLst>
            <a:ext uri="{FF2B5EF4-FFF2-40B4-BE49-F238E27FC236}">
              <a16:creationId xmlns:a16="http://schemas.microsoft.com/office/drawing/2014/main" id="{AD0DDBD1-BEC9-47C6-99A9-BEE280E737FD}"/>
            </a:ext>
          </a:extLst>
        </xdr:cNvPr>
        <xdr:cNvSpPr txBox="1"/>
      </xdr:nvSpPr>
      <xdr:spPr>
        <a:xfrm>
          <a:off x="170015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636" name="n_4aveValue【児童館】&#10;一人当たり面積">
          <a:extLst>
            <a:ext uri="{FF2B5EF4-FFF2-40B4-BE49-F238E27FC236}">
              <a16:creationId xmlns:a16="http://schemas.microsoft.com/office/drawing/2014/main" id="{3CBA28FB-0074-4CBA-8604-698D3928771A}"/>
            </a:ext>
          </a:extLst>
        </xdr:cNvPr>
        <xdr:cNvSpPr txBox="1"/>
      </xdr:nvSpPr>
      <xdr:spPr>
        <a:xfrm>
          <a:off x="162268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637" name="n_1mainValue【児童館】&#10;一人当たり面積">
          <a:extLst>
            <a:ext uri="{FF2B5EF4-FFF2-40B4-BE49-F238E27FC236}">
              <a16:creationId xmlns:a16="http://schemas.microsoft.com/office/drawing/2014/main" id="{64ECF318-24B4-4F56-99A7-45317032FCDA}"/>
            </a:ext>
          </a:extLst>
        </xdr:cNvPr>
        <xdr:cNvSpPr txBox="1"/>
      </xdr:nvSpPr>
      <xdr:spPr>
        <a:xfrm>
          <a:off x="18561127" y="142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638" name="n_2mainValue【児童館】&#10;一人当たり面積">
          <a:extLst>
            <a:ext uri="{FF2B5EF4-FFF2-40B4-BE49-F238E27FC236}">
              <a16:creationId xmlns:a16="http://schemas.microsoft.com/office/drawing/2014/main" id="{90BCB347-7B79-4A4E-8E76-68C5F528151D}"/>
            </a:ext>
          </a:extLst>
        </xdr:cNvPr>
        <xdr:cNvSpPr txBox="1"/>
      </xdr:nvSpPr>
      <xdr:spPr>
        <a:xfrm>
          <a:off x="17776267" y="142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639" name="n_3mainValue【児童館】&#10;一人当たり面積">
          <a:extLst>
            <a:ext uri="{FF2B5EF4-FFF2-40B4-BE49-F238E27FC236}">
              <a16:creationId xmlns:a16="http://schemas.microsoft.com/office/drawing/2014/main" id="{F7B5D72C-40BF-41D4-B348-46CBC3647511}"/>
            </a:ext>
          </a:extLst>
        </xdr:cNvPr>
        <xdr:cNvSpPr txBox="1"/>
      </xdr:nvSpPr>
      <xdr:spPr>
        <a:xfrm>
          <a:off x="17001567" y="142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137177</xdr:rowOff>
    </xdr:from>
    <xdr:ext cx="469744" cy="259045"/>
    <xdr:sp macro="" textlink="">
      <xdr:nvSpPr>
        <xdr:cNvPr id="640" name="n_4mainValue【児童館】&#10;一人当たり面積">
          <a:extLst>
            <a:ext uri="{FF2B5EF4-FFF2-40B4-BE49-F238E27FC236}">
              <a16:creationId xmlns:a16="http://schemas.microsoft.com/office/drawing/2014/main" id="{56929D37-4B65-41DB-ACE2-004AD7C6E053}"/>
            </a:ext>
          </a:extLst>
        </xdr:cNvPr>
        <xdr:cNvSpPr txBox="1"/>
      </xdr:nvSpPr>
      <xdr:spPr>
        <a:xfrm>
          <a:off x="16226867" y="1421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BD03A154-F164-42EB-964A-ADF0E7FE68B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6BD7380-418A-4D45-B504-7C180D2A611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79C38D2B-68B1-4ED2-AA79-6EEE2BE7AD3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D422CA00-701F-4AEB-9769-36660185852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FB9EE937-4D44-48BE-83BD-28E401C3D3A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A82D1613-5FD1-42D1-A39F-508753E8227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89BF5432-29A1-4FD9-A802-3741359BE8CD}"/>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C6711454-606F-44D0-AC89-094204046F6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D8B41A0D-4E84-425F-AFDE-D88311D1C768}"/>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2D6E3110-5BEC-441C-8E5B-41ECED245CC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6E340FFD-AB0C-40A3-9247-B17B9DB165F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a:extLst>
            <a:ext uri="{FF2B5EF4-FFF2-40B4-BE49-F238E27FC236}">
              <a16:creationId xmlns:a16="http://schemas.microsoft.com/office/drawing/2014/main" id="{FEA8EE5A-0AF5-4B31-B0B8-572AC88AF312}"/>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a:extLst>
            <a:ext uri="{FF2B5EF4-FFF2-40B4-BE49-F238E27FC236}">
              <a16:creationId xmlns:a16="http://schemas.microsoft.com/office/drawing/2014/main" id="{239DA8DA-2238-4BBE-97AC-EB71113CA1BC}"/>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a:extLst>
            <a:ext uri="{FF2B5EF4-FFF2-40B4-BE49-F238E27FC236}">
              <a16:creationId xmlns:a16="http://schemas.microsoft.com/office/drawing/2014/main" id="{122E51E1-F629-451E-A4CF-9A537965FBC3}"/>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a:extLst>
            <a:ext uri="{FF2B5EF4-FFF2-40B4-BE49-F238E27FC236}">
              <a16:creationId xmlns:a16="http://schemas.microsoft.com/office/drawing/2014/main" id="{0593A974-76BC-4E9A-8410-16C6E3518F5F}"/>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a:extLst>
            <a:ext uri="{FF2B5EF4-FFF2-40B4-BE49-F238E27FC236}">
              <a16:creationId xmlns:a16="http://schemas.microsoft.com/office/drawing/2014/main" id="{73A3176F-8B99-4F20-8315-890646E6421F}"/>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a:extLst>
            <a:ext uri="{FF2B5EF4-FFF2-40B4-BE49-F238E27FC236}">
              <a16:creationId xmlns:a16="http://schemas.microsoft.com/office/drawing/2014/main" id="{8A4435D0-27B4-4DA9-AADD-7A5664589C8D}"/>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a:extLst>
            <a:ext uri="{FF2B5EF4-FFF2-40B4-BE49-F238E27FC236}">
              <a16:creationId xmlns:a16="http://schemas.microsoft.com/office/drawing/2014/main" id="{F40FFFAC-37A4-45A6-AD35-AC265034CE3B}"/>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a:extLst>
            <a:ext uri="{FF2B5EF4-FFF2-40B4-BE49-F238E27FC236}">
              <a16:creationId xmlns:a16="http://schemas.microsoft.com/office/drawing/2014/main" id="{FEB11AAF-05D8-4799-B62A-24435B2B9FF2}"/>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a:extLst>
            <a:ext uri="{FF2B5EF4-FFF2-40B4-BE49-F238E27FC236}">
              <a16:creationId xmlns:a16="http://schemas.microsoft.com/office/drawing/2014/main" id="{7AA7D992-9984-4458-8A01-EF56E035D86F}"/>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1" name="テキスト ボックス 660">
          <a:extLst>
            <a:ext uri="{FF2B5EF4-FFF2-40B4-BE49-F238E27FC236}">
              <a16:creationId xmlns:a16="http://schemas.microsoft.com/office/drawing/2014/main" id="{CD1D3B15-40B5-46D6-93A2-80BFB503AB64}"/>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5C0CC760-BA91-45B4-A6B7-BB991B5909C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3" name="テキスト ボックス 662">
          <a:extLst>
            <a:ext uri="{FF2B5EF4-FFF2-40B4-BE49-F238E27FC236}">
              <a16:creationId xmlns:a16="http://schemas.microsoft.com/office/drawing/2014/main" id="{AF58059F-F9D6-4008-BC85-8E0EEBB7F0A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F14C88E9-93A6-47DE-93EE-67955B1CBFA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5" name="直線コネクタ 664">
          <a:extLst>
            <a:ext uri="{FF2B5EF4-FFF2-40B4-BE49-F238E27FC236}">
              <a16:creationId xmlns:a16="http://schemas.microsoft.com/office/drawing/2014/main" id="{FB1485EA-2872-4EED-8A39-A088FC56F1C1}"/>
            </a:ext>
          </a:extLst>
        </xdr:cNvPr>
        <xdr:cNvCxnSpPr/>
      </xdr:nvCxnSpPr>
      <xdr:spPr>
        <a:xfrm flipV="1">
          <a:off x="14375764" y="16657321"/>
          <a:ext cx="0" cy="160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6" name="【公民館】&#10;有形固定資産減価償却率最小値テキスト">
          <a:extLst>
            <a:ext uri="{FF2B5EF4-FFF2-40B4-BE49-F238E27FC236}">
              <a16:creationId xmlns:a16="http://schemas.microsoft.com/office/drawing/2014/main" id="{825A22C5-BB04-4447-96DB-F5F609279668}"/>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7" name="直線コネクタ 666">
          <a:extLst>
            <a:ext uri="{FF2B5EF4-FFF2-40B4-BE49-F238E27FC236}">
              <a16:creationId xmlns:a16="http://schemas.microsoft.com/office/drawing/2014/main" id="{3ED045C1-E8AF-4B77-8DC7-BCF00C2908F8}"/>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8" name="【公民館】&#10;有形固定資産減価償却率最大値テキスト">
          <a:extLst>
            <a:ext uri="{FF2B5EF4-FFF2-40B4-BE49-F238E27FC236}">
              <a16:creationId xmlns:a16="http://schemas.microsoft.com/office/drawing/2014/main" id="{DF77549F-4567-4585-958E-AA789C8ADFDD}"/>
            </a:ext>
          </a:extLst>
        </xdr:cNvPr>
        <xdr:cNvSpPr txBox="1"/>
      </xdr:nvSpPr>
      <xdr:spPr>
        <a:xfrm>
          <a:off x="14414500" y="16436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9" name="直線コネクタ 668">
          <a:extLst>
            <a:ext uri="{FF2B5EF4-FFF2-40B4-BE49-F238E27FC236}">
              <a16:creationId xmlns:a16="http://schemas.microsoft.com/office/drawing/2014/main" id="{438E0F6A-FCD6-47AF-BB1D-8FEB2BE0F238}"/>
            </a:ext>
          </a:extLst>
        </xdr:cNvPr>
        <xdr:cNvCxnSpPr/>
      </xdr:nvCxnSpPr>
      <xdr:spPr>
        <a:xfrm>
          <a:off x="14287500" y="16657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53357</xdr:rowOff>
    </xdr:from>
    <xdr:ext cx="405111" cy="259045"/>
    <xdr:sp macro="" textlink="">
      <xdr:nvSpPr>
        <xdr:cNvPr id="670" name="【公民館】&#10;有形固定資産減価償却率平均値テキスト">
          <a:extLst>
            <a:ext uri="{FF2B5EF4-FFF2-40B4-BE49-F238E27FC236}">
              <a16:creationId xmlns:a16="http://schemas.microsoft.com/office/drawing/2014/main" id="{C31AACE9-92B2-41AE-A983-AF6509FD54E2}"/>
            </a:ext>
          </a:extLst>
        </xdr:cNvPr>
        <xdr:cNvSpPr txBox="1"/>
      </xdr:nvSpPr>
      <xdr:spPr>
        <a:xfrm>
          <a:off x="14414500" y="17487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671" name="フローチャート: 判断 670">
          <a:extLst>
            <a:ext uri="{FF2B5EF4-FFF2-40B4-BE49-F238E27FC236}">
              <a16:creationId xmlns:a16="http://schemas.microsoft.com/office/drawing/2014/main" id="{B5FD0DB8-3897-4BCB-A9E3-9D80F1105868}"/>
            </a:ext>
          </a:extLst>
        </xdr:cNvPr>
        <xdr:cNvSpPr/>
      </xdr:nvSpPr>
      <xdr:spPr>
        <a:xfrm>
          <a:off x="14325600" y="175094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2" name="フローチャート: 判断 671">
          <a:extLst>
            <a:ext uri="{FF2B5EF4-FFF2-40B4-BE49-F238E27FC236}">
              <a16:creationId xmlns:a16="http://schemas.microsoft.com/office/drawing/2014/main" id="{88694217-28DE-49A9-9441-C3AAE32103A1}"/>
            </a:ext>
          </a:extLst>
        </xdr:cNvPr>
        <xdr:cNvSpPr/>
      </xdr:nvSpPr>
      <xdr:spPr>
        <a:xfrm>
          <a:off x="135788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3" name="フローチャート: 判断 672">
          <a:extLst>
            <a:ext uri="{FF2B5EF4-FFF2-40B4-BE49-F238E27FC236}">
              <a16:creationId xmlns:a16="http://schemas.microsoft.com/office/drawing/2014/main" id="{095ADDDA-49A0-44D7-996A-7BCAE4FBFA27}"/>
            </a:ext>
          </a:extLst>
        </xdr:cNvPr>
        <xdr:cNvSpPr/>
      </xdr:nvSpPr>
      <xdr:spPr>
        <a:xfrm>
          <a:off x="128041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74" name="フローチャート: 判断 673">
          <a:extLst>
            <a:ext uri="{FF2B5EF4-FFF2-40B4-BE49-F238E27FC236}">
              <a16:creationId xmlns:a16="http://schemas.microsoft.com/office/drawing/2014/main" id="{1B407C44-A198-4693-AD3D-5EF253D5C7FD}"/>
            </a:ext>
          </a:extLst>
        </xdr:cNvPr>
        <xdr:cNvSpPr/>
      </xdr:nvSpPr>
      <xdr:spPr>
        <a:xfrm>
          <a:off x="1202944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675" name="フローチャート: 判断 674">
          <a:extLst>
            <a:ext uri="{FF2B5EF4-FFF2-40B4-BE49-F238E27FC236}">
              <a16:creationId xmlns:a16="http://schemas.microsoft.com/office/drawing/2014/main" id="{A6DCD19D-88F1-4A68-8276-9B1266BF6DCB}"/>
            </a:ext>
          </a:extLst>
        </xdr:cNvPr>
        <xdr:cNvSpPr/>
      </xdr:nvSpPr>
      <xdr:spPr>
        <a:xfrm>
          <a:off x="11231880" y="17421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237E230D-5F28-43D7-97B4-2944024801A2}"/>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CEDF59C3-C9A8-48EB-AB5D-8005BBB2108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C543285C-EE33-41C3-AD8B-51B27F4FF89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EDF7F5C3-6C22-4A67-9456-7FE5DE43E42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14AA09D8-1715-422B-B069-4E9A6A160DB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10161</xdr:rowOff>
    </xdr:from>
    <xdr:to>
      <xdr:col>85</xdr:col>
      <xdr:colOff>177800</xdr:colOff>
      <xdr:row>99</xdr:row>
      <xdr:rowOff>111761</xdr:rowOff>
    </xdr:to>
    <xdr:sp macro="" textlink="">
      <xdr:nvSpPr>
        <xdr:cNvPr id="681" name="楕円 680">
          <a:extLst>
            <a:ext uri="{FF2B5EF4-FFF2-40B4-BE49-F238E27FC236}">
              <a16:creationId xmlns:a16="http://schemas.microsoft.com/office/drawing/2014/main" id="{B0E3CE8F-F9CB-4475-AA0D-8DCB6006169D}"/>
            </a:ext>
          </a:extLst>
        </xdr:cNvPr>
        <xdr:cNvSpPr/>
      </xdr:nvSpPr>
      <xdr:spPr>
        <a:xfrm>
          <a:off x="14325600" y="1660652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98</xdr:row>
      <xdr:rowOff>134638</xdr:rowOff>
    </xdr:from>
    <xdr:ext cx="405111" cy="259045"/>
    <xdr:sp macro="" textlink="">
      <xdr:nvSpPr>
        <xdr:cNvPr id="682" name="【公民館】&#10;有形固定資産減価償却率該当値テキスト">
          <a:extLst>
            <a:ext uri="{FF2B5EF4-FFF2-40B4-BE49-F238E27FC236}">
              <a16:creationId xmlns:a16="http://schemas.microsoft.com/office/drawing/2014/main" id="{1A32022B-05E7-45F9-A5F6-497C76B79D81}"/>
            </a:ext>
          </a:extLst>
        </xdr:cNvPr>
        <xdr:cNvSpPr txBox="1"/>
      </xdr:nvSpPr>
      <xdr:spPr>
        <a:xfrm>
          <a:off x="14414500" y="16563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114936</xdr:rowOff>
    </xdr:from>
    <xdr:to>
      <xdr:col>81</xdr:col>
      <xdr:colOff>101600</xdr:colOff>
      <xdr:row>103</xdr:row>
      <xdr:rowOff>45086</xdr:rowOff>
    </xdr:to>
    <xdr:sp macro="" textlink="">
      <xdr:nvSpPr>
        <xdr:cNvPr id="683" name="楕円 682">
          <a:extLst>
            <a:ext uri="{FF2B5EF4-FFF2-40B4-BE49-F238E27FC236}">
              <a16:creationId xmlns:a16="http://schemas.microsoft.com/office/drawing/2014/main" id="{5D103C27-FCF2-4CC8-96EC-61F4DD559EAD}"/>
            </a:ext>
          </a:extLst>
        </xdr:cNvPr>
        <xdr:cNvSpPr/>
      </xdr:nvSpPr>
      <xdr:spPr>
        <a:xfrm>
          <a:off x="13578840" y="17214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60961</xdr:rowOff>
    </xdr:from>
    <xdr:to>
      <xdr:col>85</xdr:col>
      <xdr:colOff>127000</xdr:colOff>
      <xdr:row>102</xdr:row>
      <xdr:rowOff>165736</xdr:rowOff>
    </xdr:to>
    <xdr:cxnSp macro="">
      <xdr:nvCxnSpPr>
        <xdr:cNvPr id="684" name="直線コネクタ 683">
          <a:extLst>
            <a:ext uri="{FF2B5EF4-FFF2-40B4-BE49-F238E27FC236}">
              <a16:creationId xmlns:a16="http://schemas.microsoft.com/office/drawing/2014/main" id="{4AA0B1C7-6C82-4C25-84A2-7966D2C34031}"/>
            </a:ext>
          </a:extLst>
        </xdr:cNvPr>
        <xdr:cNvCxnSpPr/>
      </xdr:nvCxnSpPr>
      <xdr:spPr>
        <a:xfrm flipV="1">
          <a:off x="13629640" y="16657321"/>
          <a:ext cx="746760" cy="60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95886</xdr:rowOff>
    </xdr:from>
    <xdr:to>
      <xdr:col>76</xdr:col>
      <xdr:colOff>165100</xdr:colOff>
      <xdr:row>103</xdr:row>
      <xdr:rowOff>26036</xdr:rowOff>
    </xdr:to>
    <xdr:sp macro="" textlink="">
      <xdr:nvSpPr>
        <xdr:cNvPr id="685" name="楕円 684">
          <a:extLst>
            <a:ext uri="{FF2B5EF4-FFF2-40B4-BE49-F238E27FC236}">
              <a16:creationId xmlns:a16="http://schemas.microsoft.com/office/drawing/2014/main" id="{670039EF-5498-4565-AD67-96E0506DDB82}"/>
            </a:ext>
          </a:extLst>
        </xdr:cNvPr>
        <xdr:cNvSpPr/>
      </xdr:nvSpPr>
      <xdr:spPr>
        <a:xfrm>
          <a:off x="12804140" y="171951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146686</xdr:rowOff>
    </xdr:from>
    <xdr:to>
      <xdr:col>81</xdr:col>
      <xdr:colOff>50800</xdr:colOff>
      <xdr:row>102</xdr:row>
      <xdr:rowOff>165736</xdr:rowOff>
    </xdr:to>
    <xdr:cxnSp macro="">
      <xdr:nvCxnSpPr>
        <xdr:cNvPr id="686" name="直線コネクタ 685">
          <a:extLst>
            <a:ext uri="{FF2B5EF4-FFF2-40B4-BE49-F238E27FC236}">
              <a16:creationId xmlns:a16="http://schemas.microsoft.com/office/drawing/2014/main" id="{057B4765-D469-45F3-90C5-E8AAEB73EDC8}"/>
            </a:ext>
          </a:extLst>
        </xdr:cNvPr>
        <xdr:cNvCxnSpPr/>
      </xdr:nvCxnSpPr>
      <xdr:spPr>
        <a:xfrm>
          <a:off x="12854940" y="17245966"/>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57786</xdr:rowOff>
    </xdr:from>
    <xdr:to>
      <xdr:col>72</xdr:col>
      <xdr:colOff>38100</xdr:colOff>
      <xdr:row>102</xdr:row>
      <xdr:rowOff>159386</xdr:rowOff>
    </xdr:to>
    <xdr:sp macro="" textlink="">
      <xdr:nvSpPr>
        <xdr:cNvPr id="687" name="楕円 686">
          <a:extLst>
            <a:ext uri="{FF2B5EF4-FFF2-40B4-BE49-F238E27FC236}">
              <a16:creationId xmlns:a16="http://schemas.microsoft.com/office/drawing/2014/main" id="{739B5226-2AC7-427B-B48C-DEB82B0049E5}"/>
            </a:ext>
          </a:extLst>
        </xdr:cNvPr>
        <xdr:cNvSpPr/>
      </xdr:nvSpPr>
      <xdr:spPr>
        <a:xfrm>
          <a:off x="12029440" y="171570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108586</xdr:rowOff>
    </xdr:from>
    <xdr:to>
      <xdr:col>76</xdr:col>
      <xdr:colOff>114300</xdr:colOff>
      <xdr:row>102</xdr:row>
      <xdr:rowOff>146686</xdr:rowOff>
    </xdr:to>
    <xdr:cxnSp macro="">
      <xdr:nvCxnSpPr>
        <xdr:cNvPr id="688" name="直線コネクタ 687">
          <a:extLst>
            <a:ext uri="{FF2B5EF4-FFF2-40B4-BE49-F238E27FC236}">
              <a16:creationId xmlns:a16="http://schemas.microsoft.com/office/drawing/2014/main" id="{DE4FEF32-2E91-4963-A5CF-3F6E2BE97B9D}"/>
            </a:ext>
          </a:extLst>
        </xdr:cNvPr>
        <xdr:cNvCxnSpPr/>
      </xdr:nvCxnSpPr>
      <xdr:spPr>
        <a:xfrm>
          <a:off x="12072620" y="17207866"/>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19686</xdr:rowOff>
    </xdr:from>
    <xdr:to>
      <xdr:col>67</xdr:col>
      <xdr:colOff>101600</xdr:colOff>
      <xdr:row>102</xdr:row>
      <xdr:rowOff>121286</xdr:rowOff>
    </xdr:to>
    <xdr:sp macro="" textlink="">
      <xdr:nvSpPr>
        <xdr:cNvPr id="689" name="楕円 688">
          <a:extLst>
            <a:ext uri="{FF2B5EF4-FFF2-40B4-BE49-F238E27FC236}">
              <a16:creationId xmlns:a16="http://schemas.microsoft.com/office/drawing/2014/main" id="{973C3504-1987-4E7B-B294-EDADB6D04C76}"/>
            </a:ext>
          </a:extLst>
        </xdr:cNvPr>
        <xdr:cNvSpPr/>
      </xdr:nvSpPr>
      <xdr:spPr>
        <a:xfrm>
          <a:off x="11231880" y="1711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70486</xdr:rowOff>
    </xdr:from>
    <xdr:to>
      <xdr:col>71</xdr:col>
      <xdr:colOff>177800</xdr:colOff>
      <xdr:row>102</xdr:row>
      <xdr:rowOff>108586</xdr:rowOff>
    </xdr:to>
    <xdr:cxnSp macro="">
      <xdr:nvCxnSpPr>
        <xdr:cNvPr id="690" name="直線コネクタ 689">
          <a:extLst>
            <a:ext uri="{FF2B5EF4-FFF2-40B4-BE49-F238E27FC236}">
              <a16:creationId xmlns:a16="http://schemas.microsoft.com/office/drawing/2014/main" id="{F43E87A8-6DD8-44B5-A91F-D4D29C432CC4}"/>
            </a:ext>
          </a:extLst>
        </xdr:cNvPr>
        <xdr:cNvCxnSpPr/>
      </xdr:nvCxnSpPr>
      <xdr:spPr>
        <a:xfrm>
          <a:off x="11282680" y="17169766"/>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691" name="n_1aveValue【公民館】&#10;有形固定資産減価償却率">
          <a:extLst>
            <a:ext uri="{FF2B5EF4-FFF2-40B4-BE49-F238E27FC236}">
              <a16:creationId xmlns:a16="http://schemas.microsoft.com/office/drawing/2014/main" id="{29656660-F834-4C93-BDB1-5BA7D8767DA1}"/>
            </a:ext>
          </a:extLst>
        </xdr:cNvPr>
        <xdr:cNvSpPr txBox="1"/>
      </xdr:nvSpPr>
      <xdr:spPr>
        <a:xfrm>
          <a:off x="13437244" y="1756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127652</xdr:rowOff>
    </xdr:from>
    <xdr:ext cx="405111" cy="259045"/>
    <xdr:sp macro="" textlink="">
      <xdr:nvSpPr>
        <xdr:cNvPr id="692" name="n_2aveValue【公民館】&#10;有形固定資産減価償却率">
          <a:extLst>
            <a:ext uri="{FF2B5EF4-FFF2-40B4-BE49-F238E27FC236}">
              <a16:creationId xmlns:a16="http://schemas.microsoft.com/office/drawing/2014/main" id="{8C11D5B7-8CAF-43F1-AE52-BFFC23BE1311}"/>
            </a:ext>
          </a:extLst>
        </xdr:cNvPr>
        <xdr:cNvSpPr txBox="1"/>
      </xdr:nvSpPr>
      <xdr:spPr>
        <a:xfrm>
          <a:off x="12675244" y="1756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693" name="n_3aveValue【公民館】&#10;有形固定資産減価償却率">
          <a:extLst>
            <a:ext uri="{FF2B5EF4-FFF2-40B4-BE49-F238E27FC236}">
              <a16:creationId xmlns:a16="http://schemas.microsoft.com/office/drawing/2014/main" id="{CC547EDD-2B20-4149-8DCC-8C9A5096B66A}"/>
            </a:ext>
          </a:extLst>
        </xdr:cNvPr>
        <xdr:cNvSpPr txBox="1"/>
      </xdr:nvSpPr>
      <xdr:spPr>
        <a:xfrm>
          <a:off x="11900544"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76216</xdr:rowOff>
    </xdr:from>
    <xdr:ext cx="405111" cy="259045"/>
    <xdr:sp macro="" textlink="">
      <xdr:nvSpPr>
        <xdr:cNvPr id="694" name="n_4aveValue【公民館】&#10;有形固定資産減価償却率">
          <a:extLst>
            <a:ext uri="{FF2B5EF4-FFF2-40B4-BE49-F238E27FC236}">
              <a16:creationId xmlns:a16="http://schemas.microsoft.com/office/drawing/2014/main" id="{595C9CC1-4C04-4F4F-AE29-6A42E311ADBB}"/>
            </a:ext>
          </a:extLst>
        </xdr:cNvPr>
        <xdr:cNvSpPr txBox="1"/>
      </xdr:nvSpPr>
      <xdr:spPr>
        <a:xfrm>
          <a:off x="11102984" y="17510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61613</xdr:rowOff>
    </xdr:from>
    <xdr:ext cx="405111" cy="259045"/>
    <xdr:sp macro="" textlink="">
      <xdr:nvSpPr>
        <xdr:cNvPr id="695" name="n_1mainValue【公民館】&#10;有形固定資産減価償却率">
          <a:extLst>
            <a:ext uri="{FF2B5EF4-FFF2-40B4-BE49-F238E27FC236}">
              <a16:creationId xmlns:a16="http://schemas.microsoft.com/office/drawing/2014/main" id="{88871F8D-E9AC-48E4-8172-DBD98475A105}"/>
            </a:ext>
          </a:extLst>
        </xdr:cNvPr>
        <xdr:cNvSpPr txBox="1"/>
      </xdr:nvSpPr>
      <xdr:spPr>
        <a:xfrm>
          <a:off x="13437244" y="1699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42563</xdr:rowOff>
    </xdr:from>
    <xdr:ext cx="405111" cy="259045"/>
    <xdr:sp macro="" textlink="">
      <xdr:nvSpPr>
        <xdr:cNvPr id="696" name="n_2mainValue【公民館】&#10;有形固定資産減価償却率">
          <a:extLst>
            <a:ext uri="{FF2B5EF4-FFF2-40B4-BE49-F238E27FC236}">
              <a16:creationId xmlns:a16="http://schemas.microsoft.com/office/drawing/2014/main" id="{BC4A4D61-4F65-4968-9165-5E58E275B032}"/>
            </a:ext>
          </a:extLst>
        </xdr:cNvPr>
        <xdr:cNvSpPr txBox="1"/>
      </xdr:nvSpPr>
      <xdr:spPr>
        <a:xfrm>
          <a:off x="12675244" y="1697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4463</xdr:rowOff>
    </xdr:from>
    <xdr:ext cx="405111" cy="259045"/>
    <xdr:sp macro="" textlink="">
      <xdr:nvSpPr>
        <xdr:cNvPr id="697" name="n_3mainValue【公民館】&#10;有形固定資産減価償却率">
          <a:extLst>
            <a:ext uri="{FF2B5EF4-FFF2-40B4-BE49-F238E27FC236}">
              <a16:creationId xmlns:a16="http://schemas.microsoft.com/office/drawing/2014/main" id="{34A78D93-5166-4369-8275-3157C4811A98}"/>
            </a:ext>
          </a:extLst>
        </xdr:cNvPr>
        <xdr:cNvSpPr txBox="1"/>
      </xdr:nvSpPr>
      <xdr:spPr>
        <a:xfrm>
          <a:off x="11900544" y="1693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137813</xdr:rowOff>
    </xdr:from>
    <xdr:ext cx="405111" cy="259045"/>
    <xdr:sp macro="" textlink="">
      <xdr:nvSpPr>
        <xdr:cNvPr id="698" name="n_4mainValue【公民館】&#10;有形固定資産減価償却率">
          <a:extLst>
            <a:ext uri="{FF2B5EF4-FFF2-40B4-BE49-F238E27FC236}">
              <a16:creationId xmlns:a16="http://schemas.microsoft.com/office/drawing/2014/main" id="{77F46999-4307-43E4-9C90-3AD9D733B348}"/>
            </a:ext>
          </a:extLst>
        </xdr:cNvPr>
        <xdr:cNvSpPr txBox="1"/>
      </xdr:nvSpPr>
      <xdr:spPr>
        <a:xfrm>
          <a:off x="11102984" y="1690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030FC00A-DBDD-45DA-B855-2015500E0BA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1957AF0E-B1F9-411D-9C6D-17016B78F4E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3988A680-6C94-478C-B137-07C64814D95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791DE1AB-62B3-4F71-A662-D79BCDA8917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003F45AE-0725-4072-A4AE-1853FA65EB6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5A472800-8D7E-4564-B1CB-F8174D04A52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EC9849D6-9525-4CB0-A72F-FB5D1C25784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9881FE8B-D133-46AF-95E7-3F5452AAF5B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E13D49BB-A095-4859-AE6F-F7F44648BE0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27535097-0E21-41A0-B33D-D3BC02E0F949}"/>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9" name="直線コネクタ 708">
          <a:extLst>
            <a:ext uri="{FF2B5EF4-FFF2-40B4-BE49-F238E27FC236}">
              <a16:creationId xmlns:a16="http://schemas.microsoft.com/office/drawing/2014/main" id="{6406EA5D-B3C5-4FA3-8B5D-262811B6D618}"/>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0" name="テキスト ボックス 709">
          <a:extLst>
            <a:ext uri="{FF2B5EF4-FFF2-40B4-BE49-F238E27FC236}">
              <a16:creationId xmlns:a16="http://schemas.microsoft.com/office/drawing/2014/main" id="{63081C8A-E9C4-4CB4-8B96-5BDCCDD2E701}"/>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1" name="直線コネクタ 710">
          <a:extLst>
            <a:ext uri="{FF2B5EF4-FFF2-40B4-BE49-F238E27FC236}">
              <a16:creationId xmlns:a16="http://schemas.microsoft.com/office/drawing/2014/main" id="{65D4B31C-1ED4-46E4-B40C-95E757153201}"/>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2" name="テキスト ボックス 711">
          <a:extLst>
            <a:ext uri="{FF2B5EF4-FFF2-40B4-BE49-F238E27FC236}">
              <a16:creationId xmlns:a16="http://schemas.microsoft.com/office/drawing/2014/main" id="{52D61E5F-5AA5-468F-A690-D6C816165E02}"/>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3" name="直線コネクタ 712">
          <a:extLst>
            <a:ext uri="{FF2B5EF4-FFF2-40B4-BE49-F238E27FC236}">
              <a16:creationId xmlns:a16="http://schemas.microsoft.com/office/drawing/2014/main" id="{1EAB74FC-EB12-4C36-BC2C-E60E12E9B9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4" name="テキスト ボックス 713">
          <a:extLst>
            <a:ext uri="{FF2B5EF4-FFF2-40B4-BE49-F238E27FC236}">
              <a16:creationId xmlns:a16="http://schemas.microsoft.com/office/drawing/2014/main" id="{2585F337-4401-4AC8-8C63-65FFE5C126C1}"/>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5" name="直線コネクタ 714">
          <a:extLst>
            <a:ext uri="{FF2B5EF4-FFF2-40B4-BE49-F238E27FC236}">
              <a16:creationId xmlns:a16="http://schemas.microsoft.com/office/drawing/2014/main" id="{E921A438-C39D-49F0-950B-3366B8D60AE9}"/>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6" name="テキスト ボックス 715">
          <a:extLst>
            <a:ext uri="{FF2B5EF4-FFF2-40B4-BE49-F238E27FC236}">
              <a16:creationId xmlns:a16="http://schemas.microsoft.com/office/drawing/2014/main" id="{66DDC562-6C74-4574-B135-1B941B9B303E}"/>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6878C9FA-54AB-49D3-B9D5-F7C49B92360B}"/>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02D32828-3594-44E6-ABD1-D0EF6D25CC9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A56184AF-8618-4FA4-B7E0-C20A7ED4C73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20" name="直線コネクタ 719">
          <a:extLst>
            <a:ext uri="{FF2B5EF4-FFF2-40B4-BE49-F238E27FC236}">
              <a16:creationId xmlns:a16="http://schemas.microsoft.com/office/drawing/2014/main" id="{A9DB53D5-3465-41CA-9839-2ABB4432CCBB}"/>
            </a:ext>
          </a:extLst>
        </xdr:cNvPr>
        <xdr:cNvCxnSpPr/>
      </xdr:nvCxnSpPr>
      <xdr:spPr>
        <a:xfrm flipV="1">
          <a:off x="19509104" y="16973551"/>
          <a:ext cx="0" cy="120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21" name="【公民館】&#10;一人当たり面積最小値テキスト">
          <a:extLst>
            <a:ext uri="{FF2B5EF4-FFF2-40B4-BE49-F238E27FC236}">
              <a16:creationId xmlns:a16="http://schemas.microsoft.com/office/drawing/2014/main" id="{807FA326-B02F-40EF-89F9-041674D9BFD8}"/>
            </a:ext>
          </a:extLst>
        </xdr:cNvPr>
        <xdr:cNvSpPr txBox="1"/>
      </xdr:nvSpPr>
      <xdr:spPr>
        <a:xfrm>
          <a:off x="1954784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2" name="直線コネクタ 721">
          <a:extLst>
            <a:ext uri="{FF2B5EF4-FFF2-40B4-BE49-F238E27FC236}">
              <a16:creationId xmlns:a16="http://schemas.microsoft.com/office/drawing/2014/main" id="{66D906EC-69D5-4D0B-85FF-51C5478A1386}"/>
            </a:ext>
          </a:extLst>
        </xdr:cNvPr>
        <xdr:cNvCxnSpPr/>
      </xdr:nvCxnSpPr>
      <xdr:spPr>
        <a:xfrm>
          <a:off x="1944370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23" name="【公民館】&#10;一人当たり面積最大値テキスト">
          <a:extLst>
            <a:ext uri="{FF2B5EF4-FFF2-40B4-BE49-F238E27FC236}">
              <a16:creationId xmlns:a16="http://schemas.microsoft.com/office/drawing/2014/main" id="{9373D19B-CF80-46EE-9ECF-383395CBC312}"/>
            </a:ext>
          </a:extLst>
        </xdr:cNvPr>
        <xdr:cNvSpPr txBox="1"/>
      </xdr:nvSpPr>
      <xdr:spPr>
        <a:xfrm>
          <a:off x="19547840" y="1675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4" name="直線コネクタ 723">
          <a:extLst>
            <a:ext uri="{FF2B5EF4-FFF2-40B4-BE49-F238E27FC236}">
              <a16:creationId xmlns:a16="http://schemas.microsoft.com/office/drawing/2014/main" id="{57D41FAD-F4C3-4C31-BEA4-515ED34B5188}"/>
            </a:ext>
          </a:extLst>
        </xdr:cNvPr>
        <xdr:cNvCxnSpPr/>
      </xdr:nvCxnSpPr>
      <xdr:spPr>
        <a:xfrm>
          <a:off x="19443700" y="16973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725" name="【公民館】&#10;一人当たり面積平均値テキスト">
          <a:extLst>
            <a:ext uri="{FF2B5EF4-FFF2-40B4-BE49-F238E27FC236}">
              <a16:creationId xmlns:a16="http://schemas.microsoft.com/office/drawing/2014/main" id="{6A2E8FFA-369B-4160-B57C-05233FB7C9DB}"/>
            </a:ext>
          </a:extLst>
        </xdr:cNvPr>
        <xdr:cNvSpPr txBox="1"/>
      </xdr:nvSpPr>
      <xdr:spPr>
        <a:xfrm>
          <a:off x="19547840" y="1779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6" name="フローチャート: 判断 725">
          <a:extLst>
            <a:ext uri="{FF2B5EF4-FFF2-40B4-BE49-F238E27FC236}">
              <a16:creationId xmlns:a16="http://schemas.microsoft.com/office/drawing/2014/main" id="{D36CCDE5-3FC5-472E-B3A6-7A45FA7096BD}"/>
            </a:ext>
          </a:extLst>
        </xdr:cNvPr>
        <xdr:cNvSpPr/>
      </xdr:nvSpPr>
      <xdr:spPr>
        <a:xfrm>
          <a:off x="19458940" y="1794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27" name="フローチャート: 判断 726">
          <a:extLst>
            <a:ext uri="{FF2B5EF4-FFF2-40B4-BE49-F238E27FC236}">
              <a16:creationId xmlns:a16="http://schemas.microsoft.com/office/drawing/2014/main" id="{3B52D47B-030D-4FC6-8A39-80F5EE9F1BAB}"/>
            </a:ext>
          </a:extLst>
        </xdr:cNvPr>
        <xdr:cNvSpPr/>
      </xdr:nvSpPr>
      <xdr:spPr>
        <a:xfrm>
          <a:off x="18735040" y="17937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728" name="フローチャート: 判断 727">
          <a:extLst>
            <a:ext uri="{FF2B5EF4-FFF2-40B4-BE49-F238E27FC236}">
              <a16:creationId xmlns:a16="http://schemas.microsoft.com/office/drawing/2014/main" id="{070178F2-5A5E-4B5D-BE14-2472CB6B0020}"/>
            </a:ext>
          </a:extLst>
        </xdr:cNvPr>
        <xdr:cNvSpPr/>
      </xdr:nvSpPr>
      <xdr:spPr>
        <a:xfrm>
          <a:off x="17937480" y="1794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729" name="フローチャート: 判断 728">
          <a:extLst>
            <a:ext uri="{FF2B5EF4-FFF2-40B4-BE49-F238E27FC236}">
              <a16:creationId xmlns:a16="http://schemas.microsoft.com/office/drawing/2014/main" id="{21BFFF6B-CDF6-4E90-AF7B-ADAEC9159F39}"/>
            </a:ext>
          </a:extLst>
        </xdr:cNvPr>
        <xdr:cNvSpPr/>
      </xdr:nvSpPr>
      <xdr:spPr>
        <a:xfrm>
          <a:off x="17162780" y="1794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730" name="フローチャート: 判断 729">
          <a:extLst>
            <a:ext uri="{FF2B5EF4-FFF2-40B4-BE49-F238E27FC236}">
              <a16:creationId xmlns:a16="http://schemas.microsoft.com/office/drawing/2014/main" id="{3E8B9E06-4205-4B97-B1F0-E4D123C666BD}"/>
            </a:ext>
          </a:extLst>
        </xdr:cNvPr>
        <xdr:cNvSpPr/>
      </xdr:nvSpPr>
      <xdr:spPr>
        <a:xfrm>
          <a:off x="16388080" y="17937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1FB93E42-D56C-4DEC-A1CD-2081DC94DA4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C22044FC-D92F-4BFE-904A-C4C40413395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768EF945-5978-401F-80E6-2AF69F8C9B64}"/>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717CE087-9819-452A-9C58-4183E313004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DB509E21-8589-437E-A66D-98878B242DB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116839</xdr:rowOff>
    </xdr:from>
    <xdr:to>
      <xdr:col>116</xdr:col>
      <xdr:colOff>114300</xdr:colOff>
      <xdr:row>108</xdr:row>
      <xdr:rowOff>46989</xdr:rowOff>
    </xdr:to>
    <xdr:sp macro="" textlink="">
      <xdr:nvSpPr>
        <xdr:cNvPr id="736" name="楕円 735">
          <a:extLst>
            <a:ext uri="{FF2B5EF4-FFF2-40B4-BE49-F238E27FC236}">
              <a16:creationId xmlns:a16="http://schemas.microsoft.com/office/drawing/2014/main" id="{3DD9D50D-B364-4786-93D2-D5BBC09C2803}"/>
            </a:ext>
          </a:extLst>
        </xdr:cNvPr>
        <xdr:cNvSpPr/>
      </xdr:nvSpPr>
      <xdr:spPr>
        <a:xfrm>
          <a:off x="19458940" y="180543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31766</xdr:rowOff>
    </xdr:from>
    <xdr:ext cx="469744" cy="259045"/>
    <xdr:sp macro="" textlink="">
      <xdr:nvSpPr>
        <xdr:cNvPr id="737" name="【公民館】&#10;一人当たり面積該当値テキスト">
          <a:extLst>
            <a:ext uri="{FF2B5EF4-FFF2-40B4-BE49-F238E27FC236}">
              <a16:creationId xmlns:a16="http://schemas.microsoft.com/office/drawing/2014/main" id="{8785F476-65F8-4279-A35B-AE11789187C6}"/>
            </a:ext>
          </a:extLst>
        </xdr:cNvPr>
        <xdr:cNvSpPr txBox="1"/>
      </xdr:nvSpPr>
      <xdr:spPr>
        <a:xfrm>
          <a:off x="19547840" y="1796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116839</xdr:rowOff>
    </xdr:from>
    <xdr:to>
      <xdr:col>112</xdr:col>
      <xdr:colOff>38100</xdr:colOff>
      <xdr:row>108</xdr:row>
      <xdr:rowOff>46989</xdr:rowOff>
    </xdr:to>
    <xdr:sp macro="" textlink="">
      <xdr:nvSpPr>
        <xdr:cNvPr id="738" name="楕円 737">
          <a:extLst>
            <a:ext uri="{FF2B5EF4-FFF2-40B4-BE49-F238E27FC236}">
              <a16:creationId xmlns:a16="http://schemas.microsoft.com/office/drawing/2014/main" id="{09DD582A-E13C-4428-906E-EB397FAF990E}"/>
            </a:ext>
          </a:extLst>
        </xdr:cNvPr>
        <xdr:cNvSpPr/>
      </xdr:nvSpPr>
      <xdr:spPr>
        <a:xfrm>
          <a:off x="18735040" y="180543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167639</xdr:rowOff>
    </xdr:from>
    <xdr:to>
      <xdr:col>116</xdr:col>
      <xdr:colOff>63500</xdr:colOff>
      <xdr:row>107</xdr:row>
      <xdr:rowOff>167639</xdr:rowOff>
    </xdr:to>
    <xdr:cxnSp macro="">
      <xdr:nvCxnSpPr>
        <xdr:cNvPr id="739" name="直線コネクタ 738">
          <a:extLst>
            <a:ext uri="{FF2B5EF4-FFF2-40B4-BE49-F238E27FC236}">
              <a16:creationId xmlns:a16="http://schemas.microsoft.com/office/drawing/2014/main" id="{5284AB9B-0ADA-40AC-BB1D-75E3F5B23A2E}"/>
            </a:ext>
          </a:extLst>
        </xdr:cNvPr>
        <xdr:cNvCxnSpPr/>
      </xdr:nvCxnSpPr>
      <xdr:spPr>
        <a:xfrm>
          <a:off x="18778220" y="1810511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114554</xdr:rowOff>
    </xdr:from>
    <xdr:to>
      <xdr:col>107</xdr:col>
      <xdr:colOff>101600</xdr:colOff>
      <xdr:row>108</xdr:row>
      <xdr:rowOff>44704</xdr:rowOff>
    </xdr:to>
    <xdr:sp macro="" textlink="">
      <xdr:nvSpPr>
        <xdr:cNvPr id="740" name="楕円 739">
          <a:extLst>
            <a:ext uri="{FF2B5EF4-FFF2-40B4-BE49-F238E27FC236}">
              <a16:creationId xmlns:a16="http://schemas.microsoft.com/office/drawing/2014/main" id="{68D914C0-8094-4F7D-AFA2-C521C6F9E107}"/>
            </a:ext>
          </a:extLst>
        </xdr:cNvPr>
        <xdr:cNvSpPr/>
      </xdr:nvSpPr>
      <xdr:spPr>
        <a:xfrm>
          <a:off x="17937480" y="180520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165354</xdr:rowOff>
    </xdr:from>
    <xdr:to>
      <xdr:col>111</xdr:col>
      <xdr:colOff>177800</xdr:colOff>
      <xdr:row>107</xdr:row>
      <xdr:rowOff>167639</xdr:rowOff>
    </xdr:to>
    <xdr:cxnSp macro="">
      <xdr:nvCxnSpPr>
        <xdr:cNvPr id="741" name="直線コネクタ 740">
          <a:extLst>
            <a:ext uri="{FF2B5EF4-FFF2-40B4-BE49-F238E27FC236}">
              <a16:creationId xmlns:a16="http://schemas.microsoft.com/office/drawing/2014/main" id="{1141907F-164C-4E07-BCBE-309F6608DB47}"/>
            </a:ext>
          </a:extLst>
        </xdr:cNvPr>
        <xdr:cNvCxnSpPr/>
      </xdr:nvCxnSpPr>
      <xdr:spPr>
        <a:xfrm>
          <a:off x="17988280" y="18102834"/>
          <a:ext cx="78994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114554</xdr:rowOff>
    </xdr:from>
    <xdr:to>
      <xdr:col>102</xdr:col>
      <xdr:colOff>165100</xdr:colOff>
      <xdr:row>108</xdr:row>
      <xdr:rowOff>44704</xdr:rowOff>
    </xdr:to>
    <xdr:sp macro="" textlink="">
      <xdr:nvSpPr>
        <xdr:cNvPr id="742" name="楕円 741">
          <a:extLst>
            <a:ext uri="{FF2B5EF4-FFF2-40B4-BE49-F238E27FC236}">
              <a16:creationId xmlns:a16="http://schemas.microsoft.com/office/drawing/2014/main" id="{287ED92B-02D9-4713-976F-F08C61799B65}"/>
            </a:ext>
          </a:extLst>
        </xdr:cNvPr>
        <xdr:cNvSpPr/>
      </xdr:nvSpPr>
      <xdr:spPr>
        <a:xfrm>
          <a:off x="17162780" y="180520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165354</xdr:rowOff>
    </xdr:from>
    <xdr:to>
      <xdr:col>107</xdr:col>
      <xdr:colOff>50800</xdr:colOff>
      <xdr:row>107</xdr:row>
      <xdr:rowOff>165354</xdr:rowOff>
    </xdr:to>
    <xdr:cxnSp macro="">
      <xdr:nvCxnSpPr>
        <xdr:cNvPr id="743" name="直線コネクタ 742">
          <a:extLst>
            <a:ext uri="{FF2B5EF4-FFF2-40B4-BE49-F238E27FC236}">
              <a16:creationId xmlns:a16="http://schemas.microsoft.com/office/drawing/2014/main" id="{E0327B3E-472C-4D17-B466-97BD8733714F}"/>
            </a:ext>
          </a:extLst>
        </xdr:cNvPr>
        <xdr:cNvCxnSpPr/>
      </xdr:nvCxnSpPr>
      <xdr:spPr>
        <a:xfrm>
          <a:off x="17213580" y="1810283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114554</xdr:rowOff>
    </xdr:from>
    <xdr:to>
      <xdr:col>98</xdr:col>
      <xdr:colOff>38100</xdr:colOff>
      <xdr:row>108</xdr:row>
      <xdr:rowOff>44704</xdr:rowOff>
    </xdr:to>
    <xdr:sp macro="" textlink="">
      <xdr:nvSpPr>
        <xdr:cNvPr id="744" name="楕円 743">
          <a:extLst>
            <a:ext uri="{FF2B5EF4-FFF2-40B4-BE49-F238E27FC236}">
              <a16:creationId xmlns:a16="http://schemas.microsoft.com/office/drawing/2014/main" id="{55C88EC8-493C-4BF2-BFA7-D71C165E449E}"/>
            </a:ext>
          </a:extLst>
        </xdr:cNvPr>
        <xdr:cNvSpPr/>
      </xdr:nvSpPr>
      <xdr:spPr>
        <a:xfrm>
          <a:off x="16388080" y="180520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165354</xdr:rowOff>
    </xdr:from>
    <xdr:to>
      <xdr:col>102</xdr:col>
      <xdr:colOff>114300</xdr:colOff>
      <xdr:row>107</xdr:row>
      <xdr:rowOff>165354</xdr:rowOff>
    </xdr:to>
    <xdr:cxnSp macro="">
      <xdr:nvCxnSpPr>
        <xdr:cNvPr id="745" name="直線コネクタ 744">
          <a:extLst>
            <a:ext uri="{FF2B5EF4-FFF2-40B4-BE49-F238E27FC236}">
              <a16:creationId xmlns:a16="http://schemas.microsoft.com/office/drawing/2014/main" id="{B7F17510-06B4-4122-A88F-F2E680EFC883}"/>
            </a:ext>
          </a:extLst>
        </xdr:cNvPr>
        <xdr:cNvCxnSpPr/>
      </xdr:nvCxnSpPr>
      <xdr:spPr>
        <a:xfrm>
          <a:off x="16431260" y="1810283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746" name="n_1aveValue【公民館】&#10;一人当たり面積">
          <a:extLst>
            <a:ext uri="{FF2B5EF4-FFF2-40B4-BE49-F238E27FC236}">
              <a16:creationId xmlns:a16="http://schemas.microsoft.com/office/drawing/2014/main" id="{AD3823D2-4028-4DC1-9DEE-9EAE3585094A}"/>
            </a:ext>
          </a:extLst>
        </xdr:cNvPr>
        <xdr:cNvSpPr txBox="1"/>
      </xdr:nvSpPr>
      <xdr:spPr>
        <a:xfrm>
          <a:off x="18561127" y="1772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747" name="n_2aveValue【公民館】&#10;一人当たり面積">
          <a:extLst>
            <a:ext uri="{FF2B5EF4-FFF2-40B4-BE49-F238E27FC236}">
              <a16:creationId xmlns:a16="http://schemas.microsoft.com/office/drawing/2014/main" id="{D587F7BE-105E-4734-88E8-A9DF0E220A10}"/>
            </a:ext>
          </a:extLst>
        </xdr:cNvPr>
        <xdr:cNvSpPr txBox="1"/>
      </xdr:nvSpPr>
      <xdr:spPr>
        <a:xfrm>
          <a:off x="17776267" y="1772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748" name="n_3aveValue【公民館】&#10;一人当たり面積">
          <a:extLst>
            <a:ext uri="{FF2B5EF4-FFF2-40B4-BE49-F238E27FC236}">
              <a16:creationId xmlns:a16="http://schemas.microsoft.com/office/drawing/2014/main" id="{F2A914AC-3A93-42F7-8BED-C736C541BB44}"/>
            </a:ext>
          </a:extLst>
        </xdr:cNvPr>
        <xdr:cNvSpPr txBox="1"/>
      </xdr:nvSpPr>
      <xdr:spPr>
        <a:xfrm>
          <a:off x="17001567" y="1772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749" name="n_4aveValue【公民館】&#10;一人当たり面積">
          <a:extLst>
            <a:ext uri="{FF2B5EF4-FFF2-40B4-BE49-F238E27FC236}">
              <a16:creationId xmlns:a16="http://schemas.microsoft.com/office/drawing/2014/main" id="{D4708EEE-3113-4438-8633-1A0A42D2B65C}"/>
            </a:ext>
          </a:extLst>
        </xdr:cNvPr>
        <xdr:cNvSpPr txBox="1"/>
      </xdr:nvSpPr>
      <xdr:spPr>
        <a:xfrm>
          <a:off x="16226867" y="1772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38116</xdr:rowOff>
    </xdr:from>
    <xdr:ext cx="469744" cy="259045"/>
    <xdr:sp macro="" textlink="">
      <xdr:nvSpPr>
        <xdr:cNvPr id="750" name="n_1mainValue【公民館】&#10;一人当たり面積">
          <a:extLst>
            <a:ext uri="{FF2B5EF4-FFF2-40B4-BE49-F238E27FC236}">
              <a16:creationId xmlns:a16="http://schemas.microsoft.com/office/drawing/2014/main" id="{2636AFD1-F7DD-409B-89D1-5394D59457AE}"/>
            </a:ext>
          </a:extLst>
        </xdr:cNvPr>
        <xdr:cNvSpPr txBox="1"/>
      </xdr:nvSpPr>
      <xdr:spPr>
        <a:xfrm>
          <a:off x="18561127" y="1814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35831</xdr:rowOff>
    </xdr:from>
    <xdr:ext cx="469744" cy="259045"/>
    <xdr:sp macro="" textlink="">
      <xdr:nvSpPr>
        <xdr:cNvPr id="751" name="n_2mainValue【公民館】&#10;一人当たり面積">
          <a:extLst>
            <a:ext uri="{FF2B5EF4-FFF2-40B4-BE49-F238E27FC236}">
              <a16:creationId xmlns:a16="http://schemas.microsoft.com/office/drawing/2014/main" id="{2B965516-DD86-45F5-B4E2-C9ED2ED2AFB9}"/>
            </a:ext>
          </a:extLst>
        </xdr:cNvPr>
        <xdr:cNvSpPr txBox="1"/>
      </xdr:nvSpPr>
      <xdr:spPr>
        <a:xfrm>
          <a:off x="1777626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35831</xdr:rowOff>
    </xdr:from>
    <xdr:ext cx="469744" cy="259045"/>
    <xdr:sp macro="" textlink="">
      <xdr:nvSpPr>
        <xdr:cNvPr id="752" name="n_3mainValue【公民館】&#10;一人当たり面積">
          <a:extLst>
            <a:ext uri="{FF2B5EF4-FFF2-40B4-BE49-F238E27FC236}">
              <a16:creationId xmlns:a16="http://schemas.microsoft.com/office/drawing/2014/main" id="{15D137B3-F2B0-4D2C-B8AF-4B339BD72DA3}"/>
            </a:ext>
          </a:extLst>
        </xdr:cNvPr>
        <xdr:cNvSpPr txBox="1"/>
      </xdr:nvSpPr>
      <xdr:spPr>
        <a:xfrm>
          <a:off x="1700156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35831</xdr:rowOff>
    </xdr:from>
    <xdr:ext cx="469744" cy="259045"/>
    <xdr:sp macro="" textlink="">
      <xdr:nvSpPr>
        <xdr:cNvPr id="753" name="n_4mainValue【公民館】&#10;一人当たり面積">
          <a:extLst>
            <a:ext uri="{FF2B5EF4-FFF2-40B4-BE49-F238E27FC236}">
              <a16:creationId xmlns:a16="http://schemas.microsoft.com/office/drawing/2014/main" id="{FE71F923-2BA9-42D3-BF1A-1F1DD355FB14}"/>
            </a:ext>
          </a:extLst>
        </xdr:cNvPr>
        <xdr:cNvSpPr txBox="1"/>
      </xdr:nvSpPr>
      <xdr:spPr>
        <a:xfrm>
          <a:off x="1622686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54EB1270-01F2-4AA4-B13C-3042986A952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17F431B9-AD0A-4511-99B6-A1565F44468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0903A762-F3BA-4C81-A964-AB11D5B7E1C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類似団体と比較して、有形固定資産減価償却率が大きく上回っている施設はない。特に下回っているのは、学校施設と公民館である。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公民館に関しては合志市総合センター「ヴィーブル中央公民館」の改修工事などが行われたことにより有形固定資産減価償却率が類似団体の中でも一番低い結果となっている。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しかし、依然として公民館は一人当たりの面積が類似団体を下回っており、ニーズの把握や利用者の意向を十分に反映できていない可能性があるため、踏まえて施設マネジメントを実施していく必要がある。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FF5BA5E-316A-4A71-81D6-E702402DEEDE}"/>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8D6B17A-0C71-4B15-A22D-21E7ED4D16F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3B6BE41-6F00-41A1-A2AA-3167FD29F2C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4BAD5F9-F31E-431A-9B79-672131A54504}"/>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26984EA-A5EF-43A7-8413-1F174E9E4F6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A71FD6B-9468-47FD-A6E3-3FD618FC858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CB5C0BD-A270-4812-816E-A85BD149ECB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9864272-C753-48AF-859B-8E6653C2463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1E0CC75-252D-4817-AF86-FB71EEF3B44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B9F4DFF-AFB6-4084-82B5-31DE54AE27A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64,751
64,177
53.19
29,235,603
27,627,279
1,424,676
14,770,948
20,077,609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81F76B9-2684-4846-9A75-0F5735F1C07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9CE9B5E-B680-4191-936B-22ED012CA96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9C47E57-7DD2-416B-86DA-12806BA29A4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8CC0FB6-C6B6-4E70-BF44-B54A746D8F0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557583D-CEAE-46BA-B137-396625AEE24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1267853-127B-4E31-874A-B71687B72FD5}"/>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E5796FE-CA78-4D4D-868D-5332002C159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0D836B1-F2A0-4467-8F70-ED7DFF122FE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4C1A4BA-4645-40CB-8DC7-ACBCEE7AEC2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38FCA20-CAE4-47B3-9C59-35E2B55DD63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EE77D0E-4A48-4131-BF6E-701D4A165CA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883AB8E-13E2-411C-B1A6-51C464C30AA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EDBD411-C108-4DEB-A684-887F3A48CB5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85B5588-BB82-45C2-A443-BF1019637E4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D1B81CA-E45B-4BB5-87D8-4A98DCF472B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CA176C1-83C7-4A20-B7DE-B2D187927C6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A73D376-E9C9-490E-A784-31CF71C63C0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5FDE736-5B02-480D-97F7-C8BE6032734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00B27B9-657E-4F30-8595-EF1183C605C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944FF39-725A-4470-B07A-A7570E25424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7D08204-9165-4E80-995D-F6DB5AA5801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46C5338-5E41-43C4-B551-135937F818C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CA0D131-4B74-48BD-B305-417656C8FB3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D273238-85AF-4509-AB24-1792453A9E2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D0D45A5-0DA4-427A-88CC-04D3DB7014A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6975872-BC36-4898-8670-4DA4EF8B0D0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62D8D00-F69A-450C-8404-9638FBB7754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46A6201-18AD-4095-BA10-EAECB8EE369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168DEAC-C7F9-435E-93FA-0C1B5B863E7E}"/>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F1B86C2-223A-4A6D-98DE-D36B8229D67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CEEA041-CE92-4A21-9907-F1C71584D217}"/>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3757FFD-3375-424E-ACF6-3AD07FE8FC8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CE1525A-FBB2-40D6-B961-92B5A97DFAF3}"/>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9FB7DAB-FA45-42B6-8B5D-145FA358BA51}"/>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97FBE2B-7CAF-404A-843B-5354D18E83C4}"/>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C13F19E-D9FA-48DB-9ACE-1E983A735E39}"/>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2BF57E0-6BD1-40B8-B7C6-F2FCAEB32728}"/>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2E26A85-C52A-4250-90F5-093408623BB5}"/>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574F00A-1E78-4D54-BB6C-7A66AB430311}"/>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74C324E-FDCC-41DA-B3D6-5B3E962BCD4D}"/>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1CF11C3-58A8-45B9-9F57-023E4597A91D}"/>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2D5D43C-F66F-42C5-8EA2-48A355010CDF}"/>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6A0C336-17AA-41B3-B8BA-32F01026E46A}"/>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4929210-3CF6-48F9-8E28-88FB18C3CE59}"/>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5E5D8CA-9545-4E18-B385-DBCD5357C63F}"/>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C1792D6-4565-4C97-94B5-A19EAE8B110E}"/>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EEB5309F-9E57-4C63-AE21-B99C97911CB3}"/>
            </a:ext>
          </a:extLst>
        </xdr:cNvPr>
        <xdr:cNvCxnSpPr/>
      </xdr:nvCxnSpPr>
      <xdr:spPr>
        <a:xfrm flipV="1">
          <a:off x="4086225" y="5624648"/>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825CC79C-4549-403D-B39A-0F0A0E4AA5B9}"/>
            </a:ext>
          </a:extLst>
        </xdr:cNvPr>
        <xdr:cNvSpPr txBox="1"/>
      </xdr:nvSpPr>
      <xdr:spPr>
        <a:xfrm>
          <a:off x="4124960" y="712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67AD54B0-2A0D-4CA4-A929-8FDF50B3C31E}"/>
            </a:ext>
          </a:extLst>
        </xdr:cNvPr>
        <xdr:cNvCxnSpPr/>
      </xdr:nvCxnSpPr>
      <xdr:spPr>
        <a:xfrm>
          <a:off x="4020820" y="71203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E9E8C685-9973-46B0-BAC6-C07DDAD8ABFA}"/>
            </a:ext>
          </a:extLst>
        </xdr:cNvPr>
        <xdr:cNvSpPr txBox="1"/>
      </xdr:nvSpPr>
      <xdr:spPr>
        <a:xfrm>
          <a:off x="4124960" y="54036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DB355852-1754-4526-ABCD-9E9602AB0FA7}"/>
            </a:ext>
          </a:extLst>
        </xdr:cNvPr>
        <xdr:cNvCxnSpPr/>
      </xdr:nvCxnSpPr>
      <xdr:spPr>
        <a:xfrm>
          <a:off x="4020820" y="5624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DBB418D0-CEC7-492E-8DA5-FC147C6B0AC9}"/>
            </a:ext>
          </a:extLst>
        </xdr:cNvPr>
        <xdr:cNvSpPr txBox="1"/>
      </xdr:nvSpPr>
      <xdr:spPr>
        <a:xfrm>
          <a:off x="4124960" y="61878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00D02645-17DA-4A86-AED3-6E11F1CF7B57}"/>
            </a:ext>
          </a:extLst>
        </xdr:cNvPr>
        <xdr:cNvSpPr/>
      </xdr:nvSpPr>
      <xdr:spPr>
        <a:xfrm>
          <a:off x="4036060" y="6332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10317599-5162-4D6A-AFB1-7217B1326C35}"/>
            </a:ext>
          </a:extLst>
        </xdr:cNvPr>
        <xdr:cNvSpPr/>
      </xdr:nvSpPr>
      <xdr:spPr>
        <a:xfrm>
          <a:off x="3312160" y="6293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E35F9DC2-0C4E-4366-AF99-541334D8F48D}"/>
            </a:ext>
          </a:extLst>
        </xdr:cNvPr>
        <xdr:cNvSpPr/>
      </xdr:nvSpPr>
      <xdr:spPr>
        <a:xfrm>
          <a:off x="2514600" y="6275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F004B39E-7B02-4155-B3BB-107AA7AA981D}"/>
            </a:ext>
          </a:extLst>
        </xdr:cNvPr>
        <xdr:cNvSpPr/>
      </xdr:nvSpPr>
      <xdr:spPr>
        <a:xfrm>
          <a:off x="1739900" y="625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D929807C-EA7A-4B39-A883-2635FBA40D52}"/>
            </a:ext>
          </a:extLst>
        </xdr:cNvPr>
        <xdr:cNvSpPr/>
      </xdr:nvSpPr>
      <xdr:spPr>
        <a:xfrm>
          <a:off x="965200" y="62297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40EEB87-CCAC-496D-8159-3B04222C53B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A426634-E159-4EBD-BEB8-6AAFAC49C36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F04D512-749C-41E3-A075-4E72CCC827FE}"/>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B3D7973-D474-46AA-92BD-1FC8C03BD0AD}"/>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9A44AB2-A961-404D-9F23-4F7FCC15DAC6}"/>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30299</xdr:rowOff>
    </xdr:from>
    <xdr:to>
      <xdr:col>24</xdr:col>
      <xdr:colOff>114300</xdr:colOff>
      <xdr:row>38</xdr:row>
      <xdr:rowOff>131899</xdr:rowOff>
    </xdr:to>
    <xdr:sp macro="" textlink="">
      <xdr:nvSpPr>
        <xdr:cNvPr id="74" name="楕円 73">
          <a:extLst>
            <a:ext uri="{FF2B5EF4-FFF2-40B4-BE49-F238E27FC236}">
              <a16:creationId xmlns:a16="http://schemas.microsoft.com/office/drawing/2014/main" id="{E7E363D5-C8A7-472D-859B-00FF08870132}"/>
            </a:ext>
          </a:extLst>
        </xdr:cNvPr>
        <xdr:cNvSpPr/>
      </xdr:nvSpPr>
      <xdr:spPr>
        <a:xfrm>
          <a:off x="4036060" y="640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8726</xdr:rowOff>
    </xdr:from>
    <xdr:ext cx="405111" cy="259045"/>
    <xdr:sp macro="" textlink="">
      <xdr:nvSpPr>
        <xdr:cNvPr id="75" name="【図書館】&#10;有形固定資産減価償却率該当値テキスト">
          <a:extLst>
            <a:ext uri="{FF2B5EF4-FFF2-40B4-BE49-F238E27FC236}">
              <a16:creationId xmlns:a16="http://schemas.microsoft.com/office/drawing/2014/main" id="{833E052A-EA4B-42E0-8435-440F978B1170}"/>
            </a:ext>
          </a:extLst>
        </xdr:cNvPr>
        <xdr:cNvSpPr txBox="1"/>
      </xdr:nvSpPr>
      <xdr:spPr>
        <a:xfrm>
          <a:off x="4124960" y="6379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xdr:rowOff>
    </xdr:from>
    <xdr:to>
      <xdr:col>20</xdr:col>
      <xdr:colOff>38100</xdr:colOff>
      <xdr:row>38</xdr:row>
      <xdr:rowOff>104140</xdr:rowOff>
    </xdr:to>
    <xdr:sp macro="" textlink="">
      <xdr:nvSpPr>
        <xdr:cNvPr id="76" name="楕円 75">
          <a:extLst>
            <a:ext uri="{FF2B5EF4-FFF2-40B4-BE49-F238E27FC236}">
              <a16:creationId xmlns:a16="http://schemas.microsoft.com/office/drawing/2014/main" id="{DAFA8B2B-327D-4858-99CE-DC7639B09CF8}"/>
            </a:ext>
          </a:extLst>
        </xdr:cNvPr>
        <xdr:cNvSpPr/>
      </xdr:nvSpPr>
      <xdr:spPr>
        <a:xfrm>
          <a:off x="3312160" y="63728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53340</xdr:rowOff>
    </xdr:from>
    <xdr:to>
      <xdr:col>24</xdr:col>
      <xdr:colOff>63500</xdr:colOff>
      <xdr:row>38</xdr:row>
      <xdr:rowOff>81099</xdr:rowOff>
    </xdr:to>
    <xdr:cxnSp macro="">
      <xdr:nvCxnSpPr>
        <xdr:cNvPr id="77" name="直線コネクタ 76">
          <a:extLst>
            <a:ext uri="{FF2B5EF4-FFF2-40B4-BE49-F238E27FC236}">
              <a16:creationId xmlns:a16="http://schemas.microsoft.com/office/drawing/2014/main" id="{9CF57D22-387D-401D-9F11-8717F1EFAB55}"/>
            </a:ext>
          </a:extLst>
        </xdr:cNvPr>
        <xdr:cNvCxnSpPr/>
      </xdr:nvCxnSpPr>
      <xdr:spPr>
        <a:xfrm>
          <a:off x="3355340" y="6423660"/>
          <a:ext cx="7315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141333</xdr:rowOff>
    </xdr:from>
    <xdr:to>
      <xdr:col>15</xdr:col>
      <xdr:colOff>101600</xdr:colOff>
      <xdr:row>38</xdr:row>
      <xdr:rowOff>71482</xdr:rowOff>
    </xdr:to>
    <xdr:sp macro="" textlink="">
      <xdr:nvSpPr>
        <xdr:cNvPr id="78" name="楕円 77">
          <a:extLst>
            <a:ext uri="{FF2B5EF4-FFF2-40B4-BE49-F238E27FC236}">
              <a16:creationId xmlns:a16="http://schemas.microsoft.com/office/drawing/2014/main" id="{D5D5F47F-F395-4676-AE97-2E934167A1AD}"/>
            </a:ext>
          </a:extLst>
        </xdr:cNvPr>
        <xdr:cNvSpPr/>
      </xdr:nvSpPr>
      <xdr:spPr>
        <a:xfrm>
          <a:off x="2514600" y="6344013"/>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20683</xdr:rowOff>
    </xdr:from>
    <xdr:to>
      <xdr:col>19</xdr:col>
      <xdr:colOff>177800</xdr:colOff>
      <xdr:row>38</xdr:row>
      <xdr:rowOff>53340</xdr:rowOff>
    </xdr:to>
    <xdr:cxnSp macro="">
      <xdr:nvCxnSpPr>
        <xdr:cNvPr id="79" name="直線コネクタ 78">
          <a:extLst>
            <a:ext uri="{FF2B5EF4-FFF2-40B4-BE49-F238E27FC236}">
              <a16:creationId xmlns:a16="http://schemas.microsoft.com/office/drawing/2014/main" id="{14A89165-C807-496F-89E1-ED30762F1A6B}"/>
            </a:ext>
          </a:extLst>
        </xdr:cNvPr>
        <xdr:cNvCxnSpPr/>
      </xdr:nvCxnSpPr>
      <xdr:spPr>
        <a:xfrm>
          <a:off x="2565400" y="6391003"/>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108676</xdr:rowOff>
    </xdr:from>
    <xdr:to>
      <xdr:col>10</xdr:col>
      <xdr:colOff>165100</xdr:colOff>
      <xdr:row>38</xdr:row>
      <xdr:rowOff>38826</xdr:rowOff>
    </xdr:to>
    <xdr:sp macro="" textlink="">
      <xdr:nvSpPr>
        <xdr:cNvPr id="80" name="楕円 79">
          <a:extLst>
            <a:ext uri="{FF2B5EF4-FFF2-40B4-BE49-F238E27FC236}">
              <a16:creationId xmlns:a16="http://schemas.microsoft.com/office/drawing/2014/main" id="{879F3EB0-91C6-4350-9417-FFCDE709F9EF}"/>
            </a:ext>
          </a:extLst>
        </xdr:cNvPr>
        <xdr:cNvSpPr/>
      </xdr:nvSpPr>
      <xdr:spPr>
        <a:xfrm>
          <a:off x="1739900" y="63113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159476</xdr:rowOff>
    </xdr:from>
    <xdr:to>
      <xdr:col>15</xdr:col>
      <xdr:colOff>50800</xdr:colOff>
      <xdr:row>38</xdr:row>
      <xdr:rowOff>20683</xdr:rowOff>
    </xdr:to>
    <xdr:cxnSp macro="">
      <xdr:nvCxnSpPr>
        <xdr:cNvPr id="81" name="直線コネクタ 80">
          <a:extLst>
            <a:ext uri="{FF2B5EF4-FFF2-40B4-BE49-F238E27FC236}">
              <a16:creationId xmlns:a16="http://schemas.microsoft.com/office/drawing/2014/main" id="{78DA04A5-90C6-4B95-832E-DF24DA0CE258}"/>
            </a:ext>
          </a:extLst>
        </xdr:cNvPr>
        <xdr:cNvCxnSpPr/>
      </xdr:nvCxnSpPr>
      <xdr:spPr>
        <a:xfrm>
          <a:off x="1790700" y="6362156"/>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76019</xdr:rowOff>
    </xdr:from>
    <xdr:to>
      <xdr:col>6</xdr:col>
      <xdr:colOff>38100</xdr:colOff>
      <xdr:row>38</xdr:row>
      <xdr:rowOff>6169</xdr:rowOff>
    </xdr:to>
    <xdr:sp macro="" textlink="">
      <xdr:nvSpPr>
        <xdr:cNvPr id="82" name="楕円 81">
          <a:extLst>
            <a:ext uri="{FF2B5EF4-FFF2-40B4-BE49-F238E27FC236}">
              <a16:creationId xmlns:a16="http://schemas.microsoft.com/office/drawing/2014/main" id="{2D244257-ADE8-401A-B877-A1B9242831E7}"/>
            </a:ext>
          </a:extLst>
        </xdr:cNvPr>
        <xdr:cNvSpPr/>
      </xdr:nvSpPr>
      <xdr:spPr>
        <a:xfrm>
          <a:off x="965200" y="62786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126819</xdr:rowOff>
    </xdr:from>
    <xdr:to>
      <xdr:col>10</xdr:col>
      <xdr:colOff>114300</xdr:colOff>
      <xdr:row>37</xdr:row>
      <xdr:rowOff>159476</xdr:rowOff>
    </xdr:to>
    <xdr:cxnSp macro="">
      <xdr:nvCxnSpPr>
        <xdr:cNvPr id="83" name="直線コネクタ 82">
          <a:extLst>
            <a:ext uri="{FF2B5EF4-FFF2-40B4-BE49-F238E27FC236}">
              <a16:creationId xmlns:a16="http://schemas.microsoft.com/office/drawing/2014/main" id="{68ECA351-F67E-413E-A10B-73B530B9FB59}"/>
            </a:ext>
          </a:extLst>
        </xdr:cNvPr>
        <xdr:cNvCxnSpPr/>
      </xdr:nvCxnSpPr>
      <xdr:spPr>
        <a:xfrm>
          <a:off x="1008380" y="6329499"/>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3FD87AC0-AF3A-41C1-86EE-5454105D2440}"/>
            </a:ext>
          </a:extLst>
        </xdr:cNvPr>
        <xdr:cNvSpPr txBox="1"/>
      </xdr:nvSpPr>
      <xdr:spPr>
        <a:xfrm>
          <a:off x="317056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A8644567-A4A0-403B-B245-F95DC60DF89C}"/>
            </a:ext>
          </a:extLst>
        </xdr:cNvPr>
        <xdr:cNvSpPr txBox="1"/>
      </xdr:nvSpPr>
      <xdr:spPr>
        <a:xfrm>
          <a:off x="238570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004ACE12-D710-481F-A6C3-1561ED354A99}"/>
            </a:ext>
          </a:extLst>
        </xdr:cNvPr>
        <xdr:cNvSpPr txBox="1"/>
      </xdr:nvSpPr>
      <xdr:spPr>
        <a:xfrm>
          <a:off x="1611004" y="603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9F0AC599-FEDE-4F14-9D9D-21BFB90AF2B4}"/>
            </a:ext>
          </a:extLst>
        </xdr:cNvPr>
        <xdr:cNvSpPr txBox="1"/>
      </xdr:nvSpPr>
      <xdr:spPr>
        <a:xfrm>
          <a:off x="836304" y="601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95267</xdr:rowOff>
    </xdr:from>
    <xdr:ext cx="405111" cy="259045"/>
    <xdr:sp macro="" textlink="">
      <xdr:nvSpPr>
        <xdr:cNvPr id="88" name="n_1mainValue【図書館】&#10;有形固定資産減価償却率">
          <a:extLst>
            <a:ext uri="{FF2B5EF4-FFF2-40B4-BE49-F238E27FC236}">
              <a16:creationId xmlns:a16="http://schemas.microsoft.com/office/drawing/2014/main" id="{04DFC394-AAB4-4AF2-93B9-AC31512949AF}"/>
            </a:ext>
          </a:extLst>
        </xdr:cNvPr>
        <xdr:cNvSpPr txBox="1"/>
      </xdr:nvSpPr>
      <xdr:spPr>
        <a:xfrm>
          <a:off x="317056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62610</xdr:rowOff>
    </xdr:from>
    <xdr:ext cx="405111" cy="259045"/>
    <xdr:sp macro="" textlink="">
      <xdr:nvSpPr>
        <xdr:cNvPr id="89" name="n_2mainValue【図書館】&#10;有形固定資産減価償却率">
          <a:extLst>
            <a:ext uri="{FF2B5EF4-FFF2-40B4-BE49-F238E27FC236}">
              <a16:creationId xmlns:a16="http://schemas.microsoft.com/office/drawing/2014/main" id="{13A9D47E-F91B-4DC3-9B99-8838A98B2E22}"/>
            </a:ext>
          </a:extLst>
        </xdr:cNvPr>
        <xdr:cNvSpPr txBox="1"/>
      </xdr:nvSpPr>
      <xdr:spPr>
        <a:xfrm>
          <a:off x="2385704" y="6432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29953</xdr:rowOff>
    </xdr:from>
    <xdr:ext cx="405111" cy="259045"/>
    <xdr:sp macro="" textlink="">
      <xdr:nvSpPr>
        <xdr:cNvPr id="90" name="n_3mainValue【図書館】&#10;有形固定資産減価償却率">
          <a:extLst>
            <a:ext uri="{FF2B5EF4-FFF2-40B4-BE49-F238E27FC236}">
              <a16:creationId xmlns:a16="http://schemas.microsoft.com/office/drawing/2014/main" id="{DD2F9337-D3E8-4808-99D5-3FF57D5CAFB6}"/>
            </a:ext>
          </a:extLst>
        </xdr:cNvPr>
        <xdr:cNvSpPr txBox="1"/>
      </xdr:nvSpPr>
      <xdr:spPr>
        <a:xfrm>
          <a:off x="1611004" y="6400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168746</xdr:rowOff>
    </xdr:from>
    <xdr:ext cx="405111" cy="259045"/>
    <xdr:sp macro="" textlink="">
      <xdr:nvSpPr>
        <xdr:cNvPr id="91" name="n_4mainValue【図書館】&#10;有形固定資産減価償却率">
          <a:extLst>
            <a:ext uri="{FF2B5EF4-FFF2-40B4-BE49-F238E27FC236}">
              <a16:creationId xmlns:a16="http://schemas.microsoft.com/office/drawing/2014/main" id="{626A3D7F-D617-4893-9206-95865161CB1E}"/>
            </a:ext>
          </a:extLst>
        </xdr:cNvPr>
        <xdr:cNvSpPr txBox="1"/>
      </xdr:nvSpPr>
      <xdr:spPr>
        <a:xfrm>
          <a:off x="836304" y="6371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4EB8087-C214-41D2-A001-2D699DFBFEB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11F884C-28BD-45A0-9C34-6F7D5A22958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9774364-BA15-48D7-844C-457260637CB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C57079C-A9FA-482D-9CAF-CE26EC60386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837B42B-8A40-4969-9ED3-1B381FFE427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6749AC6-152E-46A1-9162-AACC0721D18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EFA558B-1D6B-4EF2-AC75-B85FFDE9E40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BA34BB4-440F-485B-B10D-4BEC18A380A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EF8335E-F912-4509-AD3C-3A6348EB861A}"/>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11D654C-2AA0-4C9B-8536-0A3A3F64E37A}"/>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AA8B9029-76B8-4834-A587-A915DFC59004}"/>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470E9101-DB8C-4E05-8AAF-A7FAE58D4EFD}"/>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C29742C5-76F0-410E-894F-865D62C3566C}"/>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CDD2FA86-6D54-457C-82A4-E8432FEF72C5}"/>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37D9F2A1-7C75-44EB-933D-C4AAC8328446}"/>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FAD26246-D743-4FA7-AA3A-728FB6D46FD2}"/>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60D09D70-AC5B-4C87-B686-4DFCF5DD8E72}"/>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C6E0BB86-3A52-4357-A1A7-3F67C9B2738E}"/>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49CF82B9-396F-4570-98D6-7CE018B8E93D}"/>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8BADB6DC-E9D1-4C60-8F1D-AE4E4D9630F3}"/>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2794180-CCCE-4DF3-A8E4-75212E8F6D2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22C627D6-B2F1-4F55-8AD0-597B0F51D19A}"/>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E878E26F-A3EB-4A7A-9523-BFA55BEB546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01253465-8F82-421E-8E6F-BD971366CD81}"/>
            </a:ext>
          </a:extLst>
        </xdr:cNvPr>
        <xdr:cNvCxnSpPr/>
      </xdr:nvCxnSpPr>
      <xdr:spPr>
        <a:xfrm flipV="1">
          <a:off x="9219565" y="556387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1D9B798B-2778-40B2-96A4-D4A5FE05C50E}"/>
            </a:ext>
          </a:extLst>
        </xdr:cNvPr>
        <xdr:cNvSpPr txBox="1"/>
      </xdr:nvSpPr>
      <xdr:spPr>
        <a:xfrm>
          <a:off x="9258300" y="70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477F6F24-B42B-4F64-A1F5-B8B09351070A}"/>
            </a:ext>
          </a:extLst>
        </xdr:cNvPr>
        <xdr:cNvCxnSpPr/>
      </xdr:nvCxnSpPr>
      <xdr:spPr>
        <a:xfrm>
          <a:off x="9154160" y="7053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735B6C8E-AF80-42B9-B0CE-44AB60D76272}"/>
            </a:ext>
          </a:extLst>
        </xdr:cNvPr>
        <xdr:cNvSpPr txBox="1"/>
      </xdr:nvSpPr>
      <xdr:spPr>
        <a:xfrm>
          <a:off x="9258300" y="534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DE5AF8E9-7645-4882-9797-DEBE12461527}"/>
            </a:ext>
          </a:extLst>
        </xdr:cNvPr>
        <xdr:cNvCxnSpPr/>
      </xdr:nvCxnSpPr>
      <xdr:spPr>
        <a:xfrm>
          <a:off x="9154160" y="5563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4F269FDF-BD00-4A6A-8C98-CFCA820483ED}"/>
            </a:ext>
          </a:extLst>
        </xdr:cNvPr>
        <xdr:cNvSpPr txBox="1"/>
      </xdr:nvSpPr>
      <xdr:spPr>
        <a:xfrm>
          <a:off x="9258300" y="6352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8847DFE4-A325-4AF6-A917-C2A4D6A6BC88}"/>
            </a:ext>
          </a:extLst>
        </xdr:cNvPr>
        <xdr:cNvSpPr/>
      </xdr:nvSpPr>
      <xdr:spPr>
        <a:xfrm>
          <a:off x="9192260" y="6497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426B85E7-6463-4FE9-8B19-CE8C2D024B3D}"/>
            </a:ext>
          </a:extLst>
        </xdr:cNvPr>
        <xdr:cNvSpPr/>
      </xdr:nvSpPr>
      <xdr:spPr>
        <a:xfrm>
          <a:off x="844550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E65377C1-B890-43DA-BE25-96D507D4D61A}"/>
            </a:ext>
          </a:extLst>
        </xdr:cNvPr>
        <xdr:cNvSpPr/>
      </xdr:nvSpPr>
      <xdr:spPr>
        <a:xfrm>
          <a:off x="767080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4FC9E608-87C4-4BB8-AF40-4F0CCE36977E}"/>
            </a:ext>
          </a:extLst>
        </xdr:cNvPr>
        <xdr:cNvSpPr/>
      </xdr:nvSpPr>
      <xdr:spPr>
        <a:xfrm>
          <a:off x="6873240" y="6522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3B40EA16-C834-43A3-B9D1-60550458DFA9}"/>
            </a:ext>
          </a:extLst>
        </xdr:cNvPr>
        <xdr:cNvSpPr/>
      </xdr:nvSpPr>
      <xdr:spPr>
        <a:xfrm>
          <a:off x="6098540" y="6535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E0B26AA-0B67-4E8F-AD22-C64EB79336D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0D0B570-C571-4867-9BE3-2EED38B70C9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7715AB8-9511-4CFC-B2CF-EE86F137B64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42F2FA2-CCC7-4E82-8869-84F429210EDB}"/>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5104FC7-F752-480C-9F46-E225CB36ECA1}"/>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44450</xdr:rowOff>
    </xdr:from>
    <xdr:to>
      <xdr:col>55</xdr:col>
      <xdr:colOff>50800</xdr:colOff>
      <xdr:row>39</xdr:row>
      <xdr:rowOff>146050</xdr:rowOff>
    </xdr:to>
    <xdr:sp macro="" textlink="">
      <xdr:nvSpPr>
        <xdr:cNvPr id="131" name="楕円 130">
          <a:extLst>
            <a:ext uri="{FF2B5EF4-FFF2-40B4-BE49-F238E27FC236}">
              <a16:creationId xmlns:a16="http://schemas.microsoft.com/office/drawing/2014/main" id="{6FC2C4ED-66BF-4A39-8C2B-C4ED3CFF294D}"/>
            </a:ext>
          </a:extLst>
        </xdr:cNvPr>
        <xdr:cNvSpPr/>
      </xdr:nvSpPr>
      <xdr:spPr>
        <a:xfrm>
          <a:off x="9192260" y="65824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22877</xdr:rowOff>
    </xdr:from>
    <xdr:ext cx="469744" cy="259045"/>
    <xdr:sp macro="" textlink="">
      <xdr:nvSpPr>
        <xdr:cNvPr id="132" name="【図書館】&#10;一人当たり面積該当値テキスト">
          <a:extLst>
            <a:ext uri="{FF2B5EF4-FFF2-40B4-BE49-F238E27FC236}">
              <a16:creationId xmlns:a16="http://schemas.microsoft.com/office/drawing/2014/main" id="{11B7F29D-9F05-4CB8-8E01-577B055B0C4F}"/>
            </a:ext>
          </a:extLst>
        </xdr:cNvPr>
        <xdr:cNvSpPr txBox="1"/>
      </xdr:nvSpPr>
      <xdr:spPr>
        <a:xfrm>
          <a:off x="9258300"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44450</xdr:rowOff>
    </xdr:from>
    <xdr:to>
      <xdr:col>50</xdr:col>
      <xdr:colOff>165100</xdr:colOff>
      <xdr:row>39</xdr:row>
      <xdr:rowOff>146050</xdr:rowOff>
    </xdr:to>
    <xdr:sp macro="" textlink="">
      <xdr:nvSpPr>
        <xdr:cNvPr id="133" name="楕円 132">
          <a:extLst>
            <a:ext uri="{FF2B5EF4-FFF2-40B4-BE49-F238E27FC236}">
              <a16:creationId xmlns:a16="http://schemas.microsoft.com/office/drawing/2014/main" id="{7A80BF04-0C2D-4FB7-9F3A-1FD8508A2DF8}"/>
            </a:ext>
          </a:extLst>
        </xdr:cNvPr>
        <xdr:cNvSpPr/>
      </xdr:nvSpPr>
      <xdr:spPr>
        <a:xfrm>
          <a:off x="8445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95250</xdr:rowOff>
    </xdr:from>
    <xdr:to>
      <xdr:col>55</xdr:col>
      <xdr:colOff>0</xdr:colOff>
      <xdr:row>39</xdr:row>
      <xdr:rowOff>95250</xdr:rowOff>
    </xdr:to>
    <xdr:cxnSp macro="">
      <xdr:nvCxnSpPr>
        <xdr:cNvPr id="134" name="直線コネクタ 133">
          <a:extLst>
            <a:ext uri="{FF2B5EF4-FFF2-40B4-BE49-F238E27FC236}">
              <a16:creationId xmlns:a16="http://schemas.microsoft.com/office/drawing/2014/main" id="{BBCDB7B1-B3C3-4773-B5F4-AF1A90D901FE}"/>
            </a:ext>
          </a:extLst>
        </xdr:cNvPr>
        <xdr:cNvCxnSpPr/>
      </xdr:nvCxnSpPr>
      <xdr:spPr>
        <a:xfrm>
          <a:off x="8496300" y="66332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31750</xdr:rowOff>
    </xdr:from>
    <xdr:to>
      <xdr:col>46</xdr:col>
      <xdr:colOff>38100</xdr:colOff>
      <xdr:row>39</xdr:row>
      <xdr:rowOff>133350</xdr:rowOff>
    </xdr:to>
    <xdr:sp macro="" textlink="">
      <xdr:nvSpPr>
        <xdr:cNvPr id="135" name="楕円 134">
          <a:extLst>
            <a:ext uri="{FF2B5EF4-FFF2-40B4-BE49-F238E27FC236}">
              <a16:creationId xmlns:a16="http://schemas.microsoft.com/office/drawing/2014/main" id="{673A0ED5-A2BA-4AED-9276-12A2796C3E3E}"/>
            </a:ext>
          </a:extLst>
        </xdr:cNvPr>
        <xdr:cNvSpPr/>
      </xdr:nvSpPr>
      <xdr:spPr>
        <a:xfrm>
          <a:off x="7670800" y="65697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82550</xdr:rowOff>
    </xdr:from>
    <xdr:to>
      <xdr:col>50</xdr:col>
      <xdr:colOff>114300</xdr:colOff>
      <xdr:row>39</xdr:row>
      <xdr:rowOff>95250</xdr:rowOff>
    </xdr:to>
    <xdr:cxnSp macro="">
      <xdr:nvCxnSpPr>
        <xdr:cNvPr id="136" name="直線コネクタ 135">
          <a:extLst>
            <a:ext uri="{FF2B5EF4-FFF2-40B4-BE49-F238E27FC236}">
              <a16:creationId xmlns:a16="http://schemas.microsoft.com/office/drawing/2014/main" id="{9F96DE41-C090-44AD-8E26-50A7F153446B}"/>
            </a:ext>
          </a:extLst>
        </xdr:cNvPr>
        <xdr:cNvCxnSpPr/>
      </xdr:nvCxnSpPr>
      <xdr:spPr>
        <a:xfrm>
          <a:off x="7713980" y="6620510"/>
          <a:ext cx="7823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31750</xdr:rowOff>
    </xdr:from>
    <xdr:to>
      <xdr:col>41</xdr:col>
      <xdr:colOff>101600</xdr:colOff>
      <xdr:row>39</xdr:row>
      <xdr:rowOff>133350</xdr:rowOff>
    </xdr:to>
    <xdr:sp macro="" textlink="">
      <xdr:nvSpPr>
        <xdr:cNvPr id="137" name="楕円 136">
          <a:extLst>
            <a:ext uri="{FF2B5EF4-FFF2-40B4-BE49-F238E27FC236}">
              <a16:creationId xmlns:a16="http://schemas.microsoft.com/office/drawing/2014/main" id="{E25FF5E3-E666-4169-8E34-A16883B35F75}"/>
            </a:ext>
          </a:extLst>
        </xdr:cNvPr>
        <xdr:cNvSpPr/>
      </xdr:nvSpPr>
      <xdr:spPr>
        <a:xfrm>
          <a:off x="687324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82550</xdr:rowOff>
    </xdr:from>
    <xdr:to>
      <xdr:col>45</xdr:col>
      <xdr:colOff>177800</xdr:colOff>
      <xdr:row>39</xdr:row>
      <xdr:rowOff>82550</xdr:rowOff>
    </xdr:to>
    <xdr:cxnSp macro="">
      <xdr:nvCxnSpPr>
        <xdr:cNvPr id="138" name="直線コネクタ 137">
          <a:extLst>
            <a:ext uri="{FF2B5EF4-FFF2-40B4-BE49-F238E27FC236}">
              <a16:creationId xmlns:a16="http://schemas.microsoft.com/office/drawing/2014/main" id="{7187344A-0ABF-4F0D-8502-E0B1A85DF570}"/>
            </a:ext>
          </a:extLst>
        </xdr:cNvPr>
        <xdr:cNvCxnSpPr/>
      </xdr:nvCxnSpPr>
      <xdr:spPr>
        <a:xfrm>
          <a:off x="6924040" y="66205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19050</xdr:rowOff>
    </xdr:from>
    <xdr:to>
      <xdr:col>36</xdr:col>
      <xdr:colOff>165100</xdr:colOff>
      <xdr:row>39</xdr:row>
      <xdr:rowOff>120650</xdr:rowOff>
    </xdr:to>
    <xdr:sp macro="" textlink="">
      <xdr:nvSpPr>
        <xdr:cNvPr id="139" name="楕円 138">
          <a:extLst>
            <a:ext uri="{FF2B5EF4-FFF2-40B4-BE49-F238E27FC236}">
              <a16:creationId xmlns:a16="http://schemas.microsoft.com/office/drawing/2014/main" id="{ED6711BB-60C5-4E07-AA9E-EC4F406AFA43}"/>
            </a:ext>
          </a:extLst>
        </xdr:cNvPr>
        <xdr:cNvSpPr/>
      </xdr:nvSpPr>
      <xdr:spPr>
        <a:xfrm>
          <a:off x="609854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69850</xdr:rowOff>
    </xdr:from>
    <xdr:to>
      <xdr:col>41</xdr:col>
      <xdr:colOff>50800</xdr:colOff>
      <xdr:row>39</xdr:row>
      <xdr:rowOff>82550</xdr:rowOff>
    </xdr:to>
    <xdr:cxnSp macro="">
      <xdr:nvCxnSpPr>
        <xdr:cNvPr id="140" name="直線コネクタ 139">
          <a:extLst>
            <a:ext uri="{FF2B5EF4-FFF2-40B4-BE49-F238E27FC236}">
              <a16:creationId xmlns:a16="http://schemas.microsoft.com/office/drawing/2014/main" id="{36570287-895E-40C4-874E-DCAA5CF835EA}"/>
            </a:ext>
          </a:extLst>
        </xdr:cNvPr>
        <xdr:cNvCxnSpPr/>
      </xdr:nvCxnSpPr>
      <xdr:spPr>
        <a:xfrm>
          <a:off x="6149340" y="6607810"/>
          <a:ext cx="7747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1C6AB9D6-2D63-4BC5-9234-D5A645F14CF3}"/>
            </a:ext>
          </a:extLst>
        </xdr:cNvPr>
        <xdr:cNvSpPr txBox="1"/>
      </xdr:nvSpPr>
      <xdr:spPr>
        <a:xfrm>
          <a:off x="8271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BFF02886-9FCB-47D1-A013-52A2AC3DBDEA}"/>
            </a:ext>
          </a:extLst>
        </xdr:cNvPr>
        <xdr:cNvSpPr txBox="1"/>
      </xdr:nvSpPr>
      <xdr:spPr>
        <a:xfrm>
          <a:off x="7509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a:extLst>
            <a:ext uri="{FF2B5EF4-FFF2-40B4-BE49-F238E27FC236}">
              <a16:creationId xmlns:a16="http://schemas.microsoft.com/office/drawing/2014/main" id="{E4267236-8BCE-4E8F-B371-331E515D968A}"/>
            </a:ext>
          </a:extLst>
        </xdr:cNvPr>
        <xdr:cNvSpPr txBox="1"/>
      </xdr:nvSpPr>
      <xdr:spPr>
        <a:xfrm>
          <a:off x="6712027" y="630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a:extLst>
            <a:ext uri="{FF2B5EF4-FFF2-40B4-BE49-F238E27FC236}">
              <a16:creationId xmlns:a16="http://schemas.microsoft.com/office/drawing/2014/main" id="{44F3B562-0D88-41A9-8601-536B1830049B}"/>
            </a:ext>
          </a:extLst>
        </xdr:cNvPr>
        <xdr:cNvSpPr txBox="1"/>
      </xdr:nvSpPr>
      <xdr:spPr>
        <a:xfrm>
          <a:off x="59373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137177</xdr:rowOff>
    </xdr:from>
    <xdr:ext cx="469744" cy="259045"/>
    <xdr:sp macro="" textlink="">
      <xdr:nvSpPr>
        <xdr:cNvPr id="145" name="n_1mainValue【図書館】&#10;一人当たり面積">
          <a:extLst>
            <a:ext uri="{FF2B5EF4-FFF2-40B4-BE49-F238E27FC236}">
              <a16:creationId xmlns:a16="http://schemas.microsoft.com/office/drawing/2014/main" id="{6B214A28-41CE-487B-A2C4-700E259C5544}"/>
            </a:ext>
          </a:extLst>
        </xdr:cNvPr>
        <xdr:cNvSpPr txBox="1"/>
      </xdr:nvSpPr>
      <xdr:spPr>
        <a:xfrm>
          <a:off x="8271587"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124477</xdr:rowOff>
    </xdr:from>
    <xdr:ext cx="469744" cy="259045"/>
    <xdr:sp macro="" textlink="">
      <xdr:nvSpPr>
        <xdr:cNvPr id="146" name="n_2mainValue【図書館】&#10;一人当たり面積">
          <a:extLst>
            <a:ext uri="{FF2B5EF4-FFF2-40B4-BE49-F238E27FC236}">
              <a16:creationId xmlns:a16="http://schemas.microsoft.com/office/drawing/2014/main" id="{5A9EA30B-B552-4A92-BB00-9D32FF3792A9}"/>
            </a:ext>
          </a:extLst>
        </xdr:cNvPr>
        <xdr:cNvSpPr txBox="1"/>
      </xdr:nvSpPr>
      <xdr:spPr>
        <a:xfrm>
          <a:off x="7509587"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124477</xdr:rowOff>
    </xdr:from>
    <xdr:ext cx="469744" cy="259045"/>
    <xdr:sp macro="" textlink="">
      <xdr:nvSpPr>
        <xdr:cNvPr id="147" name="n_3mainValue【図書館】&#10;一人当たり面積">
          <a:extLst>
            <a:ext uri="{FF2B5EF4-FFF2-40B4-BE49-F238E27FC236}">
              <a16:creationId xmlns:a16="http://schemas.microsoft.com/office/drawing/2014/main" id="{C943D0D1-8429-4D07-96CF-C67AD4152618}"/>
            </a:ext>
          </a:extLst>
        </xdr:cNvPr>
        <xdr:cNvSpPr txBox="1"/>
      </xdr:nvSpPr>
      <xdr:spPr>
        <a:xfrm>
          <a:off x="6712027"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111777</xdr:rowOff>
    </xdr:from>
    <xdr:ext cx="469744" cy="259045"/>
    <xdr:sp macro="" textlink="">
      <xdr:nvSpPr>
        <xdr:cNvPr id="148" name="n_4mainValue【図書館】&#10;一人当たり面積">
          <a:extLst>
            <a:ext uri="{FF2B5EF4-FFF2-40B4-BE49-F238E27FC236}">
              <a16:creationId xmlns:a16="http://schemas.microsoft.com/office/drawing/2014/main" id="{DE81EC2F-E206-4644-AB2F-E051A596D9E6}"/>
            </a:ext>
          </a:extLst>
        </xdr:cNvPr>
        <xdr:cNvSpPr txBox="1"/>
      </xdr:nvSpPr>
      <xdr:spPr>
        <a:xfrm>
          <a:off x="5937327" y="664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3272AAD-2975-44C7-9857-60DD6818C02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59E8ED3-885D-485B-B526-7158B810780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B01D308-C293-4F9B-AB6C-3AD5ED1E8636}"/>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E7FC3024-CACC-4F1F-A5AA-56679C16980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26BC98A-C049-4170-AEA6-88A89CCA3BB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A4D90BFC-FBA8-4C7A-B846-BC7649CB114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292998D-BE07-471E-8FBC-0B51F35EE8B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D756B4FF-4E16-44D0-98D3-9115DDAE9DD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248603FA-9110-4CB8-839B-63B1F1DB4E4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B3B4530-FB10-4F3E-AB0D-455ED0FB2B9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A1026C01-C02B-4CB4-84B7-A7C29AF5676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F9606AFB-8714-4B83-A247-278DE1853DC7}"/>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D55D81A8-9259-42E8-9F9F-5509C42E8E5D}"/>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8983D147-11A7-4FDE-9BBF-489338FF7F19}"/>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51C8F2EB-5DFC-4FED-B381-AC51B207BCFD}"/>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268341E2-B730-438F-9663-FE07C315A65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501A1FFC-CC10-4D8D-A51D-79378BA08573}"/>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A4E92143-33BC-4BE3-9587-D81B9A5BE1A2}"/>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DCD09E92-E051-425E-AA79-2AC64F31FB7C}"/>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E957DCCB-DD28-41A1-AB61-B2C09C197185}"/>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1B15F36C-B362-4379-AF3B-4B514400D8BA}"/>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E1E83AAE-1CAE-4069-B38C-FE8E52C6A2F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ACCAF084-9DC1-4A54-80AB-98DCDFFD829E}"/>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BA60C5EF-70FC-48B1-A6A1-2F37CAAE189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8535A186-98BE-473C-832B-BC4C4687EEE4}"/>
            </a:ext>
          </a:extLst>
        </xdr:cNvPr>
        <xdr:cNvCxnSpPr/>
      </xdr:nvCxnSpPr>
      <xdr:spPr>
        <a:xfrm flipV="1">
          <a:off x="4086225" y="94564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B2916AFE-5948-4BE3-B1FC-CEE71FFC5E61}"/>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2A56D2BC-5BDB-489E-B0F6-4A980212D7AC}"/>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4D30F85F-C1E0-4FE7-AA74-3E472E2046BA}"/>
            </a:ext>
          </a:extLst>
        </xdr:cNvPr>
        <xdr:cNvSpPr txBox="1"/>
      </xdr:nvSpPr>
      <xdr:spPr>
        <a:xfrm>
          <a:off x="412496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F760302C-F3A4-4948-808E-7CFDEE024C80}"/>
            </a:ext>
          </a:extLst>
        </xdr:cNvPr>
        <xdr:cNvCxnSpPr/>
      </xdr:nvCxnSpPr>
      <xdr:spPr>
        <a:xfrm>
          <a:off x="402082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7891A8C8-4D23-4CFF-8E82-F64E6CB05EAD}"/>
            </a:ext>
          </a:extLst>
        </xdr:cNvPr>
        <xdr:cNvSpPr txBox="1"/>
      </xdr:nvSpPr>
      <xdr:spPr>
        <a:xfrm>
          <a:off x="4124960" y="995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BB6F6B8D-B5F0-4787-B734-08BFE2E904C8}"/>
            </a:ext>
          </a:extLst>
        </xdr:cNvPr>
        <xdr:cNvSpPr/>
      </xdr:nvSpPr>
      <xdr:spPr>
        <a:xfrm>
          <a:off x="403606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58D7AEEC-BF97-4E1D-A356-94294421AFED}"/>
            </a:ext>
          </a:extLst>
        </xdr:cNvPr>
        <xdr:cNvSpPr/>
      </xdr:nvSpPr>
      <xdr:spPr>
        <a:xfrm>
          <a:off x="3312160" y="10079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6E30611D-B254-4FEB-BA58-A951E635CDB7}"/>
            </a:ext>
          </a:extLst>
        </xdr:cNvPr>
        <xdr:cNvSpPr/>
      </xdr:nvSpPr>
      <xdr:spPr>
        <a:xfrm>
          <a:off x="251460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563C5AC1-7CC4-49A4-A06F-57BE65EB4302}"/>
            </a:ext>
          </a:extLst>
        </xdr:cNvPr>
        <xdr:cNvSpPr/>
      </xdr:nvSpPr>
      <xdr:spPr>
        <a:xfrm>
          <a:off x="17399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29A35548-D39D-48F9-BCF3-3BD3104E6B67}"/>
            </a:ext>
          </a:extLst>
        </xdr:cNvPr>
        <xdr:cNvSpPr/>
      </xdr:nvSpPr>
      <xdr:spPr>
        <a:xfrm>
          <a:off x="965200" y="1005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DA2E093-68E8-41BA-8FC5-9C3FB67A6F7C}"/>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F218B97-99C1-4D54-919F-F46AA9A201B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11DFB3E-F667-437D-9C9C-8E47BFB1A8A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E2750FE-D5F0-4265-B5E7-56DB2165B7D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F989B30-CF3F-4823-B5AA-00D7CD3F922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89" name="楕円 188">
          <a:extLst>
            <a:ext uri="{FF2B5EF4-FFF2-40B4-BE49-F238E27FC236}">
              <a16:creationId xmlns:a16="http://schemas.microsoft.com/office/drawing/2014/main" id="{A00AAFE7-38D2-4FBD-9EAE-E0F0062C2507}"/>
            </a:ext>
          </a:extLst>
        </xdr:cNvPr>
        <xdr:cNvSpPr/>
      </xdr:nvSpPr>
      <xdr:spPr>
        <a:xfrm>
          <a:off x="4036060" y="10156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76217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387201CB-400F-45A0-B4B1-ACDEABFDC1D2}"/>
            </a:ext>
          </a:extLst>
        </xdr:cNvPr>
        <xdr:cNvSpPr txBox="1"/>
      </xdr:nvSpPr>
      <xdr:spPr>
        <a:xfrm>
          <a:off x="4124960"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61595</xdr:rowOff>
    </xdr:from>
    <xdr:to>
      <xdr:col>20</xdr:col>
      <xdr:colOff>38100</xdr:colOff>
      <xdr:row>60</xdr:row>
      <xdr:rowOff>163195</xdr:rowOff>
    </xdr:to>
    <xdr:sp macro="" textlink="">
      <xdr:nvSpPr>
        <xdr:cNvPr id="191" name="楕円 190">
          <a:extLst>
            <a:ext uri="{FF2B5EF4-FFF2-40B4-BE49-F238E27FC236}">
              <a16:creationId xmlns:a16="http://schemas.microsoft.com/office/drawing/2014/main" id="{DB63272C-08FA-46E9-BACC-5828864E3548}"/>
            </a:ext>
          </a:extLst>
        </xdr:cNvPr>
        <xdr:cNvSpPr/>
      </xdr:nvSpPr>
      <xdr:spPr>
        <a:xfrm>
          <a:off x="3312160" y="101199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112395</xdr:rowOff>
    </xdr:from>
    <xdr:to>
      <xdr:col>24</xdr:col>
      <xdr:colOff>63500</xdr:colOff>
      <xdr:row>60</xdr:row>
      <xdr:rowOff>148590</xdr:rowOff>
    </xdr:to>
    <xdr:cxnSp macro="">
      <xdr:nvCxnSpPr>
        <xdr:cNvPr id="192" name="直線コネクタ 191">
          <a:extLst>
            <a:ext uri="{FF2B5EF4-FFF2-40B4-BE49-F238E27FC236}">
              <a16:creationId xmlns:a16="http://schemas.microsoft.com/office/drawing/2014/main" id="{A8BD1D6C-58D5-497E-8E8B-577DEB9813EF}"/>
            </a:ext>
          </a:extLst>
        </xdr:cNvPr>
        <xdr:cNvCxnSpPr/>
      </xdr:nvCxnSpPr>
      <xdr:spPr>
        <a:xfrm>
          <a:off x="3355340" y="10170795"/>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23495</xdr:rowOff>
    </xdr:from>
    <xdr:to>
      <xdr:col>15</xdr:col>
      <xdr:colOff>101600</xdr:colOff>
      <xdr:row>60</xdr:row>
      <xdr:rowOff>125095</xdr:rowOff>
    </xdr:to>
    <xdr:sp macro="" textlink="">
      <xdr:nvSpPr>
        <xdr:cNvPr id="193" name="楕円 192">
          <a:extLst>
            <a:ext uri="{FF2B5EF4-FFF2-40B4-BE49-F238E27FC236}">
              <a16:creationId xmlns:a16="http://schemas.microsoft.com/office/drawing/2014/main" id="{CA55F707-2A68-457A-99DB-8DD7F85B24FF}"/>
            </a:ext>
          </a:extLst>
        </xdr:cNvPr>
        <xdr:cNvSpPr/>
      </xdr:nvSpPr>
      <xdr:spPr>
        <a:xfrm>
          <a:off x="25146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74295</xdr:rowOff>
    </xdr:from>
    <xdr:to>
      <xdr:col>19</xdr:col>
      <xdr:colOff>177800</xdr:colOff>
      <xdr:row>60</xdr:row>
      <xdr:rowOff>112395</xdr:rowOff>
    </xdr:to>
    <xdr:cxnSp macro="">
      <xdr:nvCxnSpPr>
        <xdr:cNvPr id="194" name="直線コネクタ 193">
          <a:extLst>
            <a:ext uri="{FF2B5EF4-FFF2-40B4-BE49-F238E27FC236}">
              <a16:creationId xmlns:a16="http://schemas.microsoft.com/office/drawing/2014/main" id="{197E59E9-7568-4454-AC1B-00D104793EDB}"/>
            </a:ext>
          </a:extLst>
        </xdr:cNvPr>
        <xdr:cNvCxnSpPr/>
      </xdr:nvCxnSpPr>
      <xdr:spPr>
        <a:xfrm>
          <a:off x="2565400" y="1013269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95" name="楕円 194">
          <a:extLst>
            <a:ext uri="{FF2B5EF4-FFF2-40B4-BE49-F238E27FC236}">
              <a16:creationId xmlns:a16="http://schemas.microsoft.com/office/drawing/2014/main" id="{92FF0B4D-873A-40B1-8470-92C639A2A4C5}"/>
            </a:ext>
          </a:extLst>
        </xdr:cNvPr>
        <xdr:cNvSpPr/>
      </xdr:nvSpPr>
      <xdr:spPr>
        <a:xfrm>
          <a:off x="1739900" y="10049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38100</xdr:rowOff>
    </xdr:from>
    <xdr:to>
      <xdr:col>15</xdr:col>
      <xdr:colOff>50800</xdr:colOff>
      <xdr:row>60</xdr:row>
      <xdr:rowOff>74295</xdr:rowOff>
    </xdr:to>
    <xdr:cxnSp macro="">
      <xdr:nvCxnSpPr>
        <xdr:cNvPr id="196" name="直線コネクタ 195">
          <a:extLst>
            <a:ext uri="{FF2B5EF4-FFF2-40B4-BE49-F238E27FC236}">
              <a16:creationId xmlns:a16="http://schemas.microsoft.com/office/drawing/2014/main" id="{3748519C-F746-4731-8FD3-B7C9E9EA838B}"/>
            </a:ext>
          </a:extLst>
        </xdr:cNvPr>
        <xdr:cNvCxnSpPr/>
      </xdr:nvCxnSpPr>
      <xdr:spPr>
        <a:xfrm>
          <a:off x="1790700" y="1009650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135890</xdr:rowOff>
    </xdr:from>
    <xdr:to>
      <xdr:col>6</xdr:col>
      <xdr:colOff>38100</xdr:colOff>
      <xdr:row>60</xdr:row>
      <xdr:rowOff>66040</xdr:rowOff>
    </xdr:to>
    <xdr:sp macro="" textlink="">
      <xdr:nvSpPr>
        <xdr:cNvPr id="197" name="楕円 196">
          <a:extLst>
            <a:ext uri="{FF2B5EF4-FFF2-40B4-BE49-F238E27FC236}">
              <a16:creationId xmlns:a16="http://schemas.microsoft.com/office/drawing/2014/main" id="{18045D70-5B3F-4232-916F-A051FDFC69FB}"/>
            </a:ext>
          </a:extLst>
        </xdr:cNvPr>
        <xdr:cNvSpPr/>
      </xdr:nvSpPr>
      <xdr:spPr>
        <a:xfrm>
          <a:off x="965200" y="10026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15240</xdr:rowOff>
    </xdr:from>
    <xdr:to>
      <xdr:col>10</xdr:col>
      <xdr:colOff>114300</xdr:colOff>
      <xdr:row>60</xdr:row>
      <xdr:rowOff>38100</xdr:rowOff>
    </xdr:to>
    <xdr:cxnSp macro="">
      <xdr:nvCxnSpPr>
        <xdr:cNvPr id="198" name="直線コネクタ 197">
          <a:extLst>
            <a:ext uri="{FF2B5EF4-FFF2-40B4-BE49-F238E27FC236}">
              <a16:creationId xmlns:a16="http://schemas.microsoft.com/office/drawing/2014/main" id="{C533E80D-B6D9-40CB-B17C-C9DDBD8FBB1A}"/>
            </a:ext>
          </a:extLst>
        </xdr:cNvPr>
        <xdr:cNvCxnSpPr/>
      </xdr:nvCxnSpPr>
      <xdr:spPr>
        <a:xfrm>
          <a:off x="1008380" y="1007364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C0B7CB37-BA33-4206-A840-9BD45B32BC4F}"/>
            </a:ext>
          </a:extLst>
        </xdr:cNvPr>
        <xdr:cNvSpPr txBox="1"/>
      </xdr:nvSpPr>
      <xdr:spPr>
        <a:xfrm>
          <a:off x="317056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44926056-A818-4EC5-BB7F-6C5C2FB569E3}"/>
            </a:ext>
          </a:extLst>
        </xdr:cNvPr>
        <xdr:cNvSpPr txBox="1"/>
      </xdr:nvSpPr>
      <xdr:spPr>
        <a:xfrm>
          <a:off x="238570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97172</xdr:rowOff>
    </xdr:from>
    <xdr:ext cx="405111" cy="259045"/>
    <xdr:sp macro="" textlink="">
      <xdr:nvSpPr>
        <xdr:cNvPr id="201" name="n_3aveValue【体育館・プール】&#10;有形固定資産減価償却率">
          <a:extLst>
            <a:ext uri="{FF2B5EF4-FFF2-40B4-BE49-F238E27FC236}">
              <a16:creationId xmlns:a16="http://schemas.microsoft.com/office/drawing/2014/main" id="{330A9486-D0E5-42C0-9524-72A780410815}"/>
            </a:ext>
          </a:extLst>
        </xdr:cNvPr>
        <xdr:cNvSpPr txBox="1"/>
      </xdr:nvSpPr>
      <xdr:spPr>
        <a:xfrm>
          <a:off x="1611004" y="1015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2" name="n_4aveValue【体育館・プール】&#10;有形固定資産減価償却率">
          <a:extLst>
            <a:ext uri="{FF2B5EF4-FFF2-40B4-BE49-F238E27FC236}">
              <a16:creationId xmlns:a16="http://schemas.microsoft.com/office/drawing/2014/main" id="{471D56BE-5237-4102-B512-AB7E5E56E67B}"/>
            </a:ext>
          </a:extLst>
        </xdr:cNvPr>
        <xdr:cNvSpPr txBox="1"/>
      </xdr:nvSpPr>
      <xdr:spPr>
        <a:xfrm>
          <a:off x="83630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154322</xdr:rowOff>
    </xdr:from>
    <xdr:ext cx="405111" cy="259045"/>
    <xdr:sp macro="" textlink="">
      <xdr:nvSpPr>
        <xdr:cNvPr id="203" name="n_1mainValue【体育館・プール】&#10;有形固定資産減価償却率">
          <a:extLst>
            <a:ext uri="{FF2B5EF4-FFF2-40B4-BE49-F238E27FC236}">
              <a16:creationId xmlns:a16="http://schemas.microsoft.com/office/drawing/2014/main" id="{5034B588-3593-412A-89BF-5F917B9F0E00}"/>
            </a:ext>
          </a:extLst>
        </xdr:cNvPr>
        <xdr:cNvSpPr txBox="1"/>
      </xdr:nvSpPr>
      <xdr:spPr>
        <a:xfrm>
          <a:off x="3170564" y="1021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116222</xdr:rowOff>
    </xdr:from>
    <xdr:ext cx="405111" cy="259045"/>
    <xdr:sp macro="" textlink="">
      <xdr:nvSpPr>
        <xdr:cNvPr id="204" name="n_2mainValue【体育館・プール】&#10;有形固定資産減価償却率">
          <a:extLst>
            <a:ext uri="{FF2B5EF4-FFF2-40B4-BE49-F238E27FC236}">
              <a16:creationId xmlns:a16="http://schemas.microsoft.com/office/drawing/2014/main" id="{37AB9174-DF86-4BFF-BAF8-42649E15FECF}"/>
            </a:ext>
          </a:extLst>
        </xdr:cNvPr>
        <xdr:cNvSpPr txBox="1"/>
      </xdr:nvSpPr>
      <xdr:spPr>
        <a:xfrm>
          <a:off x="2385704" y="101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205" name="n_3mainValue【体育館・プール】&#10;有形固定資産減価償却率">
          <a:extLst>
            <a:ext uri="{FF2B5EF4-FFF2-40B4-BE49-F238E27FC236}">
              <a16:creationId xmlns:a16="http://schemas.microsoft.com/office/drawing/2014/main" id="{17F239C5-3A08-4457-A1BC-395B40322346}"/>
            </a:ext>
          </a:extLst>
        </xdr:cNvPr>
        <xdr:cNvSpPr txBox="1"/>
      </xdr:nvSpPr>
      <xdr:spPr>
        <a:xfrm>
          <a:off x="161100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82567</xdr:rowOff>
    </xdr:from>
    <xdr:ext cx="405111" cy="259045"/>
    <xdr:sp macro="" textlink="">
      <xdr:nvSpPr>
        <xdr:cNvPr id="206" name="n_4mainValue【体育館・プール】&#10;有形固定資産減価償却率">
          <a:extLst>
            <a:ext uri="{FF2B5EF4-FFF2-40B4-BE49-F238E27FC236}">
              <a16:creationId xmlns:a16="http://schemas.microsoft.com/office/drawing/2014/main" id="{CC2D574A-8E22-459C-AA51-0849202308B3}"/>
            </a:ext>
          </a:extLst>
        </xdr:cNvPr>
        <xdr:cNvSpPr txBox="1"/>
      </xdr:nvSpPr>
      <xdr:spPr>
        <a:xfrm>
          <a:off x="83630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479ED40-6621-4F88-807C-70F165A900D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0F5BA14-AE89-4A66-AC68-31C622E9C18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D0A44A7-3AA2-49F6-AF06-75F5F4EFF37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5137540-430B-4C3F-AC79-A28E3E6933B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DFACDD6-D093-4E1B-B502-4123B4C6DEA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37174D9-BC8B-4A8F-A501-AB03DC7D493C}"/>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7E39950-A02C-46CF-9B26-F2ED474E6EC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FEEA13D-4172-4837-AD64-833EDD6E838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6BE6BD5-B3D3-42B9-8F20-2CCFA9834C2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ED3C5A3-12A7-47CA-B63F-F74158FBBA0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E82AFDAC-B674-4FB3-8C21-F7598AE5A95F}"/>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FB73AB33-2C81-450A-AC1D-4C3B23C31A46}"/>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4490AEF1-D457-435A-BBD8-EE168D7FB4A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BA89CAA4-2A38-4F14-8244-ACC368ED7082}"/>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01E2D95-B075-478D-AFBD-A9A08174F6D7}"/>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41A25F1C-1504-4F07-835E-66ACEDB8539D}"/>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745CF86-E4E1-4932-8258-7F16F754782A}"/>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B724CCEB-5343-4EA9-AC45-C141A491E50A}"/>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8BF5602F-95A5-4105-A01D-B47EA3F7CDE8}"/>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6100EDD7-63DF-44B5-92C2-1F2C62143E4E}"/>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1D9E0E1-47AA-4EF4-8855-E68B6EA2C30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FE9062F3-213C-4E12-8640-E26928263828}"/>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101D1EA9-694E-4260-B818-4936B9208D8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03569A09-CC40-4E8E-94E2-B308F6B1A8AF}"/>
            </a:ext>
          </a:extLst>
        </xdr:cNvPr>
        <xdr:cNvCxnSpPr/>
      </xdr:nvCxnSpPr>
      <xdr:spPr>
        <a:xfrm flipV="1">
          <a:off x="9219565" y="952881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7C97F478-C655-4DCF-AC3F-8073D65B3162}"/>
            </a:ext>
          </a:extLst>
        </xdr:cNvPr>
        <xdr:cNvSpPr txBox="1"/>
      </xdr:nvSpPr>
      <xdr:spPr>
        <a:xfrm>
          <a:off x="9258300"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7065DFD1-8485-414F-B77D-281FD59CE463}"/>
            </a:ext>
          </a:extLst>
        </xdr:cNvPr>
        <xdr:cNvCxnSpPr/>
      </xdr:nvCxnSpPr>
      <xdr:spPr>
        <a:xfrm>
          <a:off x="9154160" y="10746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4DEB7317-7629-4AB2-A390-91300828786E}"/>
            </a:ext>
          </a:extLst>
        </xdr:cNvPr>
        <xdr:cNvSpPr txBox="1"/>
      </xdr:nvSpPr>
      <xdr:spPr>
        <a:xfrm>
          <a:off x="92583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D26F16D0-DAE9-4BDD-A0D6-661DE7541479}"/>
            </a:ext>
          </a:extLst>
        </xdr:cNvPr>
        <xdr:cNvCxnSpPr/>
      </xdr:nvCxnSpPr>
      <xdr:spPr>
        <a:xfrm>
          <a:off x="9154160" y="952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a:extLst>
            <a:ext uri="{FF2B5EF4-FFF2-40B4-BE49-F238E27FC236}">
              <a16:creationId xmlns:a16="http://schemas.microsoft.com/office/drawing/2014/main" id="{EC124CE8-9147-4123-B2E4-7E7730ACC41A}"/>
            </a:ext>
          </a:extLst>
        </xdr:cNvPr>
        <xdr:cNvSpPr txBox="1"/>
      </xdr:nvSpPr>
      <xdr:spPr>
        <a:xfrm>
          <a:off x="9258300" y="1045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ED432ABF-CBFB-4458-98AB-4B0D805BEB97}"/>
            </a:ext>
          </a:extLst>
        </xdr:cNvPr>
        <xdr:cNvSpPr/>
      </xdr:nvSpPr>
      <xdr:spPr>
        <a:xfrm>
          <a:off x="9192260" y="1047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A67C08E9-4829-4833-946D-1C32B224B6C3}"/>
            </a:ext>
          </a:extLst>
        </xdr:cNvPr>
        <xdr:cNvSpPr/>
      </xdr:nvSpPr>
      <xdr:spPr>
        <a:xfrm>
          <a:off x="844550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7AF670D5-C6C7-47BF-AF94-B28AF9940293}"/>
            </a:ext>
          </a:extLst>
        </xdr:cNvPr>
        <xdr:cNvSpPr/>
      </xdr:nvSpPr>
      <xdr:spPr>
        <a:xfrm>
          <a:off x="7670800" y="104800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81C79899-E5F1-44D3-A7F6-0AB1E0A5EFEB}"/>
            </a:ext>
          </a:extLst>
        </xdr:cNvPr>
        <xdr:cNvSpPr/>
      </xdr:nvSpPr>
      <xdr:spPr>
        <a:xfrm>
          <a:off x="687324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27933FD0-5C5C-413E-8226-3D1AA717E759}"/>
            </a:ext>
          </a:extLst>
        </xdr:cNvPr>
        <xdr:cNvSpPr/>
      </xdr:nvSpPr>
      <xdr:spPr>
        <a:xfrm>
          <a:off x="609854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E1A9BBD-42F0-429E-8635-9446FFA29C3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5775837-F635-46A7-9B86-7BB6302C0FD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BBCE798-4251-40D9-A89F-3401523D3FF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DDB62B8-3C81-4D97-B6AF-C22FD2DE7EE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851A9D8-871C-46BE-9190-6C975B814D7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6350</xdr:rowOff>
    </xdr:from>
    <xdr:to>
      <xdr:col>55</xdr:col>
      <xdr:colOff>50800</xdr:colOff>
      <xdr:row>62</xdr:row>
      <xdr:rowOff>107950</xdr:rowOff>
    </xdr:to>
    <xdr:sp macro="" textlink="">
      <xdr:nvSpPr>
        <xdr:cNvPr id="246" name="楕円 245">
          <a:extLst>
            <a:ext uri="{FF2B5EF4-FFF2-40B4-BE49-F238E27FC236}">
              <a16:creationId xmlns:a16="http://schemas.microsoft.com/office/drawing/2014/main" id="{3B74B58E-9DCA-4C13-9B39-AE491E3CF42C}"/>
            </a:ext>
          </a:extLst>
        </xdr:cNvPr>
        <xdr:cNvSpPr/>
      </xdr:nvSpPr>
      <xdr:spPr>
        <a:xfrm>
          <a:off x="9192260" y="10400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29227</xdr:rowOff>
    </xdr:from>
    <xdr:ext cx="469744" cy="259045"/>
    <xdr:sp macro="" textlink="">
      <xdr:nvSpPr>
        <xdr:cNvPr id="247" name="【体育館・プール】&#10;一人当たり面積該当値テキスト">
          <a:extLst>
            <a:ext uri="{FF2B5EF4-FFF2-40B4-BE49-F238E27FC236}">
              <a16:creationId xmlns:a16="http://schemas.microsoft.com/office/drawing/2014/main" id="{0E8B9222-9E62-4CBB-8A58-3E63335A2BB9}"/>
            </a:ext>
          </a:extLst>
        </xdr:cNvPr>
        <xdr:cNvSpPr txBox="1"/>
      </xdr:nvSpPr>
      <xdr:spPr>
        <a:xfrm>
          <a:off x="9258300"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4445</xdr:rowOff>
    </xdr:from>
    <xdr:to>
      <xdr:col>50</xdr:col>
      <xdr:colOff>165100</xdr:colOff>
      <xdr:row>62</xdr:row>
      <xdr:rowOff>106045</xdr:rowOff>
    </xdr:to>
    <xdr:sp macro="" textlink="">
      <xdr:nvSpPr>
        <xdr:cNvPr id="248" name="楕円 247">
          <a:extLst>
            <a:ext uri="{FF2B5EF4-FFF2-40B4-BE49-F238E27FC236}">
              <a16:creationId xmlns:a16="http://schemas.microsoft.com/office/drawing/2014/main" id="{B0B1133B-E75D-4E17-B11D-013E8A255ADF}"/>
            </a:ext>
          </a:extLst>
        </xdr:cNvPr>
        <xdr:cNvSpPr/>
      </xdr:nvSpPr>
      <xdr:spPr>
        <a:xfrm>
          <a:off x="8445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55245</xdr:rowOff>
    </xdr:from>
    <xdr:to>
      <xdr:col>55</xdr:col>
      <xdr:colOff>0</xdr:colOff>
      <xdr:row>62</xdr:row>
      <xdr:rowOff>57150</xdr:rowOff>
    </xdr:to>
    <xdr:cxnSp macro="">
      <xdr:nvCxnSpPr>
        <xdr:cNvPr id="249" name="直線コネクタ 248">
          <a:extLst>
            <a:ext uri="{FF2B5EF4-FFF2-40B4-BE49-F238E27FC236}">
              <a16:creationId xmlns:a16="http://schemas.microsoft.com/office/drawing/2014/main" id="{510C5EDF-7447-4E0D-BDE7-88C6A313DC5D}"/>
            </a:ext>
          </a:extLst>
        </xdr:cNvPr>
        <xdr:cNvCxnSpPr/>
      </xdr:nvCxnSpPr>
      <xdr:spPr>
        <a:xfrm>
          <a:off x="8496300" y="10448925"/>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635</xdr:rowOff>
    </xdr:from>
    <xdr:to>
      <xdr:col>46</xdr:col>
      <xdr:colOff>38100</xdr:colOff>
      <xdr:row>62</xdr:row>
      <xdr:rowOff>102235</xdr:rowOff>
    </xdr:to>
    <xdr:sp macro="" textlink="">
      <xdr:nvSpPr>
        <xdr:cNvPr id="250" name="楕円 249">
          <a:extLst>
            <a:ext uri="{FF2B5EF4-FFF2-40B4-BE49-F238E27FC236}">
              <a16:creationId xmlns:a16="http://schemas.microsoft.com/office/drawing/2014/main" id="{312FEC22-1CD8-48E3-8558-6DA5995D7AED}"/>
            </a:ext>
          </a:extLst>
        </xdr:cNvPr>
        <xdr:cNvSpPr/>
      </xdr:nvSpPr>
      <xdr:spPr>
        <a:xfrm>
          <a:off x="7670800" y="103943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51435</xdr:rowOff>
    </xdr:from>
    <xdr:to>
      <xdr:col>50</xdr:col>
      <xdr:colOff>114300</xdr:colOff>
      <xdr:row>62</xdr:row>
      <xdr:rowOff>55245</xdr:rowOff>
    </xdr:to>
    <xdr:cxnSp macro="">
      <xdr:nvCxnSpPr>
        <xdr:cNvPr id="251" name="直線コネクタ 250">
          <a:extLst>
            <a:ext uri="{FF2B5EF4-FFF2-40B4-BE49-F238E27FC236}">
              <a16:creationId xmlns:a16="http://schemas.microsoft.com/office/drawing/2014/main" id="{00504A8D-42BA-4C12-BF14-509EC47E4FA9}"/>
            </a:ext>
          </a:extLst>
        </xdr:cNvPr>
        <xdr:cNvCxnSpPr/>
      </xdr:nvCxnSpPr>
      <xdr:spPr>
        <a:xfrm>
          <a:off x="7713980" y="10445115"/>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168275</xdr:rowOff>
    </xdr:from>
    <xdr:to>
      <xdr:col>41</xdr:col>
      <xdr:colOff>101600</xdr:colOff>
      <xdr:row>62</xdr:row>
      <xdr:rowOff>98425</xdr:rowOff>
    </xdr:to>
    <xdr:sp macro="" textlink="">
      <xdr:nvSpPr>
        <xdr:cNvPr id="252" name="楕円 251">
          <a:extLst>
            <a:ext uri="{FF2B5EF4-FFF2-40B4-BE49-F238E27FC236}">
              <a16:creationId xmlns:a16="http://schemas.microsoft.com/office/drawing/2014/main" id="{4EAD957F-6D17-417A-BDCC-33E36C76D451}"/>
            </a:ext>
          </a:extLst>
        </xdr:cNvPr>
        <xdr:cNvSpPr/>
      </xdr:nvSpPr>
      <xdr:spPr>
        <a:xfrm>
          <a:off x="6873240" y="10394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47625</xdr:rowOff>
    </xdr:from>
    <xdr:to>
      <xdr:col>45</xdr:col>
      <xdr:colOff>177800</xdr:colOff>
      <xdr:row>62</xdr:row>
      <xdr:rowOff>51435</xdr:rowOff>
    </xdr:to>
    <xdr:cxnSp macro="">
      <xdr:nvCxnSpPr>
        <xdr:cNvPr id="253" name="直線コネクタ 252">
          <a:extLst>
            <a:ext uri="{FF2B5EF4-FFF2-40B4-BE49-F238E27FC236}">
              <a16:creationId xmlns:a16="http://schemas.microsoft.com/office/drawing/2014/main" id="{4CCBC6B6-43BC-44E7-8EA8-436948485C5A}"/>
            </a:ext>
          </a:extLst>
        </xdr:cNvPr>
        <xdr:cNvCxnSpPr/>
      </xdr:nvCxnSpPr>
      <xdr:spPr>
        <a:xfrm>
          <a:off x="6924040" y="1044130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158750</xdr:rowOff>
    </xdr:from>
    <xdr:to>
      <xdr:col>36</xdr:col>
      <xdr:colOff>165100</xdr:colOff>
      <xdr:row>62</xdr:row>
      <xdr:rowOff>88900</xdr:rowOff>
    </xdr:to>
    <xdr:sp macro="" textlink="">
      <xdr:nvSpPr>
        <xdr:cNvPr id="254" name="楕円 253">
          <a:extLst>
            <a:ext uri="{FF2B5EF4-FFF2-40B4-BE49-F238E27FC236}">
              <a16:creationId xmlns:a16="http://schemas.microsoft.com/office/drawing/2014/main" id="{CBE0D431-76D4-455B-902C-F61EF7100960}"/>
            </a:ext>
          </a:extLst>
        </xdr:cNvPr>
        <xdr:cNvSpPr/>
      </xdr:nvSpPr>
      <xdr:spPr>
        <a:xfrm>
          <a:off x="6098540" y="10384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38100</xdr:rowOff>
    </xdr:from>
    <xdr:to>
      <xdr:col>41</xdr:col>
      <xdr:colOff>50800</xdr:colOff>
      <xdr:row>62</xdr:row>
      <xdr:rowOff>47625</xdr:rowOff>
    </xdr:to>
    <xdr:cxnSp macro="">
      <xdr:nvCxnSpPr>
        <xdr:cNvPr id="255" name="直線コネクタ 254">
          <a:extLst>
            <a:ext uri="{FF2B5EF4-FFF2-40B4-BE49-F238E27FC236}">
              <a16:creationId xmlns:a16="http://schemas.microsoft.com/office/drawing/2014/main" id="{7DA59543-7B64-4D62-B446-11C4DA5612C7}"/>
            </a:ext>
          </a:extLst>
        </xdr:cNvPr>
        <xdr:cNvCxnSpPr/>
      </xdr:nvCxnSpPr>
      <xdr:spPr>
        <a:xfrm>
          <a:off x="6149340" y="10431780"/>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a:extLst>
            <a:ext uri="{FF2B5EF4-FFF2-40B4-BE49-F238E27FC236}">
              <a16:creationId xmlns:a16="http://schemas.microsoft.com/office/drawing/2014/main" id="{FDC674A5-4E40-4BFF-BF50-764112CC7810}"/>
            </a:ext>
          </a:extLst>
        </xdr:cNvPr>
        <xdr:cNvSpPr txBox="1"/>
      </xdr:nvSpPr>
      <xdr:spPr>
        <a:xfrm>
          <a:off x="827158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a:extLst>
            <a:ext uri="{FF2B5EF4-FFF2-40B4-BE49-F238E27FC236}">
              <a16:creationId xmlns:a16="http://schemas.microsoft.com/office/drawing/2014/main" id="{65B89A2E-6F82-4C38-9549-BEE9D98D12E0}"/>
            </a:ext>
          </a:extLst>
        </xdr:cNvPr>
        <xdr:cNvSpPr txBox="1"/>
      </xdr:nvSpPr>
      <xdr:spPr>
        <a:xfrm>
          <a:off x="750958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120032</xdr:rowOff>
    </xdr:from>
    <xdr:ext cx="469744" cy="259045"/>
    <xdr:sp macro="" textlink="">
      <xdr:nvSpPr>
        <xdr:cNvPr id="258" name="n_3aveValue【体育館・プール】&#10;一人当たり面積">
          <a:extLst>
            <a:ext uri="{FF2B5EF4-FFF2-40B4-BE49-F238E27FC236}">
              <a16:creationId xmlns:a16="http://schemas.microsoft.com/office/drawing/2014/main" id="{BCA38365-E807-44F6-BBA1-35100B9F2855}"/>
            </a:ext>
          </a:extLst>
        </xdr:cNvPr>
        <xdr:cNvSpPr txBox="1"/>
      </xdr:nvSpPr>
      <xdr:spPr>
        <a:xfrm>
          <a:off x="6712027" y="1051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macro="" textlink="">
      <xdr:nvSpPr>
        <xdr:cNvPr id="259" name="n_4aveValue【体育館・プール】&#10;一人当たり面積">
          <a:extLst>
            <a:ext uri="{FF2B5EF4-FFF2-40B4-BE49-F238E27FC236}">
              <a16:creationId xmlns:a16="http://schemas.microsoft.com/office/drawing/2014/main" id="{E611C423-EB84-4CD9-A487-86AFAC6FC0E5}"/>
            </a:ext>
          </a:extLst>
        </xdr:cNvPr>
        <xdr:cNvSpPr txBox="1"/>
      </xdr:nvSpPr>
      <xdr:spPr>
        <a:xfrm>
          <a:off x="593732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122572</xdr:rowOff>
    </xdr:from>
    <xdr:ext cx="469744" cy="259045"/>
    <xdr:sp macro="" textlink="">
      <xdr:nvSpPr>
        <xdr:cNvPr id="260" name="n_1mainValue【体育館・プール】&#10;一人当たり面積">
          <a:extLst>
            <a:ext uri="{FF2B5EF4-FFF2-40B4-BE49-F238E27FC236}">
              <a16:creationId xmlns:a16="http://schemas.microsoft.com/office/drawing/2014/main" id="{48B4D251-5FF4-426E-A553-C531A2DBB826}"/>
            </a:ext>
          </a:extLst>
        </xdr:cNvPr>
        <xdr:cNvSpPr txBox="1"/>
      </xdr:nvSpPr>
      <xdr:spPr>
        <a:xfrm>
          <a:off x="8271587" y="1018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118762</xdr:rowOff>
    </xdr:from>
    <xdr:ext cx="469744" cy="259045"/>
    <xdr:sp macro="" textlink="">
      <xdr:nvSpPr>
        <xdr:cNvPr id="261" name="n_2mainValue【体育館・プール】&#10;一人当たり面積">
          <a:extLst>
            <a:ext uri="{FF2B5EF4-FFF2-40B4-BE49-F238E27FC236}">
              <a16:creationId xmlns:a16="http://schemas.microsoft.com/office/drawing/2014/main" id="{CBDDCD92-D54A-4AF5-BA06-1A537FE6DF9D}"/>
            </a:ext>
          </a:extLst>
        </xdr:cNvPr>
        <xdr:cNvSpPr txBox="1"/>
      </xdr:nvSpPr>
      <xdr:spPr>
        <a:xfrm>
          <a:off x="7509587" y="1017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114952</xdr:rowOff>
    </xdr:from>
    <xdr:ext cx="469744" cy="259045"/>
    <xdr:sp macro="" textlink="">
      <xdr:nvSpPr>
        <xdr:cNvPr id="262" name="n_3mainValue【体育館・プール】&#10;一人当たり面積">
          <a:extLst>
            <a:ext uri="{FF2B5EF4-FFF2-40B4-BE49-F238E27FC236}">
              <a16:creationId xmlns:a16="http://schemas.microsoft.com/office/drawing/2014/main" id="{E3867E85-1BAC-4890-8485-972D92DCEBAA}"/>
            </a:ext>
          </a:extLst>
        </xdr:cNvPr>
        <xdr:cNvSpPr txBox="1"/>
      </xdr:nvSpPr>
      <xdr:spPr>
        <a:xfrm>
          <a:off x="6712027" y="101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105427</xdr:rowOff>
    </xdr:from>
    <xdr:ext cx="469744" cy="259045"/>
    <xdr:sp macro="" textlink="">
      <xdr:nvSpPr>
        <xdr:cNvPr id="263" name="n_4mainValue【体育館・プール】&#10;一人当たり面積">
          <a:extLst>
            <a:ext uri="{FF2B5EF4-FFF2-40B4-BE49-F238E27FC236}">
              <a16:creationId xmlns:a16="http://schemas.microsoft.com/office/drawing/2014/main" id="{EA3A2E83-CF39-499E-B35F-57A9941B4FD1}"/>
            </a:ext>
          </a:extLst>
        </xdr:cNvPr>
        <xdr:cNvSpPr txBox="1"/>
      </xdr:nvSpPr>
      <xdr:spPr>
        <a:xfrm>
          <a:off x="59373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2F17376-23D6-49F4-B420-579E750E851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C582111-83F3-498C-A792-4201D38946D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5BB422F-25B5-4DF6-AE76-F3097A3E871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8E21192-FD85-4B0F-86A5-A3802C0A630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F646E85-7290-43F5-8ABD-C9227E62AA3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2EA7B98-C77C-4ED2-A5F6-6B72BA4D930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9CA22B5-D896-4CDA-B77F-5DDE798C176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DB84CAA-718E-4C10-8BF2-3824B3E1586F}"/>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78456DE-0CDD-4ADC-AB03-8FF5B0F587D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9267A2A-7CE6-4FA1-9CB8-4899877931E4}"/>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4C844DF-F895-4F34-895F-1F815A633283}"/>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765E2B3C-EFA7-48E8-A479-3168CADA1F84}"/>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A655D6D5-6792-4D12-B3E8-E2BAAADF565C}"/>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5C7F7FA4-80DF-426E-8D0D-F58FC7168496}"/>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9556568C-FF69-4179-84CF-846B84B8671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8BBC071-EB4E-4929-9639-A1AC8CC7554F}"/>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3134893D-EC6A-4474-A810-B1AB435C15E5}"/>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172E91DA-D0AE-4F8E-9F41-FCBC5401CFDF}"/>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A469E3E0-9E06-4058-9A47-1A1680C6F83D}"/>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0C54162-BD85-4321-BFB6-F0A93699A15C}"/>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D53B3561-2987-4248-B69A-73BE108946A6}"/>
            </a:ext>
          </a:extLst>
        </xdr:cNvPr>
        <xdr:cNvSpPr txBox="1"/>
      </xdr:nvSpPr>
      <xdr:spPr>
        <a:xfrm>
          <a:off x="37734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09439D3-EF62-4151-B2F2-0D40E6DEF7E9}"/>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D9BF8FFB-14E5-4D62-AB44-A86A15AA6E59}"/>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BFC9C425-C48D-4246-8779-B07980F03769}"/>
            </a:ext>
          </a:extLst>
        </xdr:cNvPr>
        <xdr:cNvCxnSpPr/>
      </xdr:nvCxnSpPr>
      <xdr:spPr>
        <a:xfrm flipV="1">
          <a:off x="4086225"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6506A40E-0CFA-4E02-84B4-D33DA538EFF4}"/>
            </a:ext>
          </a:extLst>
        </xdr:cNvPr>
        <xdr:cNvSpPr txBox="1"/>
      </xdr:nvSpPr>
      <xdr:spPr>
        <a:xfrm>
          <a:off x="412496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B62B708D-3156-4DA6-BD8B-C012462DE269}"/>
            </a:ext>
          </a:extLst>
        </xdr:cNvPr>
        <xdr:cNvCxnSpPr/>
      </xdr:nvCxnSpPr>
      <xdr:spPr>
        <a:xfrm>
          <a:off x="402082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6123A0F8-CCD9-4340-A4B0-4AB032E24CD3}"/>
            </a:ext>
          </a:extLst>
        </xdr:cNvPr>
        <xdr:cNvSpPr txBox="1"/>
      </xdr:nvSpPr>
      <xdr:spPr>
        <a:xfrm>
          <a:off x="412496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D5362BB9-E645-4B02-AA2A-3F33E1829F5F}"/>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42A0BBB6-0B5C-4A73-88BC-461E774C342B}"/>
            </a:ext>
          </a:extLst>
        </xdr:cNvPr>
        <xdr:cNvSpPr txBox="1"/>
      </xdr:nvSpPr>
      <xdr:spPr>
        <a:xfrm>
          <a:off x="4124960" y="13639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608F4E36-C7BD-4A89-B97A-6154EECE33B7}"/>
            </a:ext>
          </a:extLst>
        </xdr:cNvPr>
        <xdr:cNvSpPr/>
      </xdr:nvSpPr>
      <xdr:spPr>
        <a:xfrm>
          <a:off x="4036060" y="1378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3109F1D6-85DC-484A-B8A8-4A624F9CD00F}"/>
            </a:ext>
          </a:extLst>
        </xdr:cNvPr>
        <xdr:cNvSpPr/>
      </xdr:nvSpPr>
      <xdr:spPr>
        <a:xfrm>
          <a:off x="3312160" y="137744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2FDEB5AF-A346-4B15-B9CC-C6E9DD988D40}"/>
            </a:ext>
          </a:extLst>
        </xdr:cNvPr>
        <xdr:cNvSpPr/>
      </xdr:nvSpPr>
      <xdr:spPr>
        <a:xfrm>
          <a:off x="2514600" y="1374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42B37F30-BDD3-47BF-A359-DB49DB5D6288}"/>
            </a:ext>
          </a:extLst>
        </xdr:cNvPr>
        <xdr:cNvSpPr/>
      </xdr:nvSpPr>
      <xdr:spPr>
        <a:xfrm>
          <a:off x="1739900" y="13741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996DE6A9-7C75-459A-9A50-AEC3D85E2D3B}"/>
            </a:ext>
          </a:extLst>
        </xdr:cNvPr>
        <xdr:cNvSpPr/>
      </xdr:nvSpPr>
      <xdr:spPr>
        <a:xfrm>
          <a:off x="965200" y="13710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971B9B3-1851-4F57-BB0B-AB2A556C6F9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2A7BB8C-25E2-4BD4-BCF5-754AE318F6F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946DF81-F9A1-4ECA-9938-67E464373AD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71234A9-C405-4E7C-A6C6-857ECE16815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51FF8F2-8B1A-41BD-9EC9-C3492BD73724}"/>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303" name="楕円 302">
          <a:extLst>
            <a:ext uri="{FF2B5EF4-FFF2-40B4-BE49-F238E27FC236}">
              <a16:creationId xmlns:a16="http://schemas.microsoft.com/office/drawing/2014/main" id="{1A7E188C-346E-490B-919C-AAD5A7BB7C57}"/>
            </a:ext>
          </a:extLst>
        </xdr:cNvPr>
        <xdr:cNvSpPr/>
      </xdr:nvSpPr>
      <xdr:spPr>
        <a:xfrm>
          <a:off x="4036060" y="139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45738</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1EB6420A-6997-42EE-A490-9B668164BD15}"/>
            </a:ext>
          </a:extLst>
        </xdr:cNvPr>
        <xdr:cNvSpPr txBox="1"/>
      </xdr:nvSpPr>
      <xdr:spPr>
        <a:xfrm>
          <a:off x="4124960" y="1395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39370</xdr:rowOff>
    </xdr:from>
    <xdr:to>
      <xdr:col>20</xdr:col>
      <xdr:colOff>38100</xdr:colOff>
      <xdr:row>83</xdr:row>
      <xdr:rowOff>140970</xdr:rowOff>
    </xdr:to>
    <xdr:sp macro="" textlink="">
      <xdr:nvSpPr>
        <xdr:cNvPr id="305" name="楕円 304">
          <a:extLst>
            <a:ext uri="{FF2B5EF4-FFF2-40B4-BE49-F238E27FC236}">
              <a16:creationId xmlns:a16="http://schemas.microsoft.com/office/drawing/2014/main" id="{3A6A67E6-C6D8-416C-9B62-8F895296DA85}"/>
            </a:ext>
          </a:extLst>
        </xdr:cNvPr>
        <xdr:cNvSpPr/>
      </xdr:nvSpPr>
      <xdr:spPr>
        <a:xfrm>
          <a:off x="3312160" y="139534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90170</xdr:rowOff>
    </xdr:from>
    <xdr:to>
      <xdr:col>24</xdr:col>
      <xdr:colOff>63500</xdr:colOff>
      <xdr:row>83</xdr:row>
      <xdr:rowOff>118111</xdr:rowOff>
    </xdr:to>
    <xdr:cxnSp macro="">
      <xdr:nvCxnSpPr>
        <xdr:cNvPr id="306" name="直線コネクタ 305">
          <a:extLst>
            <a:ext uri="{FF2B5EF4-FFF2-40B4-BE49-F238E27FC236}">
              <a16:creationId xmlns:a16="http://schemas.microsoft.com/office/drawing/2014/main" id="{1FBB9DE3-FC94-4CD8-B00E-B46B29E9E81C}"/>
            </a:ext>
          </a:extLst>
        </xdr:cNvPr>
        <xdr:cNvCxnSpPr/>
      </xdr:nvCxnSpPr>
      <xdr:spPr>
        <a:xfrm>
          <a:off x="3355340" y="14004290"/>
          <a:ext cx="73152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5080</xdr:rowOff>
    </xdr:from>
    <xdr:to>
      <xdr:col>15</xdr:col>
      <xdr:colOff>101600</xdr:colOff>
      <xdr:row>83</xdr:row>
      <xdr:rowOff>106680</xdr:rowOff>
    </xdr:to>
    <xdr:sp macro="" textlink="">
      <xdr:nvSpPr>
        <xdr:cNvPr id="307" name="楕円 306">
          <a:extLst>
            <a:ext uri="{FF2B5EF4-FFF2-40B4-BE49-F238E27FC236}">
              <a16:creationId xmlns:a16="http://schemas.microsoft.com/office/drawing/2014/main" id="{EB8256C5-9981-43E8-8766-6E15A832B8F9}"/>
            </a:ext>
          </a:extLst>
        </xdr:cNvPr>
        <xdr:cNvSpPr/>
      </xdr:nvSpPr>
      <xdr:spPr>
        <a:xfrm>
          <a:off x="25146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55880</xdr:rowOff>
    </xdr:from>
    <xdr:to>
      <xdr:col>19</xdr:col>
      <xdr:colOff>177800</xdr:colOff>
      <xdr:row>83</xdr:row>
      <xdr:rowOff>90170</xdr:rowOff>
    </xdr:to>
    <xdr:cxnSp macro="">
      <xdr:nvCxnSpPr>
        <xdr:cNvPr id="308" name="直線コネクタ 307">
          <a:extLst>
            <a:ext uri="{FF2B5EF4-FFF2-40B4-BE49-F238E27FC236}">
              <a16:creationId xmlns:a16="http://schemas.microsoft.com/office/drawing/2014/main" id="{A480A359-DA90-4265-9124-15279C89BB4D}"/>
            </a:ext>
          </a:extLst>
        </xdr:cNvPr>
        <xdr:cNvCxnSpPr/>
      </xdr:nvCxnSpPr>
      <xdr:spPr>
        <a:xfrm>
          <a:off x="2565400" y="1397000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142239</xdr:rowOff>
    </xdr:from>
    <xdr:to>
      <xdr:col>10</xdr:col>
      <xdr:colOff>165100</xdr:colOff>
      <xdr:row>83</xdr:row>
      <xdr:rowOff>72389</xdr:rowOff>
    </xdr:to>
    <xdr:sp macro="" textlink="">
      <xdr:nvSpPr>
        <xdr:cNvPr id="309" name="楕円 308">
          <a:extLst>
            <a:ext uri="{FF2B5EF4-FFF2-40B4-BE49-F238E27FC236}">
              <a16:creationId xmlns:a16="http://schemas.microsoft.com/office/drawing/2014/main" id="{6DB4AF56-2C5C-4F41-8987-04FEBAC794E3}"/>
            </a:ext>
          </a:extLst>
        </xdr:cNvPr>
        <xdr:cNvSpPr/>
      </xdr:nvSpPr>
      <xdr:spPr>
        <a:xfrm>
          <a:off x="1739900" y="138887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21589</xdr:rowOff>
    </xdr:from>
    <xdr:to>
      <xdr:col>15</xdr:col>
      <xdr:colOff>50800</xdr:colOff>
      <xdr:row>83</xdr:row>
      <xdr:rowOff>55880</xdr:rowOff>
    </xdr:to>
    <xdr:cxnSp macro="">
      <xdr:nvCxnSpPr>
        <xdr:cNvPr id="310" name="直線コネクタ 309">
          <a:extLst>
            <a:ext uri="{FF2B5EF4-FFF2-40B4-BE49-F238E27FC236}">
              <a16:creationId xmlns:a16="http://schemas.microsoft.com/office/drawing/2014/main" id="{ED921C64-25C0-489C-ADB7-34F3A152AFA6}"/>
            </a:ext>
          </a:extLst>
        </xdr:cNvPr>
        <xdr:cNvCxnSpPr/>
      </xdr:nvCxnSpPr>
      <xdr:spPr>
        <a:xfrm>
          <a:off x="1790700" y="13935709"/>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106680</xdr:rowOff>
    </xdr:from>
    <xdr:to>
      <xdr:col>6</xdr:col>
      <xdr:colOff>38100</xdr:colOff>
      <xdr:row>83</xdr:row>
      <xdr:rowOff>36830</xdr:rowOff>
    </xdr:to>
    <xdr:sp macro="" textlink="">
      <xdr:nvSpPr>
        <xdr:cNvPr id="311" name="楕円 310">
          <a:extLst>
            <a:ext uri="{FF2B5EF4-FFF2-40B4-BE49-F238E27FC236}">
              <a16:creationId xmlns:a16="http://schemas.microsoft.com/office/drawing/2014/main" id="{E4069B5B-9E63-433F-BDC1-42AC4D218E84}"/>
            </a:ext>
          </a:extLst>
        </xdr:cNvPr>
        <xdr:cNvSpPr/>
      </xdr:nvSpPr>
      <xdr:spPr>
        <a:xfrm>
          <a:off x="965200" y="13853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157480</xdr:rowOff>
    </xdr:from>
    <xdr:to>
      <xdr:col>10</xdr:col>
      <xdr:colOff>114300</xdr:colOff>
      <xdr:row>83</xdr:row>
      <xdr:rowOff>21589</xdr:rowOff>
    </xdr:to>
    <xdr:cxnSp macro="">
      <xdr:nvCxnSpPr>
        <xdr:cNvPr id="312" name="直線コネクタ 311">
          <a:extLst>
            <a:ext uri="{FF2B5EF4-FFF2-40B4-BE49-F238E27FC236}">
              <a16:creationId xmlns:a16="http://schemas.microsoft.com/office/drawing/2014/main" id="{82F6E63B-027D-4175-A5D6-07F0495F2C8E}"/>
            </a:ext>
          </a:extLst>
        </xdr:cNvPr>
        <xdr:cNvCxnSpPr/>
      </xdr:nvCxnSpPr>
      <xdr:spPr>
        <a:xfrm>
          <a:off x="1008380" y="13903960"/>
          <a:ext cx="782320" cy="3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145731D9-6E7B-4383-BF3A-D2342D914BA3}"/>
            </a:ext>
          </a:extLst>
        </xdr:cNvPr>
        <xdr:cNvSpPr txBox="1"/>
      </xdr:nvSpPr>
      <xdr:spPr>
        <a:xfrm>
          <a:off x="3170564" y="1355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AAE1BC7D-E63F-49F9-A6E7-A74CA59B57E9}"/>
            </a:ext>
          </a:extLst>
        </xdr:cNvPr>
        <xdr:cNvSpPr txBox="1"/>
      </xdr:nvSpPr>
      <xdr:spPr>
        <a:xfrm>
          <a:off x="2385704" y="13530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a:extLst>
            <a:ext uri="{FF2B5EF4-FFF2-40B4-BE49-F238E27FC236}">
              <a16:creationId xmlns:a16="http://schemas.microsoft.com/office/drawing/2014/main" id="{6CEA3C4C-C64A-4837-9086-C7CFA71695BF}"/>
            </a:ext>
          </a:extLst>
        </xdr:cNvPr>
        <xdr:cNvSpPr txBox="1"/>
      </xdr:nvSpPr>
      <xdr:spPr>
        <a:xfrm>
          <a:off x="1611004"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a:extLst>
            <a:ext uri="{FF2B5EF4-FFF2-40B4-BE49-F238E27FC236}">
              <a16:creationId xmlns:a16="http://schemas.microsoft.com/office/drawing/2014/main" id="{99F12178-FF9E-4E3E-A08A-4F27D04D48A4}"/>
            </a:ext>
          </a:extLst>
        </xdr:cNvPr>
        <xdr:cNvSpPr txBox="1"/>
      </xdr:nvSpPr>
      <xdr:spPr>
        <a:xfrm>
          <a:off x="83630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132097</xdr:rowOff>
    </xdr:from>
    <xdr:ext cx="405111" cy="259045"/>
    <xdr:sp macro="" textlink="">
      <xdr:nvSpPr>
        <xdr:cNvPr id="317" name="n_1mainValue【福祉施設】&#10;有形固定資産減価償却率">
          <a:extLst>
            <a:ext uri="{FF2B5EF4-FFF2-40B4-BE49-F238E27FC236}">
              <a16:creationId xmlns:a16="http://schemas.microsoft.com/office/drawing/2014/main" id="{B7F1B631-ACAD-4C9F-B91B-02D57E37049C}"/>
            </a:ext>
          </a:extLst>
        </xdr:cNvPr>
        <xdr:cNvSpPr txBox="1"/>
      </xdr:nvSpPr>
      <xdr:spPr>
        <a:xfrm>
          <a:off x="3170564" y="1404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97807</xdr:rowOff>
    </xdr:from>
    <xdr:ext cx="405111" cy="259045"/>
    <xdr:sp macro="" textlink="">
      <xdr:nvSpPr>
        <xdr:cNvPr id="318" name="n_2mainValue【福祉施設】&#10;有形固定資産減価償却率">
          <a:extLst>
            <a:ext uri="{FF2B5EF4-FFF2-40B4-BE49-F238E27FC236}">
              <a16:creationId xmlns:a16="http://schemas.microsoft.com/office/drawing/2014/main" id="{863890B9-F616-4178-8F38-D6D224D13B5B}"/>
            </a:ext>
          </a:extLst>
        </xdr:cNvPr>
        <xdr:cNvSpPr txBox="1"/>
      </xdr:nvSpPr>
      <xdr:spPr>
        <a:xfrm>
          <a:off x="2385704"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63516</xdr:rowOff>
    </xdr:from>
    <xdr:ext cx="405111" cy="259045"/>
    <xdr:sp macro="" textlink="">
      <xdr:nvSpPr>
        <xdr:cNvPr id="319" name="n_3mainValue【福祉施設】&#10;有形固定資産減価償却率">
          <a:extLst>
            <a:ext uri="{FF2B5EF4-FFF2-40B4-BE49-F238E27FC236}">
              <a16:creationId xmlns:a16="http://schemas.microsoft.com/office/drawing/2014/main" id="{DBA07C00-118E-4415-855D-E614F89DCC8C}"/>
            </a:ext>
          </a:extLst>
        </xdr:cNvPr>
        <xdr:cNvSpPr txBox="1"/>
      </xdr:nvSpPr>
      <xdr:spPr>
        <a:xfrm>
          <a:off x="1611004" y="13977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27957</xdr:rowOff>
    </xdr:from>
    <xdr:ext cx="405111" cy="259045"/>
    <xdr:sp macro="" textlink="">
      <xdr:nvSpPr>
        <xdr:cNvPr id="320" name="n_4mainValue【福祉施設】&#10;有形固定資産減価償却率">
          <a:extLst>
            <a:ext uri="{FF2B5EF4-FFF2-40B4-BE49-F238E27FC236}">
              <a16:creationId xmlns:a16="http://schemas.microsoft.com/office/drawing/2014/main" id="{9014D7B0-C7A3-49D4-9D13-30A15BD311BF}"/>
            </a:ext>
          </a:extLst>
        </xdr:cNvPr>
        <xdr:cNvSpPr txBox="1"/>
      </xdr:nvSpPr>
      <xdr:spPr>
        <a:xfrm>
          <a:off x="836304" y="1394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BD143E04-94B5-4BC2-9824-40CD95708D6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E5AF6310-D0F6-465D-A969-BD819B91B36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775C63A3-8F92-4186-8033-522F901C350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901F6E77-C243-459D-8F11-22830BE6340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83E1098A-CA9E-406F-98DB-E96C8C4ED00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E60CA72-67B6-4D7F-B202-656EC696403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135B7522-EC47-4C2D-80FF-451609343C8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7ED51301-F032-4685-9700-237369394D7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4BA176F1-C6D6-48D4-B266-03F4D444E54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723EA04F-2057-452D-865E-FB5101AE4A64}"/>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A511A233-232B-4C7D-83AB-13133B22B8C1}"/>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86312176-FD1B-4AFF-B0AC-2F3D3C1E1382}"/>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9A34C80E-CF42-475A-8B6E-46ADC3FBD513}"/>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7E574E68-28A9-4C4D-8C93-9FB1C6544542}"/>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6BC646BC-EC9F-4571-8091-4068B1725FCA}"/>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2BE9409-D02A-4F16-83AF-BF058E02669E}"/>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F9BBA13-DB75-48BC-8182-B92907EA974F}"/>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AB5F27C4-F463-4FB3-A439-B3DFAA867E9E}"/>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6DD6225B-77DA-421A-8E25-660D27679D2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A2BC2642-2A17-4A66-894F-3F4194634484}"/>
            </a:ext>
          </a:extLst>
        </xdr:cNvPr>
        <xdr:cNvCxnSpPr/>
      </xdr:nvCxnSpPr>
      <xdr:spPr>
        <a:xfrm flipV="1">
          <a:off x="9219565" y="1306068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91F567B8-E428-40DE-9639-8BA701BD6977}"/>
            </a:ext>
          </a:extLst>
        </xdr:cNvPr>
        <xdr:cNvSpPr txBox="1"/>
      </xdr:nvSpPr>
      <xdr:spPr>
        <a:xfrm>
          <a:off x="9258300" y="1433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98AFE3D6-8A11-4489-B9CC-FF4512B77911}"/>
            </a:ext>
          </a:extLst>
        </xdr:cNvPr>
        <xdr:cNvCxnSpPr/>
      </xdr:nvCxnSpPr>
      <xdr:spPr>
        <a:xfrm>
          <a:off x="9154160" y="14327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A78FD852-CC7D-490C-A314-1CF9C58B1C52}"/>
            </a:ext>
          </a:extLst>
        </xdr:cNvPr>
        <xdr:cNvSpPr txBox="1"/>
      </xdr:nvSpPr>
      <xdr:spPr>
        <a:xfrm>
          <a:off x="9258300" y="1283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E97AC229-0D73-42FC-9970-46F0EF34F91F}"/>
            </a:ext>
          </a:extLst>
        </xdr:cNvPr>
        <xdr:cNvCxnSpPr/>
      </xdr:nvCxnSpPr>
      <xdr:spPr>
        <a:xfrm>
          <a:off x="9154160" y="13060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1966E792-7656-4464-AF9C-1AFACE824146}"/>
            </a:ext>
          </a:extLst>
        </xdr:cNvPr>
        <xdr:cNvSpPr txBox="1"/>
      </xdr:nvSpPr>
      <xdr:spPr>
        <a:xfrm>
          <a:off x="9258300" y="13779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8403272A-05AA-4E98-A03B-89EFB7619396}"/>
            </a:ext>
          </a:extLst>
        </xdr:cNvPr>
        <xdr:cNvSpPr/>
      </xdr:nvSpPr>
      <xdr:spPr>
        <a:xfrm>
          <a:off x="9192260" y="13924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65D597ED-294D-4B13-86C1-94919794F100}"/>
            </a:ext>
          </a:extLst>
        </xdr:cNvPr>
        <xdr:cNvSpPr/>
      </xdr:nvSpPr>
      <xdr:spPr>
        <a:xfrm>
          <a:off x="8445500" y="1392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0E4F6DF6-141C-4BD1-9E64-C49D78EB12F6}"/>
            </a:ext>
          </a:extLst>
        </xdr:cNvPr>
        <xdr:cNvSpPr/>
      </xdr:nvSpPr>
      <xdr:spPr>
        <a:xfrm>
          <a:off x="7670800" y="13918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CD461BE5-5A22-45CD-9D81-C33FC7AD11C5}"/>
            </a:ext>
          </a:extLst>
        </xdr:cNvPr>
        <xdr:cNvSpPr/>
      </xdr:nvSpPr>
      <xdr:spPr>
        <a:xfrm>
          <a:off x="68732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77D299E7-B0D0-4A0C-9FE6-A19990AECE21}"/>
            </a:ext>
          </a:extLst>
        </xdr:cNvPr>
        <xdr:cNvSpPr/>
      </xdr:nvSpPr>
      <xdr:spPr>
        <a:xfrm>
          <a:off x="609854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D842C388-875E-4D3C-AC7D-DEF69A340F54}"/>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76FBC3E-6878-4799-BEDD-B1E648F9409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E4F7C13-CE52-4941-B590-DECD88A8B3A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7DAC181-159E-4FCE-ACF5-464A50E3C4C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1B5FF41-DD82-42CB-8FCC-CF306D19511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15875</xdr:rowOff>
    </xdr:from>
    <xdr:to>
      <xdr:col>55</xdr:col>
      <xdr:colOff>50800</xdr:colOff>
      <xdr:row>84</xdr:row>
      <xdr:rowOff>117475</xdr:rowOff>
    </xdr:to>
    <xdr:sp macro="" textlink="">
      <xdr:nvSpPr>
        <xdr:cNvPr id="356" name="楕円 355">
          <a:extLst>
            <a:ext uri="{FF2B5EF4-FFF2-40B4-BE49-F238E27FC236}">
              <a16:creationId xmlns:a16="http://schemas.microsoft.com/office/drawing/2014/main" id="{607F0962-CC75-4AB6-A758-35A577439F31}"/>
            </a:ext>
          </a:extLst>
        </xdr:cNvPr>
        <xdr:cNvSpPr/>
      </xdr:nvSpPr>
      <xdr:spPr>
        <a:xfrm>
          <a:off x="9192260" y="140976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165752</xdr:rowOff>
    </xdr:from>
    <xdr:ext cx="469744" cy="259045"/>
    <xdr:sp macro="" textlink="">
      <xdr:nvSpPr>
        <xdr:cNvPr id="357" name="【福祉施設】&#10;一人当たり面積該当値テキスト">
          <a:extLst>
            <a:ext uri="{FF2B5EF4-FFF2-40B4-BE49-F238E27FC236}">
              <a16:creationId xmlns:a16="http://schemas.microsoft.com/office/drawing/2014/main" id="{800545DD-CE8C-4D39-A197-590E1A01A617}"/>
            </a:ext>
          </a:extLst>
        </xdr:cNvPr>
        <xdr:cNvSpPr txBox="1"/>
      </xdr:nvSpPr>
      <xdr:spPr>
        <a:xfrm>
          <a:off x="9258300" y="1407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15875</xdr:rowOff>
    </xdr:from>
    <xdr:to>
      <xdr:col>50</xdr:col>
      <xdr:colOff>165100</xdr:colOff>
      <xdr:row>84</xdr:row>
      <xdr:rowOff>117475</xdr:rowOff>
    </xdr:to>
    <xdr:sp macro="" textlink="">
      <xdr:nvSpPr>
        <xdr:cNvPr id="358" name="楕円 357">
          <a:extLst>
            <a:ext uri="{FF2B5EF4-FFF2-40B4-BE49-F238E27FC236}">
              <a16:creationId xmlns:a16="http://schemas.microsoft.com/office/drawing/2014/main" id="{040C5090-DBA6-4FF4-9FB6-242433F1E28E}"/>
            </a:ext>
          </a:extLst>
        </xdr:cNvPr>
        <xdr:cNvSpPr/>
      </xdr:nvSpPr>
      <xdr:spPr>
        <a:xfrm>
          <a:off x="8445500" y="140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66675</xdr:rowOff>
    </xdr:from>
    <xdr:to>
      <xdr:col>55</xdr:col>
      <xdr:colOff>0</xdr:colOff>
      <xdr:row>84</xdr:row>
      <xdr:rowOff>66675</xdr:rowOff>
    </xdr:to>
    <xdr:cxnSp macro="">
      <xdr:nvCxnSpPr>
        <xdr:cNvPr id="359" name="直線コネクタ 358">
          <a:extLst>
            <a:ext uri="{FF2B5EF4-FFF2-40B4-BE49-F238E27FC236}">
              <a16:creationId xmlns:a16="http://schemas.microsoft.com/office/drawing/2014/main" id="{73CD3B03-1896-4658-B03D-A7F089400BD5}"/>
            </a:ext>
          </a:extLst>
        </xdr:cNvPr>
        <xdr:cNvCxnSpPr/>
      </xdr:nvCxnSpPr>
      <xdr:spPr>
        <a:xfrm>
          <a:off x="8496300" y="1414843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60" name="楕円 359">
          <a:extLst>
            <a:ext uri="{FF2B5EF4-FFF2-40B4-BE49-F238E27FC236}">
              <a16:creationId xmlns:a16="http://schemas.microsoft.com/office/drawing/2014/main" id="{0FB6ADF8-7238-4933-8B00-6698EF773546}"/>
            </a:ext>
          </a:extLst>
        </xdr:cNvPr>
        <xdr:cNvSpPr/>
      </xdr:nvSpPr>
      <xdr:spPr>
        <a:xfrm>
          <a:off x="7670800" y="140919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60961</xdr:rowOff>
    </xdr:from>
    <xdr:to>
      <xdr:col>50</xdr:col>
      <xdr:colOff>114300</xdr:colOff>
      <xdr:row>84</xdr:row>
      <xdr:rowOff>66675</xdr:rowOff>
    </xdr:to>
    <xdr:cxnSp macro="">
      <xdr:nvCxnSpPr>
        <xdr:cNvPr id="361" name="直線コネクタ 360">
          <a:extLst>
            <a:ext uri="{FF2B5EF4-FFF2-40B4-BE49-F238E27FC236}">
              <a16:creationId xmlns:a16="http://schemas.microsoft.com/office/drawing/2014/main" id="{98769B40-5EC2-444C-8E8F-E8F78C0F2302}"/>
            </a:ext>
          </a:extLst>
        </xdr:cNvPr>
        <xdr:cNvCxnSpPr/>
      </xdr:nvCxnSpPr>
      <xdr:spPr>
        <a:xfrm>
          <a:off x="7713980" y="14142721"/>
          <a:ext cx="7823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10161</xdr:rowOff>
    </xdr:from>
    <xdr:to>
      <xdr:col>41</xdr:col>
      <xdr:colOff>101600</xdr:colOff>
      <xdr:row>84</xdr:row>
      <xdr:rowOff>111761</xdr:rowOff>
    </xdr:to>
    <xdr:sp macro="" textlink="">
      <xdr:nvSpPr>
        <xdr:cNvPr id="362" name="楕円 361">
          <a:extLst>
            <a:ext uri="{FF2B5EF4-FFF2-40B4-BE49-F238E27FC236}">
              <a16:creationId xmlns:a16="http://schemas.microsoft.com/office/drawing/2014/main" id="{6FF03775-1711-4AD8-BBC6-0C86C56462C8}"/>
            </a:ext>
          </a:extLst>
        </xdr:cNvPr>
        <xdr:cNvSpPr/>
      </xdr:nvSpPr>
      <xdr:spPr>
        <a:xfrm>
          <a:off x="6873240" y="140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60961</xdr:rowOff>
    </xdr:from>
    <xdr:to>
      <xdr:col>45</xdr:col>
      <xdr:colOff>177800</xdr:colOff>
      <xdr:row>84</xdr:row>
      <xdr:rowOff>60961</xdr:rowOff>
    </xdr:to>
    <xdr:cxnSp macro="">
      <xdr:nvCxnSpPr>
        <xdr:cNvPr id="363" name="直線コネクタ 362">
          <a:extLst>
            <a:ext uri="{FF2B5EF4-FFF2-40B4-BE49-F238E27FC236}">
              <a16:creationId xmlns:a16="http://schemas.microsoft.com/office/drawing/2014/main" id="{6E39DF33-92F1-4F48-8F81-2348DC477B75}"/>
            </a:ext>
          </a:extLst>
        </xdr:cNvPr>
        <xdr:cNvCxnSpPr/>
      </xdr:nvCxnSpPr>
      <xdr:spPr>
        <a:xfrm>
          <a:off x="6924040" y="1414272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10161</xdr:rowOff>
    </xdr:from>
    <xdr:to>
      <xdr:col>36</xdr:col>
      <xdr:colOff>165100</xdr:colOff>
      <xdr:row>84</xdr:row>
      <xdr:rowOff>111761</xdr:rowOff>
    </xdr:to>
    <xdr:sp macro="" textlink="">
      <xdr:nvSpPr>
        <xdr:cNvPr id="364" name="楕円 363">
          <a:extLst>
            <a:ext uri="{FF2B5EF4-FFF2-40B4-BE49-F238E27FC236}">
              <a16:creationId xmlns:a16="http://schemas.microsoft.com/office/drawing/2014/main" id="{73E1A3D2-00F8-4B57-A912-C9FBA1A5AB6B}"/>
            </a:ext>
          </a:extLst>
        </xdr:cNvPr>
        <xdr:cNvSpPr/>
      </xdr:nvSpPr>
      <xdr:spPr>
        <a:xfrm>
          <a:off x="6098540" y="140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60961</xdr:rowOff>
    </xdr:from>
    <xdr:to>
      <xdr:col>41</xdr:col>
      <xdr:colOff>50800</xdr:colOff>
      <xdr:row>84</xdr:row>
      <xdr:rowOff>60961</xdr:rowOff>
    </xdr:to>
    <xdr:cxnSp macro="">
      <xdr:nvCxnSpPr>
        <xdr:cNvPr id="365" name="直線コネクタ 364">
          <a:extLst>
            <a:ext uri="{FF2B5EF4-FFF2-40B4-BE49-F238E27FC236}">
              <a16:creationId xmlns:a16="http://schemas.microsoft.com/office/drawing/2014/main" id="{7DC50C7D-FA8F-4E2C-86EF-ABEA93CF01D7}"/>
            </a:ext>
          </a:extLst>
        </xdr:cNvPr>
        <xdr:cNvCxnSpPr/>
      </xdr:nvCxnSpPr>
      <xdr:spPr>
        <a:xfrm>
          <a:off x="6149340" y="1414272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84B80B4C-4F47-4AB0-AAFD-4F6B6242335E}"/>
            </a:ext>
          </a:extLst>
        </xdr:cNvPr>
        <xdr:cNvSpPr txBox="1"/>
      </xdr:nvSpPr>
      <xdr:spPr>
        <a:xfrm>
          <a:off x="8271587" y="137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092C6E36-0509-43CE-9415-244BC3C6BE9D}"/>
            </a:ext>
          </a:extLst>
        </xdr:cNvPr>
        <xdr:cNvSpPr txBox="1"/>
      </xdr:nvSpPr>
      <xdr:spPr>
        <a:xfrm>
          <a:off x="7509587" y="137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0AD99B59-9402-4151-8C97-87D9D259E9A3}"/>
            </a:ext>
          </a:extLst>
        </xdr:cNvPr>
        <xdr:cNvSpPr txBox="1"/>
      </xdr:nvSpPr>
      <xdr:spPr>
        <a:xfrm>
          <a:off x="67120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a:extLst>
            <a:ext uri="{FF2B5EF4-FFF2-40B4-BE49-F238E27FC236}">
              <a16:creationId xmlns:a16="http://schemas.microsoft.com/office/drawing/2014/main" id="{A73DEF45-E88B-4EFF-BB10-7C88C06088A1}"/>
            </a:ext>
          </a:extLst>
        </xdr:cNvPr>
        <xdr:cNvSpPr txBox="1"/>
      </xdr:nvSpPr>
      <xdr:spPr>
        <a:xfrm>
          <a:off x="5937327" y="1374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108602</xdr:rowOff>
    </xdr:from>
    <xdr:ext cx="469744" cy="259045"/>
    <xdr:sp macro="" textlink="">
      <xdr:nvSpPr>
        <xdr:cNvPr id="370" name="n_1mainValue【福祉施設】&#10;一人当たり面積">
          <a:extLst>
            <a:ext uri="{FF2B5EF4-FFF2-40B4-BE49-F238E27FC236}">
              <a16:creationId xmlns:a16="http://schemas.microsoft.com/office/drawing/2014/main" id="{71C42F32-5B03-4599-90F6-E72680728A7B}"/>
            </a:ext>
          </a:extLst>
        </xdr:cNvPr>
        <xdr:cNvSpPr txBox="1"/>
      </xdr:nvSpPr>
      <xdr:spPr>
        <a:xfrm>
          <a:off x="8271587" y="1419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371" name="n_2mainValue【福祉施設】&#10;一人当たり面積">
          <a:extLst>
            <a:ext uri="{FF2B5EF4-FFF2-40B4-BE49-F238E27FC236}">
              <a16:creationId xmlns:a16="http://schemas.microsoft.com/office/drawing/2014/main" id="{F4DCF6E3-F0C1-459E-8F28-2628F555754B}"/>
            </a:ext>
          </a:extLst>
        </xdr:cNvPr>
        <xdr:cNvSpPr txBox="1"/>
      </xdr:nvSpPr>
      <xdr:spPr>
        <a:xfrm>
          <a:off x="7509587" y="141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102888</xdr:rowOff>
    </xdr:from>
    <xdr:ext cx="469744" cy="259045"/>
    <xdr:sp macro="" textlink="">
      <xdr:nvSpPr>
        <xdr:cNvPr id="372" name="n_3mainValue【福祉施設】&#10;一人当たり面積">
          <a:extLst>
            <a:ext uri="{FF2B5EF4-FFF2-40B4-BE49-F238E27FC236}">
              <a16:creationId xmlns:a16="http://schemas.microsoft.com/office/drawing/2014/main" id="{8D25FBEC-8168-4DF6-8BB1-45B174D84704}"/>
            </a:ext>
          </a:extLst>
        </xdr:cNvPr>
        <xdr:cNvSpPr txBox="1"/>
      </xdr:nvSpPr>
      <xdr:spPr>
        <a:xfrm>
          <a:off x="6712027" y="141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102888</xdr:rowOff>
    </xdr:from>
    <xdr:ext cx="469744" cy="259045"/>
    <xdr:sp macro="" textlink="">
      <xdr:nvSpPr>
        <xdr:cNvPr id="373" name="n_4mainValue【福祉施設】&#10;一人当たり面積">
          <a:extLst>
            <a:ext uri="{FF2B5EF4-FFF2-40B4-BE49-F238E27FC236}">
              <a16:creationId xmlns:a16="http://schemas.microsoft.com/office/drawing/2014/main" id="{BE804C8D-34E5-4AC7-9BB8-6636A141024C}"/>
            </a:ext>
          </a:extLst>
        </xdr:cNvPr>
        <xdr:cNvSpPr txBox="1"/>
      </xdr:nvSpPr>
      <xdr:spPr>
        <a:xfrm>
          <a:off x="5937327" y="141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2B9AC463-9B0B-4206-9AB1-6674632F00B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E54ADCC0-0526-4CE6-9F97-7A47714D086F}"/>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BE7FCC05-B055-46B8-B148-1E3A05D9749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ACF7E609-B2EC-4BE5-8AA3-E6AC88FF829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EF70A170-CBE9-4882-A9E9-A1A53897CC9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80128C9A-15C5-4FB4-8107-42F8CC3D07D1}"/>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E38D690D-5A8F-483D-A29A-1F56ED9E9432}"/>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445585A0-71CE-42A3-95B4-2A2B286CECFC}"/>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CF7B2EBD-CA20-4734-83B3-E1AA37B780FB}"/>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FBE257F4-7AEB-4F56-9320-DA7AEB99E912}"/>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5002D7B1-04C1-41CA-A8C7-9B01BE866D62}"/>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7F1A4735-3DBA-4E8A-9467-F2AD12B2667F}"/>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66146AC3-350A-4577-BCBC-D02BC94710AA}"/>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253101C3-2CC2-4F69-8771-DF2FE567CB95}"/>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738AB596-D6EB-4039-BA13-EC0002B80098}"/>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5C301834-DD71-4777-815E-6F9D8994E532}"/>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77514B0A-231C-4C27-8F4F-E63CE363F414}"/>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76A41DEA-68B7-460B-B584-B4E6AE9CC19D}"/>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890D1391-27BD-4455-BF74-FA896EC8B6A1}"/>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3F364A36-625E-4FD5-B4D5-58EE02BA8388}"/>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B4DE254C-A82B-4EC3-8A4D-EEAE6DA146D1}"/>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B6A003F7-F084-44C9-9BE4-AF28ADB0D01C}"/>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A7626A13-5704-4E0B-A768-A3639C3A5669}"/>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2CA51526-E194-49D2-BE35-18AD3CA08D84}"/>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8659CDD5-F8C1-4D66-BC1F-BF276A274729}"/>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89249C11-05B5-466B-9D24-DFC549B83870}"/>
            </a:ext>
          </a:extLst>
        </xdr:cNvPr>
        <xdr:cNvCxnSpPr/>
      </xdr:nvCxnSpPr>
      <xdr:spPr>
        <a:xfrm flipV="1">
          <a:off x="4086225" y="16766721"/>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5EA53890-8C91-4D8E-A1D5-992F83B8A35D}"/>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4ED3DCBF-2836-46C5-A663-802540613993}"/>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01B3CF17-2F37-48DD-AA48-664943C10B10}"/>
            </a:ext>
          </a:extLst>
        </xdr:cNvPr>
        <xdr:cNvSpPr txBox="1"/>
      </xdr:nvSpPr>
      <xdr:spPr>
        <a:xfrm>
          <a:off x="4124960" y="165495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92C48E25-D026-4C6A-B179-D24380E81657}"/>
            </a:ext>
          </a:extLst>
        </xdr:cNvPr>
        <xdr:cNvCxnSpPr/>
      </xdr:nvCxnSpPr>
      <xdr:spPr>
        <a:xfrm>
          <a:off x="4020820" y="16766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5D36067B-F29E-4C02-8ADB-422481C98F1F}"/>
            </a:ext>
          </a:extLst>
        </xdr:cNvPr>
        <xdr:cNvSpPr txBox="1"/>
      </xdr:nvSpPr>
      <xdr:spPr>
        <a:xfrm>
          <a:off x="4124960" y="17497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10B750B7-2676-4DA4-9603-6FAC84C09C05}"/>
            </a:ext>
          </a:extLst>
        </xdr:cNvPr>
        <xdr:cNvSpPr/>
      </xdr:nvSpPr>
      <xdr:spPr>
        <a:xfrm>
          <a:off x="4036060" y="1764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82DDAA61-23A6-4DBC-8723-4589532498D0}"/>
            </a:ext>
          </a:extLst>
        </xdr:cNvPr>
        <xdr:cNvSpPr/>
      </xdr:nvSpPr>
      <xdr:spPr>
        <a:xfrm>
          <a:off x="3312160" y="176178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EE7597B2-9080-42D4-8281-254947B9D924}"/>
            </a:ext>
          </a:extLst>
        </xdr:cNvPr>
        <xdr:cNvSpPr/>
      </xdr:nvSpPr>
      <xdr:spPr>
        <a:xfrm>
          <a:off x="2514600" y="1760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48824931-62D5-41CC-962F-DA213C44A37E}"/>
            </a:ext>
          </a:extLst>
        </xdr:cNvPr>
        <xdr:cNvSpPr/>
      </xdr:nvSpPr>
      <xdr:spPr>
        <a:xfrm>
          <a:off x="1739900" y="1758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520B6558-1EB6-4D5D-83B4-7CFE213FEAAC}"/>
            </a:ext>
          </a:extLst>
        </xdr:cNvPr>
        <xdr:cNvSpPr/>
      </xdr:nvSpPr>
      <xdr:spPr>
        <a:xfrm>
          <a:off x="965200" y="175954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6562729B-A5C8-421F-BA1A-37DF152624B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9315ED5C-E9A3-44DB-A32A-245DBFFDC3D6}"/>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4B9CB9E-5056-4F87-B0B8-31AB0E3414F5}"/>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1E16EEB-913F-49C6-B668-666404475251}"/>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EE7B155-ADC4-4D7E-836B-F2D06ABD86AC}"/>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116839</xdr:rowOff>
    </xdr:from>
    <xdr:to>
      <xdr:col>24</xdr:col>
      <xdr:colOff>114300</xdr:colOff>
      <xdr:row>106</xdr:row>
      <xdr:rowOff>46989</xdr:rowOff>
    </xdr:to>
    <xdr:sp macro="" textlink="">
      <xdr:nvSpPr>
        <xdr:cNvPr id="415" name="楕円 414">
          <a:extLst>
            <a:ext uri="{FF2B5EF4-FFF2-40B4-BE49-F238E27FC236}">
              <a16:creationId xmlns:a16="http://schemas.microsoft.com/office/drawing/2014/main" id="{B1403C7F-325A-4729-8D85-716FC999286B}"/>
            </a:ext>
          </a:extLst>
        </xdr:cNvPr>
        <xdr:cNvSpPr/>
      </xdr:nvSpPr>
      <xdr:spPr>
        <a:xfrm>
          <a:off x="4036060" y="177190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95266</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34D74D6-43A0-43A4-8E44-F62C80B3C118}"/>
            </a:ext>
          </a:extLst>
        </xdr:cNvPr>
        <xdr:cNvSpPr txBox="1"/>
      </xdr:nvSpPr>
      <xdr:spPr>
        <a:xfrm>
          <a:off x="4124960"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71120</xdr:rowOff>
    </xdr:from>
    <xdr:to>
      <xdr:col>20</xdr:col>
      <xdr:colOff>38100</xdr:colOff>
      <xdr:row>106</xdr:row>
      <xdr:rowOff>1270</xdr:rowOff>
    </xdr:to>
    <xdr:sp macro="" textlink="">
      <xdr:nvSpPr>
        <xdr:cNvPr id="417" name="楕円 416">
          <a:extLst>
            <a:ext uri="{FF2B5EF4-FFF2-40B4-BE49-F238E27FC236}">
              <a16:creationId xmlns:a16="http://schemas.microsoft.com/office/drawing/2014/main" id="{96305D8B-5809-4A42-845C-A5763459B7F1}"/>
            </a:ext>
          </a:extLst>
        </xdr:cNvPr>
        <xdr:cNvSpPr/>
      </xdr:nvSpPr>
      <xdr:spPr>
        <a:xfrm>
          <a:off x="3312160" y="17673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121920</xdr:rowOff>
    </xdr:from>
    <xdr:to>
      <xdr:col>24</xdr:col>
      <xdr:colOff>63500</xdr:colOff>
      <xdr:row>105</xdr:row>
      <xdr:rowOff>167639</xdr:rowOff>
    </xdr:to>
    <xdr:cxnSp macro="">
      <xdr:nvCxnSpPr>
        <xdr:cNvPr id="418" name="直線コネクタ 417">
          <a:extLst>
            <a:ext uri="{FF2B5EF4-FFF2-40B4-BE49-F238E27FC236}">
              <a16:creationId xmlns:a16="http://schemas.microsoft.com/office/drawing/2014/main" id="{BFDF8776-679D-4DE1-870F-34AEAA08D1D1}"/>
            </a:ext>
          </a:extLst>
        </xdr:cNvPr>
        <xdr:cNvCxnSpPr/>
      </xdr:nvCxnSpPr>
      <xdr:spPr>
        <a:xfrm>
          <a:off x="3355340" y="17724120"/>
          <a:ext cx="7315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23768</xdr:rowOff>
    </xdr:from>
    <xdr:to>
      <xdr:col>15</xdr:col>
      <xdr:colOff>101600</xdr:colOff>
      <xdr:row>105</xdr:row>
      <xdr:rowOff>125368</xdr:rowOff>
    </xdr:to>
    <xdr:sp macro="" textlink="">
      <xdr:nvSpPr>
        <xdr:cNvPr id="419" name="楕円 418">
          <a:extLst>
            <a:ext uri="{FF2B5EF4-FFF2-40B4-BE49-F238E27FC236}">
              <a16:creationId xmlns:a16="http://schemas.microsoft.com/office/drawing/2014/main" id="{1E798008-EC1F-400B-A900-B91EED5B37FB}"/>
            </a:ext>
          </a:extLst>
        </xdr:cNvPr>
        <xdr:cNvSpPr/>
      </xdr:nvSpPr>
      <xdr:spPr>
        <a:xfrm>
          <a:off x="2514600" y="1762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74568</xdr:rowOff>
    </xdr:from>
    <xdr:to>
      <xdr:col>19</xdr:col>
      <xdr:colOff>177800</xdr:colOff>
      <xdr:row>105</xdr:row>
      <xdr:rowOff>121920</xdr:rowOff>
    </xdr:to>
    <xdr:cxnSp macro="">
      <xdr:nvCxnSpPr>
        <xdr:cNvPr id="420" name="直線コネクタ 419">
          <a:extLst>
            <a:ext uri="{FF2B5EF4-FFF2-40B4-BE49-F238E27FC236}">
              <a16:creationId xmlns:a16="http://schemas.microsoft.com/office/drawing/2014/main" id="{5689CC95-5253-4E78-BB0D-5EA1B0E43A2A}"/>
            </a:ext>
          </a:extLst>
        </xdr:cNvPr>
        <xdr:cNvCxnSpPr/>
      </xdr:nvCxnSpPr>
      <xdr:spPr>
        <a:xfrm>
          <a:off x="2565400" y="17676768"/>
          <a:ext cx="78994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149498</xdr:rowOff>
    </xdr:from>
    <xdr:to>
      <xdr:col>10</xdr:col>
      <xdr:colOff>165100</xdr:colOff>
      <xdr:row>105</xdr:row>
      <xdr:rowOff>79648</xdr:rowOff>
    </xdr:to>
    <xdr:sp macro="" textlink="">
      <xdr:nvSpPr>
        <xdr:cNvPr id="421" name="楕円 420">
          <a:extLst>
            <a:ext uri="{FF2B5EF4-FFF2-40B4-BE49-F238E27FC236}">
              <a16:creationId xmlns:a16="http://schemas.microsoft.com/office/drawing/2014/main" id="{1665D118-C067-47E0-B00C-718DC8EA8C30}"/>
            </a:ext>
          </a:extLst>
        </xdr:cNvPr>
        <xdr:cNvSpPr/>
      </xdr:nvSpPr>
      <xdr:spPr>
        <a:xfrm>
          <a:off x="1739900" y="175840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28848</xdr:rowOff>
    </xdr:from>
    <xdr:to>
      <xdr:col>15</xdr:col>
      <xdr:colOff>50800</xdr:colOff>
      <xdr:row>105</xdr:row>
      <xdr:rowOff>74568</xdr:rowOff>
    </xdr:to>
    <xdr:cxnSp macro="">
      <xdr:nvCxnSpPr>
        <xdr:cNvPr id="422" name="直線コネクタ 421">
          <a:extLst>
            <a:ext uri="{FF2B5EF4-FFF2-40B4-BE49-F238E27FC236}">
              <a16:creationId xmlns:a16="http://schemas.microsoft.com/office/drawing/2014/main" id="{4A458218-1839-43BD-AC39-AF752D8D0782}"/>
            </a:ext>
          </a:extLst>
        </xdr:cNvPr>
        <xdr:cNvCxnSpPr/>
      </xdr:nvCxnSpPr>
      <xdr:spPr>
        <a:xfrm>
          <a:off x="1790700" y="17631048"/>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111942</xdr:rowOff>
    </xdr:from>
    <xdr:to>
      <xdr:col>6</xdr:col>
      <xdr:colOff>38100</xdr:colOff>
      <xdr:row>105</xdr:row>
      <xdr:rowOff>42092</xdr:rowOff>
    </xdr:to>
    <xdr:sp macro="" textlink="">
      <xdr:nvSpPr>
        <xdr:cNvPr id="423" name="楕円 422">
          <a:extLst>
            <a:ext uri="{FF2B5EF4-FFF2-40B4-BE49-F238E27FC236}">
              <a16:creationId xmlns:a16="http://schemas.microsoft.com/office/drawing/2014/main" id="{3EB35B92-23AB-4F58-A7C7-1FEA60454557}"/>
            </a:ext>
          </a:extLst>
        </xdr:cNvPr>
        <xdr:cNvSpPr/>
      </xdr:nvSpPr>
      <xdr:spPr>
        <a:xfrm>
          <a:off x="965200" y="175465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162742</xdr:rowOff>
    </xdr:from>
    <xdr:to>
      <xdr:col>10</xdr:col>
      <xdr:colOff>114300</xdr:colOff>
      <xdr:row>105</xdr:row>
      <xdr:rowOff>28848</xdr:rowOff>
    </xdr:to>
    <xdr:cxnSp macro="">
      <xdr:nvCxnSpPr>
        <xdr:cNvPr id="424" name="直線コネクタ 423">
          <a:extLst>
            <a:ext uri="{FF2B5EF4-FFF2-40B4-BE49-F238E27FC236}">
              <a16:creationId xmlns:a16="http://schemas.microsoft.com/office/drawing/2014/main" id="{362909E5-2F13-486F-85C6-43041B25BF6D}"/>
            </a:ext>
          </a:extLst>
        </xdr:cNvPr>
        <xdr:cNvCxnSpPr/>
      </xdr:nvCxnSpPr>
      <xdr:spPr>
        <a:xfrm>
          <a:off x="1008380" y="17597302"/>
          <a:ext cx="78232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C85F2755-56A4-488D-8D4C-322DBBD09FC8}"/>
            </a:ext>
          </a:extLst>
        </xdr:cNvPr>
        <xdr:cNvSpPr txBox="1"/>
      </xdr:nvSpPr>
      <xdr:spPr>
        <a:xfrm>
          <a:off x="3170564" y="1740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A75D4BF1-AB63-45B0-ADB3-065F5600D118}"/>
            </a:ext>
          </a:extLst>
        </xdr:cNvPr>
        <xdr:cNvSpPr txBox="1"/>
      </xdr:nvSpPr>
      <xdr:spPr>
        <a:xfrm>
          <a:off x="2385704" y="1738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72407</xdr:rowOff>
    </xdr:from>
    <xdr:ext cx="405111" cy="259045"/>
    <xdr:sp macro="" textlink="">
      <xdr:nvSpPr>
        <xdr:cNvPr id="427" name="n_3aveValue【市民会館】&#10;有形固定資産減価償却率">
          <a:extLst>
            <a:ext uri="{FF2B5EF4-FFF2-40B4-BE49-F238E27FC236}">
              <a16:creationId xmlns:a16="http://schemas.microsoft.com/office/drawing/2014/main" id="{24C48731-71E7-48DB-8978-83B2B45C8FD3}"/>
            </a:ext>
          </a:extLst>
        </xdr:cNvPr>
        <xdr:cNvSpPr txBox="1"/>
      </xdr:nvSpPr>
      <xdr:spPr>
        <a:xfrm>
          <a:off x="1611004"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82204</xdr:rowOff>
    </xdr:from>
    <xdr:ext cx="405111" cy="259045"/>
    <xdr:sp macro="" textlink="">
      <xdr:nvSpPr>
        <xdr:cNvPr id="428" name="n_4aveValue【市民会館】&#10;有形固定資産減価償却率">
          <a:extLst>
            <a:ext uri="{FF2B5EF4-FFF2-40B4-BE49-F238E27FC236}">
              <a16:creationId xmlns:a16="http://schemas.microsoft.com/office/drawing/2014/main" id="{750775EA-AC86-4C4F-958A-68A6368D2FB6}"/>
            </a:ext>
          </a:extLst>
        </xdr:cNvPr>
        <xdr:cNvSpPr txBox="1"/>
      </xdr:nvSpPr>
      <xdr:spPr>
        <a:xfrm>
          <a:off x="836304" y="17684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163847</xdr:rowOff>
    </xdr:from>
    <xdr:ext cx="405111" cy="259045"/>
    <xdr:sp macro="" textlink="">
      <xdr:nvSpPr>
        <xdr:cNvPr id="429" name="n_1mainValue【市民会館】&#10;有形固定資産減価償却率">
          <a:extLst>
            <a:ext uri="{FF2B5EF4-FFF2-40B4-BE49-F238E27FC236}">
              <a16:creationId xmlns:a16="http://schemas.microsoft.com/office/drawing/2014/main" id="{DE3211CD-B204-4FCE-886D-48B6AB89DFD3}"/>
            </a:ext>
          </a:extLst>
        </xdr:cNvPr>
        <xdr:cNvSpPr txBox="1"/>
      </xdr:nvSpPr>
      <xdr:spPr>
        <a:xfrm>
          <a:off x="3170564" y="177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116495</xdr:rowOff>
    </xdr:from>
    <xdr:ext cx="405111" cy="259045"/>
    <xdr:sp macro="" textlink="">
      <xdr:nvSpPr>
        <xdr:cNvPr id="430" name="n_2mainValue【市民会館】&#10;有形固定資産減価償却率">
          <a:extLst>
            <a:ext uri="{FF2B5EF4-FFF2-40B4-BE49-F238E27FC236}">
              <a16:creationId xmlns:a16="http://schemas.microsoft.com/office/drawing/2014/main" id="{3DD31BAA-CE2F-422B-B25C-60B6B4ED5A9A}"/>
            </a:ext>
          </a:extLst>
        </xdr:cNvPr>
        <xdr:cNvSpPr txBox="1"/>
      </xdr:nvSpPr>
      <xdr:spPr>
        <a:xfrm>
          <a:off x="2385704" y="1771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96175</xdr:rowOff>
    </xdr:from>
    <xdr:ext cx="405111" cy="259045"/>
    <xdr:sp macro="" textlink="">
      <xdr:nvSpPr>
        <xdr:cNvPr id="431" name="n_3mainValue【市民会館】&#10;有形固定資産減価償却率">
          <a:extLst>
            <a:ext uri="{FF2B5EF4-FFF2-40B4-BE49-F238E27FC236}">
              <a16:creationId xmlns:a16="http://schemas.microsoft.com/office/drawing/2014/main" id="{9DA19D3A-D842-422A-A401-605ECE00A309}"/>
            </a:ext>
          </a:extLst>
        </xdr:cNvPr>
        <xdr:cNvSpPr txBox="1"/>
      </xdr:nvSpPr>
      <xdr:spPr>
        <a:xfrm>
          <a:off x="1611004" y="1736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58619</xdr:rowOff>
    </xdr:from>
    <xdr:ext cx="405111" cy="259045"/>
    <xdr:sp macro="" textlink="">
      <xdr:nvSpPr>
        <xdr:cNvPr id="432" name="n_4mainValue【市民会館】&#10;有形固定資産減価償却率">
          <a:extLst>
            <a:ext uri="{FF2B5EF4-FFF2-40B4-BE49-F238E27FC236}">
              <a16:creationId xmlns:a16="http://schemas.microsoft.com/office/drawing/2014/main" id="{6BB6B999-B3DB-4187-9103-CB576D259A88}"/>
            </a:ext>
          </a:extLst>
        </xdr:cNvPr>
        <xdr:cNvSpPr txBox="1"/>
      </xdr:nvSpPr>
      <xdr:spPr>
        <a:xfrm>
          <a:off x="836304" y="1732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B86AC7E5-09D9-4689-9AA7-0BE4AEC2947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B49DF15F-C576-4A4A-B57A-2BF70BD38B7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9D77B90D-3495-4CD3-9C4F-2BA0FE0DD74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43BE1735-8E68-4C04-BB25-A5A36AC4ED2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EA035F33-E614-4F9E-8B6E-7560FBD2F6C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F7A9DC84-B240-41BB-B482-A1FA1F24D9A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4913D06C-7AFF-4BBD-9B7B-7FB10116CAC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F609DF10-B4F7-4D26-B29F-525E34813287}"/>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988CED0C-6C96-415D-88EC-5FE8A1001FB3}"/>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FA783E9F-E42F-441F-9B16-FAD24FE2D5D9}"/>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C087F856-8218-45A7-B28C-5C93110A7252}"/>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00E7CDAD-2B13-458C-9594-8B184C4E1E9B}"/>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D6D7C8B6-4E51-493A-BC4F-7CC168CF1AD1}"/>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16D8611A-3276-48F0-901E-7DA5F6FE0813}"/>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54F08783-928E-445F-951F-BC97C3C4D084}"/>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6A634E15-A626-461C-97F1-5D2120FDFE56}"/>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B1563A14-94FC-465C-867A-2E0C6001A82E}"/>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D42522BA-3074-4FB6-B3A9-59171759BD1A}"/>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C396785A-7ED9-4F5A-9EDF-84936CB6A4D2}"/>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14FB049-8DA6-4104-961C-74AF44A1A1CC}"/>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8FD62696-6CFF-4ECA-9CE5-1042A80B8B6B}"/>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0BCA785D-AC42-4B3A-8B9E-0F1EF7C106B2}"/>
            </a:ext>
          </a:extLst>
        </xdr:cNvPr>
        <xdr:cNvCxnSpPr/>
      </xdr:nvCxnSpPr>
      <xdr:spPr>
        <a:xfrm flipV="1">
          <a:off x="9219565" y="17000982"/>
          <a:ext cx="0" cy="1157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62BCA125-ACAE-4EDF-B406-2D682AE1BC65}"/>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EF556490-7695-4DC1-8AFC-BA2EA2B84E6F}"/>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B7279643-223A-49FF-9E2A-72125CA7533E}"/>
            </a:ext>
          </a:extLst>
        </xdr:cNvPr>
        <xdr:cNvSpPr txBox="1"/>
      </xdr:nvSpPr>
      <xdr:spPr>
        <a:xfrm>
          <a:off x="9258300" y="1678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3FD615EC-9DE6-4B24-8CE4-E4A6327B51C9}"/>
            </a:ext>
          </a:extLst>
        </xdr:cNvPr>
        <xdr:cNvCxnSpPr/>
      </xdr:nvCxnSpPr>
      <xdr:spPr>
        <a:xfrm>
          <a:off x="9154160" y="17000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459" name="【市民会館】&#10;一人当たり面積平均値テキスト">
          <a:extLst>
            <a:ext uri="{FF2B5EF4-FFF2-40B4-BE49-F238E27FC236}">
              <a16:creationId xmlns:a16="http://schemas.microsoft.com/office/drawing/2014/main" id="{E9BC8765-85D4-49E8-AE20-0D6BD5350E78}"/>
            </a:ext>
          </a:extLst>
        </xdr:cNvPr>
        <xdr:cNvSpPr txBox="1"/>
      </xdr:nvSpPr>
      <xdr:spPr>
        <a:xfrm>
          <a:off x="9258300" y="17844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963F7F6E-C854-4C00-BD37-18FAA1C0A845}"/>
            </a:ext>
          </a:extLst>
        </xdr:cNvPr>
        <xdr:cNvSpPr/>
      </xdr:nvSpPr>
      <xdr:spPr>
        <a:xfrm>
          <a:off x="9192260" y="178661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ECA50848-CF1C-44FC-97A2-126B735C0F21}"/>
            </a:ext>
          </a:extLst>
        </xdr:cNvPr>
        <xdr:cNvSpPr/>
      </xdr:nvSpPr>
      <xdr:spPr>
        <a:xfrm>
          <a:off x="8445500" y="17872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2A2EF360-1C2B-481C-B950-A1BED27526BA}"/>
            </a:ext>
          </a:extLst>
        </xdr:cNvPr>
        <xdr:cNvSpPr/>
      </xdr:nvSpPr>
      <xdr:spPr>
        <a:xfrm>
          <a:off x="7670800" y="178706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DF7ABF0F-5937-4D6F-886E-C37E75E4894B}"/>
            </a:ext>
          </a:extLst>
        </xdr:cNvPr>
        <xdr:cNvSpPr/>
      </xdr:nvSpPr>
      <xdr:spPr>
        <a:xfrm>
          <a:off x="687324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249A5BEC-6E33-4125-9D7F-3C904E7114D1}"/>
            </a:ext>
          </a:extLst>
        </xdr:cNvPr>
        <xdr:cNvSpPr/>
      </xdr:nvSpPr>
      <xdr:spPr>
        <a:xfrm>
          <a:off x="6098540" y="178683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82349A2E-0D05-4D6C-BE3E-1AF10CBDB56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EFDD6D13-66C2-486B-97D8-FA2E518FB0AC}"/>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374F7B65-1195-420E-8F1E-F3CBAE97141B}"/>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DB915D7-3CAC-4382-90D3-CD5885EE6C7E}"/>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4685BB5-A8A0-4EDF-B2B5-8A3EA11000D2}"/>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470" name="楕円 469">
          <a:extLst>
            <a:ext uri="{FF2B5EF4-FFF2-40B4-BE49-F238E27FC236}">
              <a16:creationId xmlns:a16="http://schemas.microsoft.com/office/drawing/2014/main" id="{26B50CE0-C6C5-494A-B157-088454510205}"/>
            </a:ext>
          </a:extLst>
        </xdr:cNvPr>
        <xdr:cNvSpPr/>
      </xdr:nvSpPr>
      <xdr:spPr>
        <a:xfrm>
          <a:off x="9192260" y="176664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87140</xdr:rowOff>
    </xdr:from>
    <xdr:ext cx="469744" cy="259045"/>
    <xdr:sp macro="" textlink="">
      <xdr:nvSpPr>
        <xdr:cNvPr id="471" name="【市民会館】&#10;一人当たり面積該当値テキスト">
          <a:extLst>
            <a:ext uri="{FF2B5EF4-FFF2-40B4-BE49-F238E27FC236}">
              <a16:creationId xmlns:a16="http://schemas.microsoft.com/office/drawing/2014/main" id="{ABC8EF73-1A05-4089-B05B-7AC3EBB96583}"/>
            </a:ext>
          </a:extLst>
        </xdr:cNvPr>
        <xdr:cNvSpPr txBox="1"/>
      </xdr:nvSpPr>
      <xdr:spPr>
        <a:xfrm>
          <a:off x="9258300" y="1752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61976</xdr:rowOff>
    </xdr:from>
    <xdr:to>
      <xdr:col>50</xdr:col>
      <xdr:colOff>165100</xdr:colOff>
      <xdr:row>105</xdr:row>
      <xdr:rowOff>163576</xdr:rowOff>
    </xdr:to>
    <xdr:sp macro="" textlink="">
      <xdr:nvSpPr>
        <xdr:cNvPr id="472" name="楕円 471">
          <a:extLst>
            <a:ext uri="{FF2B5EF4-FFF2-40B4-BE49-F238E27FC236}">
              <a16:creationId xmlns:a16="http://schemas.microsoft.com/office/drawing/2014/main" id="{07666E67-28C8-495A-98BB-59EA9FFE397C}"/>
            </a:ext>
          </a:extLst>
        </xdr:cNvPr>
        <xdr:cNvSpPr/>
      </xdr:nvSpPr>
      <xdr:spPr>
        <a:xfrm>
          <a:off x="8445500" y="176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112776</xdr:rowOff>
    </xdr:from>
    <xdr:to>
      <xdr:col>55</xdr:col>
      <xdr:colOff>0</xdr:colOff>
      <xdr:row>105</xdr:row>
      <xdr:rowOff>115063</xdr:rowOff>
    </xdr:to>
    <xdr:cxnSp macro="">
      <xdr:nvCxnSpPr>
        <xdr:cNvPr id="473" name="直線コネクタ 472">
          <a:extLst>
            <a:ext uri="{FF2B5EF4-FFF2-40B4-BE49-F238E27FC236}">
              <a16:creationId xmlns:a16="http://schemas.microsoft.com/office/drawing/2014/main" id="{2C09619F-DD78-4D4E-ADBE-C104CC9B6FB6}"/>
            </a:ext>
          </a:extLst>
        </xdr:cNvPr>
        <xdr:cNvCxnSpPr/>
      </xdr:nvCxnSpPr>
      <xdr:spPr>
        <a:xfrm>
          <a:off x="8496300" y="17714976"/>
          <a:ext cx="7239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74" name="楕円 473">
          <a:extLst>
            <a:ext uri="{FF2B5EF4-FFF2-40B4-BE49-F238E27FC236}">
              <a16:creationId xmlns:a16="http://schemas.microsoft.com/office/drawing/2014/main" id="{73DE3932-5BDA-47F6-9F6D-E0831D78BB37}"/>
            </a:ext>
          </a:extLst>
        </xdr:cNvPr>
        <xdr:cNvSpPr/>
      </xdr:nvSpPr>
      <xdr:spPr>
        <a:xfrm>
          <a:off x="7670800" y="176618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110489</xdr:rowOff>
    </xdr:from>
    <xdr:to>
      <xdr:col>50</xdr:col>
      <xdr:colOff>114300</xdr:colOff>
      <xdr:row>105</xdr:row>
      <xdr:rowOff>112776</xdr:rowOff>
    </xdr:to>
    <xdr:cxnSp macro="">
      <xdr:nvCxnSpPr>
        <xdr:cNvPr id="475" name="直線コネクタ 474">
          <a:extLst>
            <a:ext uri="{FF2B5EF4-FFF2-40B4-BE49-F238E27FC236}">
              <a16:creationId xmlns:a16="http://schemas.microsoft.com/office/drawing/2014/main" id="{66883E7C-251E-441B-AC36-E6074C670899}"/>
            </a:ext>
          </a:extLst>
        </xdr:cNvPr>
        <xdr:cNvCxnSpPr/>
      </xdr:nvCxnSpPr>
      <xdr:spPr>
        <a:xfrm>
          <a:off x="7713980" y="17712689"/>
          <a:ext cx="7823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55118</xdr:rowOff>
    </xdr:from>
    <xdr:to>
      <xdr:col>41</xdr:col>
      <xdr:colOff>101600</xdr:colOff>
      <xdr:row>105</xdr:row>
      <xdr:rowOff>156718</xdr:rowOff>
    </xdr:to>
    <xdr:sp macro="" textlink="">
      <xdr:nvSpPr>
        <xdr:cNvPr id="476" name="楕円 475">
          <a:extLst>
            <a:ext uri="{FF2B5EF4-FFF2-40B4-BE49-F238E27FC236}">
              <a16:creationId xmlns:a16="http://schemas.microsoft.com/office/drawing/2014/main" id="{39253492-9DE4-42BF-9FF4-C90FABAEE903}"/>
            </a:ext>
          </a:extLst>
        </xdr:cNvPr>
        <xdr:cNvSpPr/>
      </xdr:nvSpPr>
      <xdr:spPr>
        <a:xfrm>
          <a:off x="6873240" y="1765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105918</xdr:rowOff>
    </xdr:from>
    <xdr:to>
      <xdr:col>45</xdr:col>
      <xdr:colOff>177800</xdr:colOff>
      <xdr:row>105</xdr:row>
      <xdr:rowOff>110489</xdr:rowOff>
    </xdr:to>
    <xdr:cxnSp macro="">
      <xdr:nvCxnSpPr>
        <xdr:cNvPr id="477" name="直線コネクタ 476">
          <a:extLst>
            <a:ext uri="{FF2B5EF4-FFF2-40B4-BE49-F238E27FC236}">
              <a16:creationId xmlns:a16="http://schemas.microsoft.com/office/drawing/2014/main" id="{976617E8-30EC-49D8-B71A-A478FEA08D66}"/>
            </a:ext>
          </a:extLst>
        </xdr:cNvPr>
        <xdr:cNvCxnSpPr/>
      </xdr:nvCxnSpPr>
      <xdr:spPr>
        <a:xfrm>
          <a:off x="6924040" y="17708118"/>
          <a:ext cx="78994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32258</xdr:rowOff>
    </xdr:from>
    <xdr:to>
      <xdr:col>36</xdr:col>
      <xdr:colOff>165100</xdr:colOff>
      <xdr:row>105</xdr:row>
      <xdr:rowOff>133858</xdr:rowOff>
    </xdr:to>
    <xdr:sp macro="" textlink="">
      <xdr:nvSpPr>
        <xdr:cNvPr id="478" name="楕円 477">
          <a:extLst>
            <a:ext uri="{FF2B5EF4-FFF2-40B4-BE49-F238E27FC236}">
              <a16:creationId xmlns:a16="http://schemas.microsoft.com/office/drawing/2014/main" id="{1EFCF566-BE2A-4071-91AE-94BD51962B99}"/>
            </a:ext>
          </a:extLst>
        </xdr:cNvPr>
        <xdr:cNvSpPr/>
      </xdr:nvSpPr>
      <xdr:spPr>
        <a:xfrm>
          <a:off x="6098540" y="1763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83058</xdr:rowOff>
    </xdr:from>
    <xdr:to>
      <xdr:col>41</xdr:col>
      <xdr:colOff>50800</xdr:colOff>
      <xdr:row>105</xdr:row>
      <xdr:rowOff>105918</xdr:rowOff>
    </xdr:to>
    <xdr:cxnSp macro="">
      <xdr:nvCxnSpPr>
        <xdr:cNvPr id="479" name="直線コネクタ 478">
          <a:extLst>
            <a:ext uri="{FF2B5EF4-FFF2-40B4-BE49-F238E27FC236}">
              <a16:creationId xmlns:a16="http://schemas.microsoft.com/office/drawing/2014/main" id="{70554EFE-3D0E-45A8-8038-EA1559892C41}"/>
            </a:ext>
          </a:extLst>
        </xdr:cNvPr>
        <xdr:cNvCxnSpPr/>
      </xdr:nvCxnSpPr>
      <xdr:spPr>
        <a:xfrm>
          <a:off x="6149340" y="17685258"/>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macro="" textlink="">
      <xdr:nvSpPr>
        <xdr:cNvPr id="480" name="n_1aveValue【市民会館】&#10;一人当たり面積">
          <a:extLst>
            <a:ext uri="{FF2B5EF4-FFF2-40B4-BE49-F238E27FC236}">
              <a16:creationId xmlns:a16="http://schemas.microsoft.com/office/drawing/2014/main" id="{103898D7-B4BC-496D-A316-A9034A366A90}"/>
            </a:ext>
          </a:extLst>
        </xdr:cNvPr>
        <xdr:cNvSpPr txBox="1"/>
      </xdr:nvSpPr>
      <xdr:spPr>
        <a:xfrm>
          <a:off x="8271587" y="1796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macro="" textlink="">
      <xdr:nvSpPr>
        <xdr:cNvPr id="481" name="n_2aveValue【市民会館】&#10;一人当たり面積">
          <a:extLst>
            <a:ext uri="{FF2B5EF4-FFF2-40B4-BE49-F238E27FC236}">
              <a16:creationId xmlns:a16="http://schemas.microsoft.com/office/drawing/2014/main" id="{45379E95-BDE1-4DF3-8F7D-37E7B74CD384}"/>
            </a:ext>
          </a:extLst>
        </xdr:cNvPr>
        <xdr:cNvSpPr txBox="1"/>
      </xdr:nvSpPr>
      <xdr:spPr>
        <a:xfrm>
          <a:off x="7509587" y="1795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482" name="n_3aveValue【市民会館】&#10;一人当たり面積">
          <a:extLst>
            <a:ext uri="{FF2B5EF4-FFF2-40B4-BE49-F238E27FC236}">
              <a16:creationId xmlns:a16="http://schemas.microsoft.com/office/drawing/2014/main" id="{5C1DA18A-00D0-4CDA-97CC-8029AA0709FB}"/>
            </a:ext>
          </a:extLst>
        </xdr:cNvPr>
        <xdr:cNvSpPr txBox="1"/>
      </xdr:nvSpPr>
      <xdr:spPr>
        <a:xfrm>
          <a:off x="671202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macro="" textlink="">
      <xdr:nvSpPr>
        <xdr:cNvPr id="483" name="n_4aveValue【市民会館】&#10;一人当たり面積">
          <a:extLst>
            <a:ext uri="{FF2B5EF4-FFF2-40B4-BE49-F238E27FC236}">
              <a16:creationId xmlns:a16="http://schemas.microsoft.com/office/drawing/2014/main" id="{0F087AE1-305F-4D64-BCE2-6B2FE1FBD030}"/>
            </a:ext>
          </a:extLst>
        </xdr:cNvPr>
        <xdr:cNvSpPr txBox="1"/>
      </xdr:nvSpPr>
      <xdr:spPr>
        <a:xfrm>
          <a:off x="5937327" y="179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8653</xdr:rowOff>
    </xdr:from>
    <xdr:ext cx="469744" cy="259045"/>
    <xdr:sp macro="" textlink="">
      <xdr:nvSpPr>
        <xdr:cNvPr id="484" name="n_1mainValue【市民会館】&#10;一人当たり面積">
          <a:extLst>
            <a:ext uri="{FF2B5EF4-FFF2-40B4-BE49-F238E27FC236}">
              <a16:creationId xmlns:a16="http://schemas.microsoft.com/office/drawing/2014/main" id="{1003C8D1-6722-4BF1-B3BA-E30F0AAD07C0}"/>
            </a:ext>
          </a:extLst>
        </xdr:cNvPr>
        <xdr:cNvSpPr txBox="1"/>
      </xdr:nvSpPr>
      <xdr:spPr>
        <a:xfrm>
          <a:off x="8271587" y="174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85" name="n_2mainValue【市民会館】&#10;一人当たり面積">
          <a:extLst>
            <a:ext uri="{FF2B5EF4-FFF2-40B4-BE49-F238E27FC236}">
              <a16:creationId xmlns:a16="http://schemas.microsoft.com/office/drawing/2014/main" id="{EAC074EB-FC22-4AC9-93B4-936525333595}"/>
            </a:ext>
          </a:extLst>
        </xdr:cNvPr>
        <xdr:cNvSpPr txBox="1"/>
      </xdr:nvSpPr>
      <xdr:spPr>
        <a:xfrm>
          <a:off x="750958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1795</xdr:rowOff>
    </xdr:from>
    <xdr:ext cx="469744" cy="259045"/>
    <xdr:sp macro="" textlink="">
      <xdr:nvSpPr>
        <xdr:cNvPr id="486" name="n_3mainValue【市民会館】&#10;一人当たり面積">
          <a:extLst>
            <a:ext uri="{FF2B5EF4-FFF2-40B4-BE49-F238E27FC236}">
              <a16:creationId xmlns:a16="http://schemas.microsoft.com/office/drawing/2014/main" id="{AD4088C5-EFBA-47C1-8AD3-490D075AD62F}"/>
            </a:ext>
          </a:extLst>
        </xdr:cNvPr>
        <xdr:cNvSpPr txBox="1"/>
      </xdr:nvSpPr>
      <xdr:spPr>
        <a:xfrm>
          <a:off x="6712027" y="1743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150385</xdr:rowOff>
    </xdr:from>
    <xdr:ext cx="469744" cy="259045"/>
    <xdr:sp macro="" textlink="">
      <xdr:nvSpPr>
        <xdr:cNvPr id="487" name="n_4mainValue【市民会館】&#10;一人当たり面積">
          <a:extLst>
            <a:ext uri="{FF2B5EF4-FFF2-40B4-BE49-F238E27FC236}">
              <a16:creationId xmlns:a16="http://schemas.microsoft.com/office/drawing/2014/main" id="{6BA6AE29-21CC-4F39-81D1-09B588751523}"/>
            </a:ext>
          </a:extLst>
        </xdr:cNvPr>
        <xdr:cNvSpPr txBox="1"/>
      </xdr:nvSpPr>
      <xdr:spPr>
        <a:xfrm>
          <a:off x="5937327" y="1741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81A47C0B-4222-406A-911E-345A16A56AC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5627D01E-A0B6-4B9A-9AD0-A77F0D1193D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93E2EE97-8CD0-4826-B610-99E79FCF921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D36EF671-AA74-423A-9A1E-E72A9AFA8AC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4BD905D-4D75-42B4-BE94-FA9CEA0705D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8225453E-C949-480A-956F-DEB275E1A69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EC417147-4DB7-4627-AE62-C2B78CD4CA5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3791A98E-282F-43EF-A5B7-D5E7B1EC4AE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30D9FA7F-14B0-4F6E-BF43-748C3764E48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9266A8D2-3234-44DB-B2E1-0CEAFEFF88E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1EE9A88A-2BDA-47FB-9AB6-1B2B3CB7F96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03670CC9-ED57-4E93-ABBC-44E22010AE8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9245F6B8-12CE-449E-B167-E51906A03323}"/>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623ABBF2-4D6A-4936-B751-3CFF9F89DF2F}"/>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758F44ED-01D1-4621-AFBF-BA501A891A25}"/>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81CB06C6-E50E-498D-AB49-4BC2E5D3D17C}"/>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C254AB2B-1120-4611-96F7-81EA565C0491}"/>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8CB6F5E6-ADD8-4CCF-BCAA-CB4DF8DED2EC}"/>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00AD5680-952F-4F0F-BD7C-3CC319FA49A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663FE9DC-CAAB-482C-BD82-BCAF0E1362BF}"/>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5BD4BA67-95EE-4E8D-9AA8-1B193B67160F}"/>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43F8ABB-0645-4988-80F2-05BED70FDE3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F6C5D5FA-CBCF-4FB2-8FAD-135DD4D22AF3}"/>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D6D1A562-0A1B-4E10-8259-2E53D01B335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57C18560-351C-4FB0-8E43-9B042BDC5552}"/>
            </a:ext>
          </a:extLst>
        </xdr:cNvPr>
        <xdr:cNvCxnSpPr/>
      </xdr:nvCxnSpPr>
      <xdr:spPr>
        <a:xfrm flipV="1">
          <a:off x="14375764" y="553783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8EAFF7C3-6CDD-46A0-813F-A9A314AC844B}"/>
            </a:ext>
          </a:extLst>
        </xdr:cNvPr>
        <xdr:cNvSpPr txBox="1"/>
      </xdr:nvSpPr>
      <xdr:spPr>
        <a:xfrm>
          <a:off x="14414500"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BFE63792-2F07-49F4-AD75-1FA8C44DBC40}"/>
            </a:ext>
          </a:extLst>
        </xdr:cNvPr>
        <xdr:cNvCxnSpPr/>
      </xdr:nvCxnSpPr>
      <xdr:spPr>
        <a:xfrm>
          <a:off x="14287500" y="7012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18609336-C233-45E3-991A-A5D187189562}"/>
            </a:ext>
          </a:extLst>
        </xdr:cNvPr>
        <xdr:cNvSpPr txBox="1"/>
      </xdr:nvSpPr>
      <xdr:spPr>
        <a:xfrm>
          <a:off x="14414500" y="5320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E1E9C5D5-6692-4A9B-8F08-C9418EA9F2BA}"/>
            </a:ext>
          </a:extLst>
        </xdr:cNvPr>
        <xdr:cNvCxnSpPr/>
      </xdr:nvCxnSpPr>
      <xdr:spPr>
        <a:xfrm>
          <a:off x="14287500" y="5537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837B296E-7E38-407B-BE74-998918EAC017}"/>
            </a:ext>
          </a:extLst>
        </xdr:cNvPr>
        <xdr:cNvSpPr txBox="1"/>
      </xdr:nvSpPr>
      <xdr:spPr>
        <a:xfrm>
          <a:off x="144145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DB19872E-D944-408D-A43F-71ED07274ADB}"/>
            </a:ext>
          </a:extLst>
        </xdr:cNvPr>
        <xdr:cNvSpPr/>
      </xdr:nvSpPr>
      <xdr:spPr>
        <a:xfrm>
          <a:off x="14325600" y="63957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34F800F0-D6A0-4613-8627-FE6342263507}"/>
            </a:ext>
          </a:extLst>
        </xdr:cNvPr>
        <xdr:cNvSpPr/>
      </xdr:nvSpPr>
      <xdr:spPr>
        <a:xfrm>
          <a:off x="135788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239FC131-DC14-4A9D-9F6E-3B9CF93DBEBE}"/>
            </a:ext>
          </a:extLst>
        </xdr:cNvPr>
        <xdr:cNvSpPr/>
      </xdr:nvSpPr>
      <xdr:spPr>
        <a:xfrm>
          <a:off x="12804140" y="634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81CC33E6-EBBC-4BF0-95EC-B9D7319B70C5}"/>
            </a:ext>
          </a:extLst>
        </xdr:cNvPr>
        <xdr:cNvSpPr/>
      </xdr:nvSpPr>
      <xdr:spPr>
        <a:xfrm>
          <a:off x="12029440" y="63138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6AADCD6C-9D1C-4AE9-B0A6-01B652EC7131}"/>
            </a:ext>
          </a:extLst>
        </xdr:cNvPr>
        <xdr:cNvSpPr/>
      </xdr:nvSpPr>
      <xdr:spPr>
        <a:xfrm>
          <a:off x="1123188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E347B526-4901-4B60-9A56-B3577A40A00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D665ABD1-F00B-4DC2-BC5D-DCE9DA41D35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77D64429-87E0-4069-8025-51AB96BBF5FA}"/>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9FA312E2-4135-41E6-A019-8D036C92D3D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9CB86A8-B7D5-46B0-A52A-9323AD975A3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12065</xdr:rowOff>
    </xdr:from>
    <xdr:to>
      <xdr:col>85</xdr:col>
      <xdr:colOff>177800</xdr:colOff>
      <xdr:row>36</xdr:row>
      <xdr:rowOff>113665</xdr:rowOff>
    </xdr:to>
    <xdr:sp macro="" textlink="">
      <xdr:nvSpPr>
        <xdr:cNvPr id="528" name="楕円 527">
          <a:extLst>
            <a:ext uri="{FF2B5EF4-FFF2-40B4-BE49-F238E27FC236}">
              <a16:creationId xmlns:a16="http://schemas.microsoft.com/office/drawing/2014/main" id="{DA384156-C95D-4C39-9A21-05EC324EBC82}"/>
            </a:ext>
          </a:extLst>
        </xdr:cNvPr>
        <xdr:cNvSpPr/>
      </xdr:nvSpPr>
      <xdr:spPr>
        <a:xfrm>
          <a:off x="14325600" y="604710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34942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82039758-44AF-4849-8584-CC3CA91EAAA4}"/>
            </a:ext>
          </a:extLst>
        </xdr:cNvPr>
        <xdr:cNvSpPr txBox="1"/>
      </xdr:nvSpPr>
      <xdr:spPr>
        <a:xfrm>
          <a:off x="14414500" y="590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141605</xdr:rowOff>
    </xdr:from>
    <xdr:to>
      <xdr:col>81</xdr:col>
      <xdr:colOff>101600</xdr:colOff>
      <xdr:row>34</xdr:row>
      <xdr:rowOff>71755</xdr:rowOff>
    </xdr:to>
    <xdr:sp macro="" textlink="">
      <xdr:nvSpPr>
        <xdr:cNvPr id="530" name="楕円 529">
          <a:extLst>
            <a:ext uri="{FF2B5EF4-FFF2-40B4-BE49-F238E27FC236}">
              <a16:creationId xmlns:a16="http://schemas.microsoft.com/office/drawing/2014/main" id="{7359B2D5-D537-42FA-971B-6CE9BEBDF5B2}"/>
            </a:ext>
          </a:extLst>
        </xdr:cNvPr>
        <xdr:cNvSpPr/>
      </xdr:nvSpPr>
      <xdr:spPr>
        <a:xfrm>
          <a:off x="13578840" y="5673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20955</xdr:rowOff>
    </xdr:from>
    <xdr:to>
      <xdr:col>85</xdr:col>
      <xdr:colOff>127000</xdr:colOff>
      <xdr:row>36</xdr:row>
      <xdr:rowOff>62865</xdr:rowOff>
    </xdr:to>
    <xdr:cxnSp macro="">
      <xdr:nvCxnSpPr>
        <xdr:cNvPr id="531" name="直線コネクタ 530">
          <a:extLst>
            <a:ext uri="{FF2B5EF4-FFF2-40B4-BE49-F238E27FC236}">
              <a16:creationId xmlns:a16="http://schemas.microsoft.com/office/drawing/2014/main" id="{2CB621C6-AC89-473F-9B63-785EF1509DC1}"/>
            </a:ext>
          </a:extLst>
        </xdr:cNvPr>
        <xdr:cNvCxnSpPr/>
      </xdr:nvCxnSpPr>
      <xdr:spPr>
        <a:xfrm>
          <a:off x="13629640" y="5720715"/>
          <a:ext cx="746760" cy="3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65405</xdr:rowOff>
    </xdr:from>
    <xdr:to>
      <xdr:col>76</xdr:col>
      <xdr:colOff>165100</xdr:colOff>
      <xdr:row>33</xdr:row>
      <xdr:rowOff>167005</xdr:rowOff>
    </xdr:to>
    <xdr:sp macro="" textlink="">
      <xdr:nvSpPr>
        <xdr:cNvPr id="532" name="楕円 531">
          <a:extLst>
            <a:ext uri="{FF2B5EF4-FFF2-40B4-BE49-F238E27FC236}">
              <a16:creationId xmlns:a16="http://schemas.microsoft.com/office/drawing/2014/main" id="{8640B6C0-8996-486E-94FA-C4D0AFC24879}"/>
            </a:ext>
          </a:extLst>
        </xdr:cNvPr>
        <xdr:cNvSpPr/>
      </xdr:nvSpPr>
      <xdr:spPr>
        <a:xfrm>
          <a:off x="12804140" y="559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116205</xdr:rowOff>
    </xdr:from>
    <xdr:to>
      <xdr:col>81</xdr:col>
      <xdr:colOff>50800</xdr:colOff>
      <xdr:row>34</xdr:row>
      <xdr:rowOff>20955</xdr:rowOff>
    </xdr:to>
    <xdr:cxnSp macro="">
      <xdr:nvCxnSpPr>
        <xdr:cNvPr id="533" name="直線コネクタ 532">
          <a:extLst>
            <a:ext uri="{FF2B5EF4-FFF2-40B4-BE49-F238E27FC236}">
              <a16:creationId xmlns:a16="http://schemas.microsoft.com/office/drawing/2014/main" id="{CC0703AD-BADE-4F97-979B-7C1670D79F16}"/>
            </a:ext>
          </a:extLst>
        </xdr:cNvPr>
        <xdr:cNvCxnSpPr/>
      </xdr:nvCxnSpPr>
      <xdr:spPr>
        <a:xfrm>
          <a:off x="12854940" y="5648325"/>
          <a:ext cx="7747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145415</xdr:rowOff>
    </xdr:from>
    <xdr:to>
      <xdr:col>72</xdr:col>
      <xdr:colOff>38100</xdr:colOff>
      <xdr:row>34</xdr:row>
      <xdr:rowOff>75565</xdr:rowOff>
    </xdr:to>
    <xdr:sp macro="" textlink="">
      <xdr:nvSpPr>
        <xdr:cNvPr id="534" name="楕円 533">
          <a:extLst>
            <a:ext uri="{FF2B5EF4-FFF2-40B4-BE49-F238E27FC236}">
              <a16:creationId xmlns:a16="http://schemas.microsoft.com/office/drawing/2014/main" id="{D33AA2F5-7924-4A4A-9371-C881FF48D198}"/>
            </a:ext>
          </a:extLst>
        </xdr:cNvPr>
        <xdr:cNvSpPr/>
      </xdr:nvSpPr>
      <xdr:spPr>
        <a:xfrm>
          <a:off x="12029440" y="56775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116205</xdr:rowOff>
    </xdr:from>
    <xdr:to>
      <xdr:col>76</xdr:col>
      <xdr:colOff>114300</xdr:colOff>
      <xdr:row>34</xdr:row>
      <xdr:rowOff>24765</xdr:rowOff>
    </xdr:to>
    <xdr:cxnSp macro="">
      <xdr:nvCxnSpPr>
        <xdr:cNvPr id="535" name="直線コネクタ 534">
          <a:extLst>
            <a:ext uri="{FF2B5EF4-FFF2-40B4-BE49-F238E27FC236}">
              <a16:creationId xmlns:a16="http://schemas.microsoft.com/office/drawing/2014/main" id="{A6795CA9-F10B-477F-B6C9-F978020F3D93}"/>
            </a:ext>
          </a:extLst>
        </xdr:cNvPr>
        <xdr:cNvCxnSpPr/>
      </xdr:nvCxnSpPr>
      <xdr:spPr>
        <a:xfrm flipV="1">
          <a:off x="12072620" y="5648325"/>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145415</xdr:rowOff>
    </xdr:from>
    <xdr:to>
      <xdr:col>67</xdr:col>
      <xdr:colOff>101600</xdr:colOff>
      <xdr:row>38</xdr:row>
      <xdr:rowOff>75565</xdr:rowOff>
    </xdr:to>
    <xdr:sp macro="" textlink="">
      <xdr:nvSpPr>
        <xdr:cNvPr id="536" name="楕円 535">
          <a:extLst>
            <a:ext uri="{FF2B5EF4-FFF2-40B4-BE49-F238E27FC236}">
              <a16:creationId xmlns:a16="http://schemas.microsoft.com/office/drawing/2014/main" id="{31803588-4006-4EEA-B274-248F2C67A6B8}"/>
            </a:ext>
          </a:extLst>
        </xdr:cNvPr>
        <xdr:cNvSpPr/>
      </xdr:nvSpPr>
      <xdr:spPr>
        <a:xfrm>
          <a:off x="11231880" y="6348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24765</xdr:rowOff>
    </xdr:from>
    <xdr:to>
      <xdr:col>71</xdr:col>
      <xdr:colOff>177800</xdr:colOff>
      <xdr:row>38</xdr:row>
      <xdr:rowOff>24765</xdr:rowOff>
    </xdr:to>
    <xdr:cxnSp macro="">
      <xdr:nvCxnSpPr>
        <xdr:cNvPr id="537" name="直線コネクタ 536">
          <a:extLst>
            <a:ext uri="{FF2B5EF4-FFF2-40B4-BE49-F238E27FC236}">
              <a16:creationId xmlns:a16="http://schemas.microsoft.com/office/drawing/2014/main" id="{0D517161-EB55-4142-B9E1-B1DB06783168}"/>
            </a:ext>
          </a:extLst>
        </xdr:cNvPr>
        <xdr:cNvCxnSpPr/>
      </xdr:nvCxnSpPr>
      <xdr:spPr>
        <a:xfrm flipV="1">
          <a:off x="11282680" y="5724525"/>
          <a:ext cx="789940" cy="67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84434A1A-C99A-4C0C-87E8-EC835D44184F}"/>
            </a:ext>
          </a:extLst>
        </xdr:cNvPr>
        <xdr:cNvSpPr txBox="1"/>
      </xdr:nvSpPr>
      <xdr:spPr>
        <a:xfrm>
          <a:off x="134372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69886023-047B-4445-9898-411C5613FB92}"/>
            </a:ext>
          </a:extLst>
        </xdr:cNvPr>
        <xdr:cNvSpPr txBox="1"/>
      </xdr:nvSpPr>
      <xdr:spPr>
        <a:xfrm>
          <a:off x="126752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32402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7C351B0F-A7E5-4121-962A-61F9FD463977}"/>
            </a:ext>
          </a:extLst>
        </xdr:cNvPr>
        <xdr:cNvSpPr txBox="1"/>
      </xdr:nvSpPr>
      <xdr:spPr>
        <a:xfrm>
          <a:off x="119005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DA6A06B6-9CE6-4E12-836C-F51EF8A51479}"/>
            </a:ext>
          </a:extLst>
        </xdr:cNvPr>
        <xdr:cNvSpPr txBox="1"/>
      </xdr:nvSpPr>
      <xdr:spPr>
        <a:xfrm>
          <a:off x="1110298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88282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35D6268E-F111-4AD8-A3EF-7F6385CD99EA}"/>
            </a:ext>
          </a:extLst>
        </xdr:cNvPr>
        <xdr:cNvSpPr txBox="1"/>
      </xdr:nvSpPr>
      <xdr:spPr>
        <a:xfrm>
          <a:off x="13437244" y="545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12082</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D37F4BAD-194E-4399-A806-E0D3076693CF}"/>
            </a:ext>
          </a:extLst>
        </xdr:cNvPr>
        <xdr:cNvSpPr txBox="1"/>
      </xdr:nvSpPr>
      <xdr:spPr>
        <a:xfrm>
          <a:off x="12675244" y="537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92092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0D48D534-DE24-4E03-B289-6A33B8B1C15F}"/>
            </a:ext>
          </a:extLst>
        </xdr:cNvPr>
        <xdr:cNvSpPr txBox="1"/>
      </xdr:nvSpPr>
      <xdr:spPr>
        <a:xfrm>
          <a:off x="11900544" y="54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66692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803C08AA-F643-4E09-916D-8322DDE2C9F3}"/>
            </a:ext>
          </a:extLst>
        </xdr:cNvPr>
        <xdr:cNvSpPr txBox="1"/>
      </xdr:nvSpPr>
      <xdr:spPr>
        <a:xfrm>
          <a:off x="1110298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940BB430-4EE7-488C-870C-A03ED4FEA68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43667660-D150-4857-BA15-55617C1E3C6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2F329B53-CFE5-4B24-9C8F-80C9C727093C}"/>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5DDD8EB6-4FD1-4806-BF54-73CE0E60F8E6}"/>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F6266D38-7842-459E-AE3C-E053B70CB6E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043489BC-DD08-4233-A273-546704479A0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8A441ADF-610D-4766-BBC7-D7429F11F853}"/>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689EEA31-3FB0-44A6-A45A-7C5FCEA2E9C2}"/>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00F0C140-2ABC-491F-B7B0-9BA1AFC721D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B5D2B515-64F0-4E1A-90D9-E5E03F4E81B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753A4EAE-C06B-4691-AE8B-9CBE2CD3E411}"/>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643862F4-4171-4C51-BFF9-79B10FAA2B33}"/>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7127591D-A66B-42DC-BDC7-51D156640528}"/>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746DFA47-A73C-433E-9C44-01F03171E057}"/>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190CCEA2-C233-4DE7-9564-99EFA26993B3}"/>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354DD52C-EBCA-42B7-BAAB-3019AC0CC2E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FBC802AD-615A-472F-AA30-0E5C785CD10D}"/>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59D5D907-BCB1-4694-8CD4-E30849890778}"/>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1A6DE69E-1AE4-49AC-93DC-444BBEB14978}"/>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0F62C09F-5687-471F-A3C8-57E369483BE9}"/>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89A4D5BB-4F2A-41C5-AE2D-BE32A0C80EE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AE158DC1-0BFC-4DA5-8522-9A731FD75ABD}"/>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F1B1AA8D-3456-4DEC-92FC-1F1A2C1A1373}"/>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B2ABDB5E-FFED-4C94-8344-DF7DBACD0DFE}"/>
            </a:ext>
          </a:extLst>
        </xdr:cNvPr>
        <xdr:cNvCxnSpPr/>
      </xdr:nvCxnSpPr>
      <xdr:spPr>
        <a:xfrm flipV="1">
          <a:off x="19509104" y="5847251"/>
          <a:ext cx="0" cy="1231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AFF0ACE3-F4A1-47F8-BA59-44386708C621}"/>
            </a:ext>
          </a:extLst>
        </xdr:cNvPr>
        <xdr:cNvSpPr txBox="1"/>
      </xdr:nvSpPr>
      <xdr:spPr>
        <a:xfrm>
          <a:off x="19547840" y="7082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A5CAF9F0-252C-4A0B-B240-AC90E23749AA}"/>
            </a:ext>
          </a:extLst>
        </xdr:cNvPr>
        <xdr:cNvCxnSpPr/>
      </xdr:nvCxnSpPr>
      <xdr:spPr>
        <a:xfrm>
          <a:off x="19443700" y="707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FCC8E4B3-81A1-4849-B851-FEB44D294204}"/>
            </a:ext>
          </a:extLst>
        </xdr:cNvPr>
        <xdr:cNvSpPr txBox="1"/>
      </xdr:nvSpPr>
      <xdr:spPr>
        <a:xfrm>
          <a:off x="19547840" y="56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4AB0779D-89BF-47D5-A3E7-C09329DCA577}"/>
            </a:ext>
          </a:extLst>
        </xdr:cNvPr>
        <xdr:cNvCxnSpPr/>
      </xdr:nvCxnSpPr>
      <xdr:spPr>
        <a:xfrm>
          <a:off x="19443700" y="58472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01579C18-FD5D-4897-913D-FB571EA677EE}"/>
            </a:ext>
          </a:extLst>
        </xdr:cNvPr>
        <xdr:cNvSpPr txBox="1"/>
      </xdr:nvSpPr>
      <xdr:spPr>
        <a:xfrm>
          <a:off x="19547840" y="6724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85A62800-FC19-4D84-9B85-3E3C88B2A8CB}"/>
            </a:ext>
          </a:extLst>
        </xdr:cNvPr>
        <xdr:cNvSpPr/>
      </xdr:nvSpPr>
      <xdr:spPr>
        <a:xfrm>
          <a:off x="19458940" y="68735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9F346EEB-74B5-4651-A2B9-4885081BD1E5}"/>
            </a:ext>
          </a:extLst>
        </xdr:cNvPr>
        <xdr:cNvSpPr/>
      </xdr:nvSpPr>
      <xdr:spPr>
        <a:xfrm>
          <a:off x="18735040" y="68753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E1B63762-35B1-4F9F-8B85-284AD70B0223}"/>
            </a:ext>
          </a:extLst>
        </xdr:cNvPr>
        <xdr:cNvSpPr/>
      </xdr:nvSpPr>
      <xdr:spPr>
        <a:xfrm>
          <a:off x="17937480" y="6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AE5BA29D-B7E3-4D36-826F-CB9D133FBBD1}"/>
            </a:ext>
          </a:extLst>
        </xdr:cNvPr>
        <xdr:cNvSpPr/>
      </xdr:nvSpPr>
      <xdr:spPr>
        <a:xfrm>
          <a:off x="1716278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788C712A-57D3-461D-B068-7E3025B4D37D}"/>
            </a:ext>
          </a:extLst>
        </xdr:cNvPr>
        <xdr:cNvSpPr/>
      </xdr:nvSpPr>
      <xdr:spPr>
        <a:xfrm>
          <a:off x="16388080" y="68932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221AC803-FB0D-4A6A-9528-A177DD87DBE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7FFE40A1-41EE-4D06-A634-22221E25848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30216269-294F-43B9-AD98-1DDAFA5B12C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C4E56674-87A4-413E-B811-1A1D311CF0EE}"/>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5E202F6D-12AC-4E14-B4E4-638A804D4DEF}"/>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38165</xdr:rowOff>
    </xdr:from>
    <xdr:to>
      <xdr:col>116</xdr:col>
      <xdr:colOff>114300</xdr:colOff>
      <xdr:row>41</xdr:row>
      <xdr:rowOff>139765</xdr:rowOff>
    </xdr:to>
    <xdr:sp macro="" textlink="">
      <xdr:nvSpPr>
        <xdr:cNvPr id="585" name="楕円 584">
          <a:extLst>
            <a:ext uri="{FF2B5EF4-FFF2-40B4-BE49-F238E27FC236}">
              <a16:creationId xmlns:a16="http://schemas.microsoft.com/office/drawing/2014/main" id="{10FF3567-85EE-4F1B-A349-04E0A2C9C2D6}"/>
            </a:ext>
          </a:extLst>
        </xdr:cNvPr>
        <xdr:cNvSpPr/>
      </xdr:nvSpPr>
      <xdr:spPr>
        <a:xfrm>
          <a:off x="19458940" y="691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146355</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D62B601B-B1E8-4350-B103-C1AA2034FA8B}"/>
            </a:ext>
          </a:extLst>
        </xdr:cNvPr>
        <xdr:cNvSpPr txBox="1"/>
      </xdr:nvSpPr>
      <xdr:spPr>
        <a:xfrm>
          <a:off x="19547840" y="68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32986</xdr:rowOff>
    </xdr:from>
    <xdr:to>
      <xdr:col>112</xdr:col>
      <xdr:colOff>38100</xdr:colOff>
      <xdr:row>40</xdr:row>
      <xdr:rowOff>134586</xdr:rowOff>
    </xdr:to>
    <xdr:sp macro="" textlink="">
      <xdr:nvSpPr>
        <xdr:cNvPr id="587" name="楕円 586">
          <a:extLst>
            <a:ext uri="{FF2B5EF4-FFF2-40B4-BE49-F238E27FC236}">
              <a16:creationId xmlns:a16="http://schemas.microsoft.com/office/drawing/2014/main" id="{6AEDF443-E5F1-4520-9E14-152E5CAD925F}"/>
            </a:ext>
          </a:extLst>
        </xdr:cNvPr>
        <xdr:cNvSpPr/>
      </xdr:nvSpPr>
      <xdr:spPr>
        <a:xfrm>
          <a:off x="18735040" y="67385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83786</xdr:rowOff>
    </xdr:from>
    <xdr:to>
      <xdr:col>116</xdr:col>
      <xdr:colOff>63500</xdr:colOff>
      <xdr:row>41</xdr:row>
      <xdr:rowOff>88965</xdr:rowOff>
    </xdr:to>
    <xdr:cxnSp macro="">
      <xdr:nvCxnSpPr>
        <xdr:cNvPr id="588" name="直線コネクタ 587">
          <a:extLst>
            <a:ext uri="{FF2B5EF4-FFF2-40B4-BE49-F238E27FC236}">
              <a16:creationId xmlns:a16="http://schemas.microsoft.com/office/drawing/2014/main" id="{038445FC-281C-4CE2-87B5-9B10FF5D0D16}"/>
            </a:ext>
          </a:extLst>
        </xdr:cNvPr>
        <xdr:cNvCxnSpPr/>
      </xdr:nvCxnSpPr>
      <xdr:spPr>
        <a:xfrm>
          <a:off x="18778220" y="6789386"/>
          <a:ext cx="731520" cy="17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40873</xdr:rowOff>
    </xdr:from>
    <xdr:to>
      <xdr:col>107</xdr:col>
      <xdr:colOff>101600</xdr:colOff>
      <xdr:row>40</xdr:row>
      <xdr:rowOff>142473</xdr:rowOff>
    </xdr:to>
    <xdr:sp macro="" textlink="">
      <xdr:nvSpPr>
        <xdr:cNvPr id="589" name="楕円 588">
          <a:extLst>
            <a:ext uri="{FF2B5EF4-FFF2-40B4-BE49-F238E27FC236}">
              <a16:creationId xmlns:a16="http://schemas.microsoft.com/office/drawing/2014/main" id="{9A938B07-8985-47DA-984F-DAD97A6B8060}"/>
            </a:ext>
          </a:extLst>
        </xdr:cNvPr>
        <xdr:cNvSpPr/>
      </xdr:nvSpPr>
      <xdr:spPr>
        <a:xfrm>
          <a:off x="17937480" y="674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83786</xdr:rowOff>
    </xdr:from>
    <xdr:to>
      <xdr:col>111</xdr:col>
      <xdr:colOff>177800</xdr:colOff>
      <xdr:row>40</xdr:row>
      <xdr:rowOff>91673</xdr:rowOff>
    </xdr:to>
    <xdr:cxnSp macro="">
      <xdr:nvCxnSpPr>
        <xdr:cNvPr id="590" name="直線コネクタ 589">
          <a:extLst>
            <a:ext uri="{FF2B5EF4-FFF2-40B4-BE49-F238E27FC236}">
              <a16:creationId xmlns:a16="http://schemas.microsoft.com/office/drawing/2014/main" id="{8D5C3B80-F152-40FC-9BE0-0361215048F6}"/>
            </a:ext>
          </a:extLst>
        </xdr:cNvPr>
        <xdr:cNvCxnSpPr/>
      </xdr:nvCxnSpPr>
      <xdr:spPr>
        <a:xfrm flipV="1">
          <a:off x="17988280" y="6789386"/>
          <a:ext cx="78994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100331</xdr:rowOff>
    </xdr:from>
    <xdr:to>
      <xdr:col>102</xdr:col>
      <xdr:colOff>165100</xdr:colOff>
      <xdr:row>41</xdr:row>
      <xdr:rowOff>30481</xdr:rowOff>
    </xdr:to>
    <xdr:sp macro="" textlink="">
      <xdr:nvSpPr>
        <xdr:cNvPr id="591" name="楕円 590">
          <a:extLst>
            <a:ext uri="{FF2B5EF4-FFF2-40B4-BE49-F238E27FC236}">
              <a16:creationId xmlns:a16="http://schemas.microsoft.com/office/drawing/2014/main" id="{AF1A603E-200F-44F9-BA69-71DDEDDCF2F0}"/>
            </a:ext>
          </a:extLst>
        </xdr:cNvPr>
        <xdr:cNvSpPr/>
      </xdr:nvSpPr>
      <xdr:spPr>
        <a:xfrm>
          <a:off x="17162780" y="68059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91673</xdr:rowOff>
    </xdr:from>
    <xdr:to>
      <xdr:col>107</xdr:col>
      <xdr:colOff>50800</xdr:colOff>
      <xdr:row>40</xdr:row>
      <xdr:rowOff>151131</xdr:rowOff>
    </xdr:to>
    <xdr:cxnSp macro="">
      <xdr:nvCxnSpPr>
        <xdr:cNvPr id="592" name="直線コネクタ 591">
          <a:extLst>
            <a:ext uri="{FF2B5EF4-FFF2-40B4-BE49-F238E27FC236}">
              <a16:creationId xmlns:a16="http://schemas.microsoft.com/office/drawing/2014/main" id="{852C2F8D-5A4B-4727-A50A-EC961FA6C96D}"/>
            </a:ext>
          </a:extLst>
        </xdr:cNvPr>
        <xdr:cNvCxnSpPr/>
      </xdr:nvCxnSpPr>
      <xdr:spPr>
        <a:xfrm flipV="1">
          <a:off x="17213580" y="6797273"/>
          <a:ext cx="774700" cy="5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60749</xdr:rowOff>
    </xdr:from>
    <xdr:to>
      <xdr:col>98</xdr:col>
      <xdr:colOff>38100</xdr:colOff>
      <xdr:row>41</xdr:row>
      <xdr:rowOff>162349</xdr:rowOff>
    </xdr:to>
    <xdr:sp macro="" textlink="">
      <xdr:nvSpPr>
        <xdr:cNvPr id="593" name="楕円 592">
          <a:extLst>
            <a:ext uri="{FF2B5EF4-FFF2-40B4-BE49-F238E27FC236}">
              <a16:creationId xmlns:a16="http://schemas.microsoft.com/office/drawing/2014/main" id="{38175034-E65B-4625-B018-27578D9C7B0F}"/>
            </a:ext>
          </a:extLst>
        </xdr:cNvPr>
        <xdr:cNvSpPr/>
      </xdr:nvSpPr>
      <xdr:spPr>
        <a:xfrm>
          <a:off x="16388080" y="69339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151131</xdr:rowOff>
    </xdr:from>
    <xdr:to>
      <xdr:col>102</xdr:col>
      <xdr:colOff>114300</xdr:colOff>
      <xdr:row>41</xdr:row>
      <xdr:rowOff>111549</xdr:rowOff>
    </xdr:to>
    <xdr:cxnSp macro="">
      <xdr:nvCxnSpPr>
        <xdr:cNvPr id="594" name="直線コネクタ 593">
          <a:extLst>
            <a:ext uri="{FF2B5EF4-FFF2-40B4-BE49-F238E27FC236}">
              <a16:creationId xmlns:a16="http://schemas.microsoft.com/office/drawing/2014/main" id="{344E4604-9B3F-484A-BA2D-04CEA2AF8644}"/>
            </a:ext>
          </a:extLst>
        </xdr:cNvPr>
        <xdr:cNvCxnSpPr/>
      </xdr:nvCxnSpPr>
      <xdr:spPr>
        <a:xfrm flipV="1">
          <a:off x="16431260" y="6856731"/>
          <a:ext cx="782320" cy="12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8401AC0D-C471-4B9B-B07D-7B1206EFD8BB}"/>
            </a:ext>
          </a:extLst>
        </xdr:cNvPr>
        <xdr:cNvSpPr txBox="1"/>
      </xdr:nvSpPr>
      <xdr:spPr>
        <a:xfrm>
          <a:off x="18528811" y="696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D421A4A6-EB73-4A99-BAA7-8652C05CAD5D}"/>
            </a:ext>
          </a:extLst>
        </xdr:cNvPr>
        <xdr:cNvSpPr txBox="1"/>
      </xdr:nvSpPr>
      <xdr:spPr>
        <a:xfrm>
          <a:off x="17766811" y="697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111783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446FC73E-F14F-4470-BD64-8E3A2E983C39}"/>
            </a:ext>
          </a:extLst>
        </xdr:cNvPr>
        <xdr:cNvSpPr txBox="1"/>
      </xdr:nvSpPr>
      <xdr:spPr>
        <a:xfrm>
          <a:off x="16969251" y="698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644E1A9C-8B5A-4473-957F-5ED384A878E6}"/>
            </a:ext>
          </a:extLst>
        </xdr:cNvPr>
        <xdr:cNvSpPr txBox="1"/>
      </xdr:nvSpPr>
      <xdr:spPr>
        <a:xfrm>
          <a:off x="16194551" y="667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151113</xdr:rowOff>
    </xdr:from>
    <xdr:ext cx="599010" cy="259045"/>
    <xdr:sp macro="" textlink="">
      <xdr:nvSpPr>
        <xdr:cNvPr id="599" name="n_1mainValue【一般廃棄物処理施設】&#10;一人当たり有形固定資産（償却資産）額">
          <a:extLst>
            <a:ext uri="{FF2B5EF4-FFF2-40B4-BE49-F238E27FC236}">
              <a16:creationId xmlns:a16="http://schemas.microsoft.com/office/drawing/2014/main" id="{E16160B7-FF16-4DB3-8900-E0F577EC5985}"/>
            </a:ext>
          </a:extLst>
        </xdr:cNvPr>
        <xdr:cNvSpPr txBox="1"/>
      </xdr:nvSpPr>
      <xdr:spPr>
        <a:xfrm>
          <a:off x="18496495" y="652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159000</xdr:rowOff>
    </xdr:from>
    <xdr:ext cx="599010" cy="259045"/>
    <xdr:sp macro="" textlink="">
      <xdr:nvSpPr>
        <xdr:cNvPr id="600" name="n_2mainValue【一般廃棄物処理施設】&#10;一人当たり有形固定資産（償却資産）額">
          <a:extLst>
            <a:ext uri="{FF2B5EF4-FFF2-40B4-BE49-F238E27FC236}">
              <a16:creationId xmlns:a16="http://schemas.microsoft.com/office/drawing/2014/main" id="{9806B921-E74E-49AF-8AB4-085114BE95B4}"/>
            </a:ext>
          </a:extLst>
        </xdr:cNvPr>
        <xdr:cNvSpPr txBox="1"/>
      </xdr:nvSpPr>
      <xdr:spPr>
        <a:xfrm>
          <a:off x="17734495" y="652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47008</xdr:rowOff>
    </xdr:from>
    <xdr:ext cx="599010" cy="259045"/>
    <xdr:sp macro="" textlink="">
      <xdr:nvSpPr>
        <xdr:cNvPr id="601" name="n_3mainValue【一般廃棄物処理施設】&#10;一人当たり有形固定資産（償却資産）額">
          <a:extLst>
            <a:ext uri="{FF2B5EF4-FFF2-40B4-BE49-F238E27FC236}">
              <a16:creationId xmlns:a16="http://schemas.microsoft.com/office/drawing/2014/main" id="{A416AF3F-D766-421C-BB4E-08FCE87145F8}"/>
            </a:ext>
          </a:extLst>
        </xdr:cNvPr>
        <xdr:cNvSpPr txBox="1"/>
      </xdr:nvSpPr>
      <xdr:spPr>
        <a:xfrm>
          <a:off x="16936935" y="658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153476</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BB089579-289B-4DE0-95AF-80AB39149B8F}"/>
            </a:ext>
          </a:extLst>
        </xdr:cNvPr>
        <xdr:cNvSpPr txBox="1"/>
      </xdr:nvSpPr>
      <xdr:spPr>
        <a:xfrm>
          <a:off x="16194551" y="702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68B393C2-33A0-4A05-8113-5C38F2A0D86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30FAA391-81BA-4D3C-AE9D-7C63ECFB6B1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3843FEC2-CC57-4531-8E46-0B4287C958C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1B50BB6A-75FE-44F8-889F-667C5A9700F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412818E8-28A2-4B1B-BE71-517D43CDE7D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9BEF9B4F-B5E9-4347-B94A-0223ABAD156A}"/>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BF295A64-073D-469A-B88C-8D94C147C18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B0ED53AD-938F-4429-93A9-F6F49B4919F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3F0E4865-41B3-454A-81F7-44DB95B7ADF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7EBB8613-4664-4E39-951B-DD7B5E73D8B9}"/>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A9F49E68-64F6-46B2-B48E-7DF60F93E46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070BD2A9-17A1-4125-9FEA-0435E56DAF6F}"/>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A3D1B585-6216-40E7-A290-30027101BFDF}"/>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AEE1D125-967B-4204-B69B-C82D91E46558}"/>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6EB0A8A3-A9F0-49DB-B90D-FB616B5EACB3}"/>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6CA55459-35A2-4E4E-BEA7-1B31C08D83BD}"/>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4424C6CE-0287-4D96-903F-470CED398CF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61C19B59-779A-4443-AEB9-D5D8CC265055}"/>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F5EA33B0-B3B7-48A8-A73E-ED3CB934ACB9}"/>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A5574A1D-5455-45D9-A4B1-F81A8F12B1DF}"/>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23E4D62D-11DC-44A6-9457-ADCB574AC523}"/>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5FAB9DD6-215D-4A90-AE87-C818863DFEA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684F2E8C-F9A2-436B-A298-18B76EA7D913}"/>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BB19713A-27D0-4260-94F9-9BA2A536984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556CA854-7259-4C82-A347-4E2660B52B7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540D1CB8-F2CB-48E7-BE34-9F845D35A2B4}"/>
            </a:ext>
          </a:extLst>
        </xdr:cNvPr>
        <xdr:cNvCxnSpPr/>
      </xdr:nvCxnSpPr>
      <xdr:spPr>
        <a:xfrm flipV="1">
          <a:off x="14375764" y="9453155"/>
          <a:ext cx="0" cy="140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FDD5E4FE-73EC-465B-8486-DB1C1272C9AA}"/>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C894F2C9-3FC2-4E9B-A63F-5E3ACC334580}"/>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045757C7-687D-4A4D-9E05-E03D1565D4FF}"/>
            </a:ext>
          </a:extLst>
        </xdr:cNvPr>
        <xdr:cNvSpPr txBox="1"/>
      </xdr:nvSpPr>
      <xdr:spPr>
        <a:xfrm>
          <a:off x="14414500" y="923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50B82E10-2C11-4F18-B9C0-B32C29D453EC}"/>
            </a:ext>
          </a:extLst>
        </xdr:cNvPr>
        <xdr:cNvCxnSpPr/>
      </xdr:nvCxnSpPr>
      <xdr:spPr>
        <a:xfrm>
          <a:off x="142875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D6CCA1C0-E03B-46F4-AB88-525E2C26A260}"/>
            </a:ext>
          </a:extLst>
        </xdr:cNvPr>
        <xdr:cNvSpPr txBox="1"/>
      </xdr:nvSpPr>
      <xdr:spPr>
        <a:xfrm>
          <a:off x="14414500" y="9842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44400FDD-18D8-46EE-8523-158689DBED36}"/>
            </a:ext>
          </a:extLst>
        </xdr:cNvPr>
        <xdr:cNvSpPr/>
      </xdr:nvSpPr>
      <xdr:spPr>
        <a:xfrm>
          <a:off x="14325600" y="998691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B844F62B-F71A-4B29-8BA4-E3200407B207}"/>
            </a:ext>
          </a:extLst>
        </xdr:cNvPr>
        <xdr:cNvSpPr/>
      </xdr:nvSpPr>
      <xdr:spPr>
        <a:xfrm>
          <a:off x="13578840" y="99640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20AF31E1-8E00-4056-A1D0-1575A3B00B1A}"/>
            </a:ext>
          </a:extLst>
        </xdr:cNvPr>
        <xdr:cNvSpPr/>
      </xdr:nvSpPr>
      <xdr:spPr>
        <a:xfrm>
          <a:off x="12804140" y="99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a:extLst>
            <a:ext uri="{FF2B5EF4-FFF2-40B4-BE49-F238E27FC236}">
              <a16:creationId xmlns:a16="http://schemas.microsoft.com/office/drawing/2014/main" id="{23CC9FA1-CDEF-4F6B-A5B8-5D1D49F58E46}"/>
            </a:ext>
          </a:extLst>
        </xdr:cNvPr>
        <xdr:cNvSpPr/>
      </xdr:nvSpPr>
      <xdr:spPr>
        <a:xfrm>
          <a:off x="12029440" y="9905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a:extLst>
            <a:ext uri="{FF2B5EF4-FFF2-40B4-BE49-F238E27FC236}">
              <a16:creationId xmlns:a16="http://schemas.microsoft.com/office/drawing/2014/main" id="{BE89F298-3B9A-4984-AAE4-7AD2CAC2B019}"/>
            </a:ext>
          </a:extLst>
        </xdr:cNvPr>
        <xdr:cNvSpPr/>
      </xdr:nvSpPr>
      <xdr:spPr>
        <a:xfrm>
          <a:off x="11231880" y="9881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BB17DE3F-437A-498F-837D-2C056938F04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9DFCBD4-BCC8-42C6-BA81-EA04FFA25BA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FE69004-1901-4FE8-A903-14E88CC913F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E2BB3214-2B08-483C-A3BB-17F69B9714E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C949634-AE4F-4614-9534-CEA31E541A1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125549</xdr:rowOff>
    </xdr:from>
    <xdr:to>
      <xdr:col>85</xdr:col>
      <xdr:colOff>177800</xdr:colOff>
      <xdr:row>60</xdr:row>
      <xdr:rowOff>55699</xdr:rowOff>
    </xdr:to>
    <xdr:sp macro="" textlink="">
      <xdr:nvSpPr>
        <xdr:cNvPr id="644" name="楕円 643">
          <a:extLst>
            <a:ext uri="{FF2B5EF4-FFF2-40B4-BE49-F238E27FC236}">
              <a16:creationId xmlns:a16="http://schemas.microsoft.com/office/drawing/2014/main" id="{542C9268-A713-417D-806E-07AC71AFAB99}"/>
            </a:ext>
          </a:extLst>
        </xdr:cNvPr>
        <xdr:cNvSpPr/>
      </xdr:nvSpPr>
      <xdr:spPr>
        <a:xfrm>
          <a:off x="14325600" y="1001630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103976</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133BAE4B-5B67-4A0D-9491-C8764FA9BDD5}"/>
            </a:ext>
          </a:extLst>
        </xdr:cNvPr>
        <xdr:cNvSpPr txBox="1"/>
      </xdr:nvSpPr>
      <xdr:spPr>
        <a:xfrm>
          <a:off x="14414500" y="9994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66766</xdr:rowOff>
    </xdr:from>
    <xdr:to>
      <xdr:col>81</xdr:col>
      <xdr:colOff>101600</xdr:colOff>
      <xdr:row>59</xdr:row>
      <xdr:rowOff>168366</xdr:rowOff>
    </xdr:to>
    <xdr:sp macro="" textlink="">
      <xdr:nvSpPr>
        <xdr:cNvPr id="646" name="楕円 645">
          <a:extLst>
            <a:ext uri="{FF2B5EF4-FFF2-40B4-BE49-F238E27FC236}">
              <a16:creationId xmlns:a16="http://schemas.microsoft.com/office/drawing/2014/main" id="{25976349-3B90-4580-9CEF-DB126EFC73EE}"/>
            </a:ext>
          </a:extLst>
        </xdr:cNvPr>
        <xdr:cNvSpPr/>
      </xdr:nvSpPr>
      <xdr:spPr>
        <a:xfrm>
          <a:off x="13578840" y="995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117566</xdr:rowOff>
    </xdr:from>
    <xdr:to>
      <xdr:col>85</xdr:col>
      <xdr:colOff>127000</xdr:colOff>
      <xdr:row>60</xdr:row>
      <xdr:rowOff>4899</xdr:rowOff>
    </xdr:to>
    <xdr:cxnSp macro="">
      <xdr:nvCxnSpPr>
        <xdr:cNvPr id="647" name="直線コネクタ 646">
          <a:extLst>
            <a:ext uri="{FF2B5EF4-FFF2-40B4-BE49-F238E27FC236}">
              <a16:creationId xmlns:a16="http://schemas.microsoft.com/office/drawing/2014/main" id="{0136AE96-E726-4010-AFCE-10C0A119BFFF}"/>
            </a:ext>
          </a:extLst>
        </xdr:cNvPr>
        <xdr:cNvCxnSpPr/>
      </xdr:nvCxnSpPr>
      <xdr:spPr>
        <a:xfrm>
          <a:off x="13629640" y="10008326"/>
          <a:ext cx="746760" cy="5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7983</xdr:rowOff>
    </xdr:from>
    <xdr:to>
      <xdr:col>76</xdr:col>
      <xdr:colOff>165100</xdr:colOff>
      <xdr:row>59</xdr:row>
      <xdr:rowOff>109583</xdr:rowOff>
    </xdr:to>
    <xdr:sp macro="" textlink="">
      <xdr:nvSpPr>
        <xdr:cNvPr id="648" name="楕円 647">
          <a:extLst>
            <a:ext uri="{FF2B5EF4-FFF2-40B4-BE49-F238E27FC236}">
              <a16:creationId xmlns:a16="http://schemas.microsoft.com/office/drawing/2014/main" id="{EF47624A-B1F3-4AB0-9058-67013C5AEA47}"/>
            </a:ext>
          </a:extLst>
        </xdr:cNvPr>
        <xdr:cNvSpPr/>
      </xdr:nvSpPr>
      <xdr:spPr>
        <a:xfrm>
          <a:off x="12804140" y="989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58783</xdr:rowOff>
    </xdr:from>
    <xdr:to>
      <xdr:col>81</xdr:col>
      <xdr:colOff>50800</xdr:colOff>
      <xdr:row>59</xdr:row>
      <xdr:rowOff>117566</xdr:rowOff>
    </xdr:to>
    <xdr:cxnSp macro="">
      <xdr:nvCxnSpPr>
        <xdr:cNvPr id="649" name="直線コネクタ 648">
          <a:extLst>
            <a:ext uri="{FF2B5EF4-FFF2-40B4-BE49-F238E27FC236}">
              <a16:creationId xmlns:a16="http://schemas.microsoft.com/office/drawing/2014/main" id="{6916F2D9-666A-4180-8A0D-16E43F483A3E}"/>
            </a:ext>
          </a:extLst>
        </xdr:cNvPr>
        <xdr:cNvCxnSpPr/>
      </xdr:nvCxnSpPr>
      <xdr:spPr>
        <a:xfrm>
          <a:off x="12854940" y="9949543"/>
          <a:ext cx="7747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122283</xdr:rowOff>
    </xdr:from>
    <xdr:to>
      <xdr:col>72</xdr:col>
      <xdr:colOff>38100</xdr:colOff>
      <xdr:row>59</xdr:row>
      <xdr:rowOff>52433</xdr:rowOff>
    </xdr:to>
    <xdr:sp macro="" textlink="">
      <xdr:nvSpPr>
        <xdr:cNvPr id="650" name="楕円 649">
          <a:extLst>
            <a:ext uri="{FF2B5EF4-FFF2-40B4-BE49-F238E27FC236}">
              <a16:creationId xmlns:a16="http://schemas.microsoft.com/office/drawing/2014/main" id="{41967707-DDAF-4152-91C8-4956FD83C8D5}"/>
            </a:ext>
          </a:extLst>
        </xdr:cNvPr>
        <xdr:cNvSpPr/>
      </xdr:nvSpPr>
      <xdr:spPr>
        <a:xfrm>
          <a:off x="12029440" y="98454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1633</xdr:rowOff>
    </xdr:from>
    <xdr:to>
      <xdr:col>76</xdr:col>
      <xdr:colOff>114300</xdr:colOff>
      <xdr:row>59</xdr:row>
      <xdr:rowOff>58783</xdr:rowOff>
    </xdr:to>
    <xdr:cxnSp macro="">
      <xdr:nvCxnSpPr>
        <xdr:cNvPr id="651" name="直線コネクタ 650">
          <a:extLst>
            <a:ext uri="{FF2B5EF4-FFF2-40B4-BE49-F238E27FC236}">
              <a16:creationId xmlns:a16="http://schemas.microsoft.com/office/drawing/2014/main" id="{A120658B-D47F-4850-A8BF-9E9330AD99F6}"/>
            </a:ext>
          </a:extLst>
        </xdr:cNvPr>
        <xdr:cNvCxnSpPr/>
      </xdr:nvCxnSpPr>
      <xdr:spPr>
        <a:xfrm>
          <a:off x="12072620" y="9892393"/>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53703</xdr:rowOff>
    </xdr:from>
    <xdr:to>
      <xdr:col>67</xdr:col>
      <xdr:colOff>101600</xdr:colOff>
      <xdr:row>59</xdr:row>
      <xdr:rowOff>155303</xdr:rowOff>
    </xdr:to>
    <xdr:sp macro="" textlink="">
      <xdr:nvSpPr>
        <xdr:cNvPr id="652" name="楕円 651">
          <a:extLst>
            <a:ext uri="{FF2B5EF4-FFF2-40B4-BE49-F238E27FC236}">
              <a16:creationId xmlns:a16="http://schemas.microsoft.com/office/drawing/2014/main" id="{8C717CB6-D978-473E-8F5F-7F5CD73545E6}"/>
            </a:ext>
          </a:extLst>
        </xdr:cNvPr>
        <xdr:cNvSpPr/>
      </xdr:nvSpPr>
      <xdr:spPr>
        <a:xfrm>
          <a:off x="11231880" y="99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1633</xdr:rowOff>
    </xdr:from>
    <xdr:to>
      <xdr:col>71</xdr:col>
      <xdr:colOff>177800</xdr:colOff>
      <xdr:row>59</xdr:row>
      <xdr:rowOff>104503</xdr:rowOff>
    </xdr:to>
    <xdr:cxnSp macro="">
      <xdr:nvCxnSpPr>
        <xdr:cNvPr id="653" name="直線コネクタ 652">
          <a:extLst>
            <a:ext uri="{FF2B5EF4-FFF2-40B4-BE49-F238E27FC236}">
              <a16:creationId xmlns:a16="http://schemas.microsoft.com/office/drawing/2014/main" id="{4A9A3EB2-0606-4FB4-8E7F-1C9B2F8CE727}"/>
            </a:ext>
          </a:extLst>
        </xdr:cNvPr>
        <xdr:cNvCxnSpPr/>
      </xdr:nvCxnSpPr>
      <xdr:spPr>
        <a:xfrm flipV="1">
          <a:off x="11282680" y="9892393"/>
          <a:ext cx="78994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166024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D33FBAD1-A617-4517-942E-CBBADB29E260}"/>
            </a:ext>
          </a:extLst>
        </xdr:cNvPr>
        <xdr:cNvSpPr txBox="1"/>
      </xdr:nvSpPr>
      <xdr:spPr>
        <a:xfrm>
          <a:off x="13437244" y="10056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135000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393F979E-DCEA-4487-A968-76D8501EE05D}"/>
            </a:ext>
          </a:extLst>
        </xdr:cNvPr>
        <xdr:cNvSpPr txBox="1"/>
      </xdr:nvSpPr>
      <xdr:spPr>
        <a:xfrm>
          <a:off x="12675244" y="10025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107242</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C1F2AC15-26EF-491C-AA95-B5981794EE09}"/>
            </a:ext>
          </a:extLst>
        </xdr:cNvPr>
        <xdr:cNvSpPr txBox="1"/>
      </xdr:nvSpPr>
      <xdr:spPr>
        <a:xfrm>
          <a:off x="11900544" y="999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0574C565-F4C2-4F8E-946A-9718F3945382}"/>
            </a:ext>
          </a:extLst>
        </xdr:cNvPr>
        <xdr:cNvSpPr txBox="1"/>
      </xdr:nvSpPr>
      <xdr:spPr>
        <a:xfrm>
          <a:off x="11102984" y="966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13443</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EF0C5556-473E-4A52-A2C2-BF1322756945}"/>
            </a:ext>
          </a:extLst>
        </xdr:cNvPr>
        <xdr:cNvSpPr txBox="1"/>
      </xdr:nvSpPr>
      <xdr:spPr>
        <a:xfrm>
          <a:off x="13437244" y="973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126110</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65844FD7-4149-40CB-BA6D-260495B99EF5}"/>
            </a:ext>
          </a:extLst>
        </xdr:cNvPr>
        <xdr:cNvSpPr txBox="1"/>
      </xdr:nvSpPr>
      <xdr:spPr>
        <a:xfrm>
          <a:off x="12675244" y="968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68960</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F9FDE231-1943-42EE-B4B0-BBA3B966BF6E}"/>
            </a:ext>
          </a:extLst>
        </xdr:cNvPr>
        <xdr:cNvSpPr txBox="1"/>
      </xdr:nvSpPr>
      <xdr:spPr>
        <a:xfrm>
          <a:off x="11900544" y="962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146430</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AF4ABBD3-2333-43D1-AF2A-872BA42E39DC}"/>
            </a:ext>
          </a:extLst>
        </xdr:cNvPr>
        <xdr:cNvSpPr txBox="1"/>
      </xdr:nvSpPr>
      <xdr:spPr>
        <a:xfrm>
          <a:off x="11102984" y="10037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481ABEB7-D379-4E40-AD39-D367947AEED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9ADF14D2-E2A4-4AB5-9E0D-B267E0448C5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756B00DA-5B50-4650-B8EB-AEA944D6BED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7E2BBCA2-F221-40C4-92D1-323324CD7EC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5A3FC671-F2BC-4B56-ACAF-31315D008479}"/>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C3509D4F-2BB0-4FB1-8129-4F5E7D1A916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46C2F0C0-1D92-4028-96F1-80769F085CB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8989CE5B-8B40-4429-9A2E-9FE0BC2D151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EF898F7C-A494-4C95-98AC-78BCD42C165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701D89C0-0E6E-4A88-B83A-24535B96F1D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122E5CE6-B271-41CB-9AC9-DF1DB0486F56}"/>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CB612A84-2CDD-4E3E-9BF2-A7C50E5C61AB}"/>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C226EF21-6B37-4897-91A1-F6E296694731}"/>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B1EF40B4-D52D-42E4-94BF-23CE4FEBA188}"/>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CF877D81-AB3C-4FDA-A3D1-283B2CAEF362}"/>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0AAAE5DB-EC65-4054-8E9C-1059B614356F}"/>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E9D622DC-63DD-43BC-9C03-0C5491CB6913}"/>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6C20F3C2-9CD9-4687-9409-C83DDFD3D773}"/>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29F8703F-9B18-4A8A-9B35-593CE5E35E1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192B1974-612A-4B52-9E99-06F97C5219B9}"/>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5DF322B8-275D-4B7C-8298-945856C2D9C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57CB99E7-F41A-43C9-B9A9-D0EA429E33EC}"/>
            </a:ext>
          </a:extLst>
        </xdr:cNvPr>
        <xdr:cNvCxnSpPr/>
      </xdr:nvCxnSpPr>
      <xdr:spPr>
        <a:xfrm flipV="1">
          <a:off x="19509104" y="9341358"/>
          <a:ext cx="0" cy="137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D04B63FB-0B1D-4AAE-A529-C80F0B74509E}"/>
            </a:ext>
          </a:extLst>
        </xdr:cNvPr>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19F140B5-0245-4474-8D8E-A1209E706A3E}"/>
            </a:ext>
          </a:extLst>
        </xdr:cNvPr>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97607D7E-DCDA-4727-B432-50559B1CB5DF}"/>
            </a:ext>
          </a:extLst>
        </xdr:cNvPr>
        <xdr:cNvSpPr txBox="1"/>
      </xdr:nvSpPr>
      <xdr:spPr>
        <a:xfrm>
          <a:off x="19547840" y="912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90459924-6386-44BE-8C2E-F6D234285CD5}"/>
            </a:ext>
          </a:extLst>
        </xdr:cNvPr>
        <xdr:cNvCxnSpPr/>
      </xdr:nvCxnSpPr>
      <xdr:spPr>
        <a:xfrm>
          <a:off x="19443700" y="9341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A60B3FC7-E9DD-48F0-9748-79D476D6B813}"/>
            </a:ext>
          </a:extLst>
        </xdr:cNvPr>
        <xdr:cNvSpPr txBox="1"/>
      </xdr:nvSpPr>
      <xdr:spPr>
        <a:xfrm>
          <a:off x="1954784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3D898A3F-FFD9-4C18-B886-F266762EFBEF}"/>
            </a:ext>
          </a:extLst>
        </xdr:cNvPr>
        <xdr:cNvSpPr/>
      </xdr:nvSpPr>
      <xdr:spPr>
        <a:xfrm>
          <a:off x="19458940" y="1052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48A7F879-882B-4E83-AFAE-6FC7BDDD14A9}"/>
            </a:ext>
          </a:extLst>
        </xdr:cNvPr>
        <xdr:cNvSpPr/>
      </xdr:nvSpPr>
      <xdr:spPr>
        <a:xfrm>
          <a:off x="18735040" y="10525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BACA913B-6428-49A5-A310-23464599E7BC}"/>
            </a:ext>
          </a:extLst>
        </xdr:cNvPr>
        <xdr:cNvSpPr/>
      </xdr:nvSpPr>
      <xdr:spPr>
        <a:xfrm>
          <a:off x="1793748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92" name="フローチャート: 判断 691">
          <a:extLst>
            <a:ext uri="{FF2B5EF4-FFF2-40B4-BE49-F238E27FC236}">
              <a16:creationId xmlns:a16="http://schemas.microsoft.com/office/drawing/2014/main" id="{8396ACC2-8101-41F3-8724-CB651526861A}"/>
            </a:ext>
          </a:extLst>
        </xdr:cNvPr>
        <xdr:cNvSpPr/>
      </xdr:nvSpPr>
      <xdr:spPr>
        <a:xfrm>
          <a:off x="1716278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a:extLst>
            <a:ext uri="{FF2B5EF4-FFF2-40B4-BE49-F238E27FC236}">
              <a16:creationId xmlns:a16="http://schemas.microsoft.com/office/drawing/2014/main" id="{44CAE6DE-05E4-4F09-9675-69E738B8BB50}"/>
            </a:ext>
          </a:extLst>
        </xdr:cNvPr>
        <xdr:cNvSpPr/>
      </xdr:nvSpPr>
      <xdr:spPr>
        <a:xfrm>
          <a:off x="16388080" y="10525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1669BDBD-98CD-43A0-967C-EF92A106FB1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E896523B-48AD-474C-A82D-E02BF45C760A}"/>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4117A584-B849-495A-BAA3-946B3919F264}"/>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38A904C0-3859-46D3-A5A9-7EC01947D0E6}"/>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A1101FE4-19F0-40DE-A29A-905E1DF0CECD}"/>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122936</xdr:rowOff>
    </xdr:from>
    <xdr:to>
      <xdr:col>116</xdr:col>
      <xdr:colOff>114300</xdr:colOff>
      <xdr:row>63</xdr:row>
      <xdr:rowOff>53086</xdr:rowOff>
    </xdr:to>
    <xdr:sp macro="" textlink="">
      <xdr:nvSpPr>
        <xdr:cNvPr id="699" name="楕円 698">
          <a:extLst>
            <a:ext uri="{FF2B5EF4-FFF2-40B4-BE49-F238E27FC236}">
              <a16:creationId xmlns:a16="http://schemas.microsoft.com/office/drawing/2014/main" id="{BFF4B4C2-252A-4961-AD2E-E20759387B94}"/>
            </a:ext>
          </a:extLst>
        </xdr:cNvPr>
        <xdr:cNvSpPr/>
      </xdr:nvSpPr>
      <xdr:spPr>
        <a:xfrm>
          <a:off x="19458940" y="105166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145813</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5D9E4DC0-6F4B-4AD1-AC58-2805404E9110}"/>
            </a:ext>
          </a:extLst>
        </xdr:cNvPr>
        <xdr:cNvSpPr txBox="1"/>
      </xdr:nvSpPr>
      <xdr:spPr>
        <a:xfrm>
          <a:off x="19547840" y="1037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122936</xdr:rowOff>
    </xdr:from>
    <xdr:to>
      <xdr:col>112</xdr:col>
      <xdr:colOff>38100</xdr:colOff>
      <xdr:row>63</xdr:row>
      <xdr:rowOff>53086</xdr:rowOff>
    </xdr:to>
    <xdr:sp macro="" textlink="">
      <xdr:nvSpPr>
        <xdr:cNvPr id="701" name="楕円 700">
          <a:extLst>
            <a:ext uri="{FF2B5EF4-FFF2-40B4-BE49-F238E27FC236}">
              <a16:creationId xmlns:a16="http://schemas.microsoft.com/office/drawing/2014/main" id="{6813A79D-3A20-4C52-8189-3BA15C93F706}"/>
            </a:ext>
          </a:extLst>
        </xdr:cNvPr>
        <xdr:cNvSpPr/>
      </xdr:nvSpPr>
      <xdr:spPr>
        <a:xfrm>
          <a:off x="18735040" y="105166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2286</xdr:rowOff>
    </xdr:from>
    <xdr:to>
      <xdr:col>116</xdr:col>
      <xdr:colOff>63500</xdr:colOff>
      <xdr:row>63</xdr:row>
      <xdr:rowOff>2286</xdr:rowOff>
    </xdr:to>
    <xdr:cxnSp macro="">
      <xdr:nvCxnSpPr>
        <xdr:cNvPr id="702" name="直線コネクタ 701">
          <a:extLst>
            <a:ext uri="{FF2B5EF4-FFF2-40B4-BE49-F238E27FC236}">
              <a16:creationId xmlns:a16="http://schemas.microsoft.com/office/drawing/2014/main" id="{48EDCA7C-7F8F-4D08-AA31-884A1079AB68}"/>
            </a:ext>
          </a:extLst>
        </xdr:cNvPr>
        <xdr:cNvCxnSpPr/>
      </xdr:nvCxnSpPr>
      <xdr:spPr>
        <a:xfrm>
          <a:off x="18778220" y="1056360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118364</xdr:rowOff>
    </xdr:from>
    <xdr:to>
      <xdr:col>107</xdr:col>
      <xdr:colOff>101600</xdr:colOff>
      <xdr:row>63</xdr:row>
      <xdr:rowOff>48514</xdr:rowOff>
    </xdr:to>
    <xdr:sp macro="" textlink="">
      <xdr:nvSpPr>
        <xdr:cNvPr id="703" name="楕円 702">
          <a:extLst>
            <a:ext uri="{FF2B5EF4-FFF2-40B4-BE49-F238E27FC236}">
              <a16:creationId xmlns:a16="http://schemas.microsoft.com/office/drawing/2014/main" id="{56C0477C-F632-479E-AEFF-6003C3FB9185}"/>
            </a:ext>
          </a:extLst>
        </xdr:cNvPr>
        <xdr:cNvSpPr/>
      </xdr:nvSpPr>
      <xdr:spPr>
        <a:xfrm>
          <a:off x="17937480" y="105120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169164</xdr:rowOff>
    </xdr:from>
    <xdr:to>
      <xdr:col>111</xdr:col>
      <xdr:colOff>177800</xdr:colOff>
      <xdr:row>63</xdr:row>
      <xdr:rowOff>2286</xdr:rowOff>
    </xdr:to>
    <xdr:cxnSp macro="">
      <xdr:nvCxnSpPr>
        <xdr:cNvPr id="704" name="直線コネクタ 703">
          <a:extLst>
            <a:ext uri="{FF2B5EF4-FFF2-40B4-BE49-F238E27FC236}">
              <a16:creationId xmlns:a16="http://schemas.microsoft.com/office/drawing/2014/main" id="{433EA9B3-60A9-4539-9C36-931BA814D956}"/>
            </a:ext>
          </a:extLst>
        </xdr:cNvPr>
        <xdr:cNvCxnSpPr/>
      </xdr:nvCxnSpPr>
      <xdr:spPr>
        <a:xfrm>
          <a:off x="17988280" y="10562844"/>
          <a:ext cx="78994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118364</xdr:rowOff>
    </xdr:from>
    <xdr:to>
      <xdr:col>102</xdr:col>
      <xdr:colOff>165100</xdr:colOff>
      <xdr:row>63</xdr:row>
      <xdr:rowOff>48514</xdr:rowOff>
    </xdr:to>
    <xdr:sp macro="" textlink="">
      <xdr:nvSpPr>
        <xdr:cNvPr id="705" name="楕円 704">
          <a:extLst>
            <a:ext uri="{FF2B5EF4-FFF2-40B4-BE49-F238E27FC236}">
              <a16:creationId xmlns:a16="http://schemas.microsoft.com/office/drawing/2014/main" id="{4CAD8AF3-8438-4616-8E7F-0BCD916C63B1}"/>
            </a:ext>
          </a:extLst>
        </xdr:cNvPr>
        <xdr:cNvSpPr/>
      </xdr:nvSpPr>
      <xdr:spPr>
        <a:xfrm>
          <a:off x="17162780" y="105120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169164</xdr:rowOff>
    </xdr:from>
    <xdr:to>
      <xdr:col>107</xdr:col>
      <xdr:colOff>50800</xdr:colOff>
      <xdr:row>62</xdr:row>
      <xdr:rowOff>169164</xdr:rowOff>
    </xdr:to>
    <xdr:cxnSp macro="">
      <xdr:nvCxnSpPr>
        <xdr:cNvPr id="706" name="直線コネクタ 705">
          <a:extLst>
            <a:ext uri="{FF2B5EF4-FFF2-40B4-BE49-F238E27FC236}">
              <a16:creationId xmlns:a16="http://schemas.microsoft.com/office/drawing/2014/main" id="{7C4A8A6D-DDA0-4C4F-9590-697D56BA6D3D}"/>
            </a:ext>
          </a:extLst>
        </xdr:cNvPr>
        <xdr:cNvCxnSpPr/>
      </xdr:nvCxnSpPr>
      <xdr:spPr>
        <a:xfrm>
          <a:off x="17213580" y="1056284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118364</xdr:rowOff>
    </xdr:from>
    <xdr:to>
      <xdr:col>98</xdr:col>
      <xdr:colOff>38100</xdr:colOff>
      <xdr:row>63</xdr:row>
      <xdr:rowOff>48514</xdr:rowOff>
    </xdr:to>
    <xdr:sp macro="" textlink="">
      <xdr:nvSpPr>
        <xdr:cNvPr id="707" name="楕円 706">
          <a:extLst>
            <a:ext uri="{FF2B5EF4-FFF2-40B4-BE49-F238E27FC236}">
              <a16:creationId xmlns:a16="http://schemas.microsoft.com/office/drawing/2014/main" id="{D8BCC9CB-03B2-4957-BFE3-068898982155}"/>
            </a:ext>
          </a:extLst>
        </xdr:cNvPr>
        <xdr:cNvSpPr/>
      </xdr:nvSpPr>
      <xdr:spPr>
        <a:xfrm>
          <a:off x="16388080" y="105120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169164</xdr:rowOff>
    </xdr:from>
    <xdr:to>
      <xdr:col>102</xdr:col>
      <xdr:colOff>114300</xdr:colOff>
      <xdr:row>62</xdr:row>
      <xdr:rowOff>169164</xdr:rowOff>
    </xdr:to>
    <xdr:cxnSp macro="">
      <xdr:nvCxnSpPr>
        <xdr:cNvPr id="708" name="直線コネクタ 707">
          <a:extLst>
            <a:ext uri="{FF2B5EF4-FFF2-40B4-BE49-F238E27FC236}">
              <a16:creationId xmlns:a16="http://schemas.microsoft.com/office/drawing/2014/main" id="{72D64EC2-96BC-49E5-83CC-C25C1D723F4B}"/>
            </a:ext>
          </a:extLst>
        </xdr:cNvPr>
        <xdr:cNvCxnSpPr/>
      </xdr:nvCxnSpPr>
      <xdr:spPr>
        <a:xfrm>
          <a:off x="16431260" y="1056284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53357</xdr:rowOff>
    </xdr:from>
    <xdr:ext cx="469744" cy="259045"/>
    <xdr:sp macro="" textlink="">
      <xdr:nvSpPr>
        <xdr:cNvPr id="709" name="n_1aveValue【保健センター・保健所】&#10;一人当たり面積">
          <a:extLst>
            <a:ext uri="{FF2B5EF4-FFF2-40B4-BE49-F238E27FC236}">
              <a16:creationId xmlns:a16="http://schemas.microsoft.com/office/drawing/2014/main" id="{59BD3621-1503-4F8E-A51C-CFE6CE632A92}"/>
            </a:ext>
          </a:extLst>
        </xdr:cNvPr>
        <xdr:cNvSpPr txBox="1"/>
      </xdr:nvSpPr>
      <xdr:spPr>
        <a:xfrm>
          <a:off x="185611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710" name="n_2aveValue【保健センター・保健所】&#10;一人当たり面積">
          <a:extLst>
            <a:ext uri="{FF2B5EF4-FFF2-40B4-BE49-F238E27FC236}">
              <a16:creationId xmlns:a16="http://schemas.microsoft.com/office/drawing/2014/main" id="{4BCFEEC7-342B-4B8C-9E80-7F6A52AF5CBE}"/>
            </a:ext>
          </a:extLst>
        </xdr:cNvPr>
        <xdr:cNvSpPr txBox="1"/>
      </xdr:nvSpPr>
      <xdr:spPr>
        <a:xfrm>
          <a:off x="17776267"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48785</xdr:rowOff>
    </xdr:from>
    <xdr:ext cx="469744" cy="259045"/>
    <xdr:sp macro="" textlink="">
      <xdr:nvSpPr>
        <xdr:cNvPr id="711" name="n_3aveValue【保健センター・保健所】&#10;一人当たり面積">
          <a:extLst>
            <a:ext uri="{FF2B5EF4-FFF2-40B4-BE49-F238E27FC236}">
              <a16:creationId xmlns:a16="http://schemas.microsoft.com/office/drawing/2014/main" id="{54B242B4-4B0B-442A-BE2D-FE90B4FA03F6}"/>
            </a:ext>
          </a:extLst>
        </xdr:cNvPr>
        <xdr:cNvSpPr txBox="1"/>
      </xdr:nvSpPr>
      <xdr:spPr>
        <a:xfrm>
          <a:off x="17001567"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12" name="n_4aveValue【保健センター・保健所】&#10;一人当たり面積">
          <a:extLst>
            <a:ext uri="{FF2B5EF4-FFF2-40B4-BE49-F238E27FC236}">
              <a16:creationId xmlns:a16="http://schemas.microsoft.com/office/drawing/2014/main" id="{14ABC699-7274-405E-80F9-B77492B3D279}"/>
            </a:ext>
          </a:extLst>
        </xdr:cNvPr>
        <xdr:cNvSpPr txBox="1"/>
      </xdr:nvSpPr>
      <xdr:spPr>
        <a:xfrm>
          <a:off x="1622686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69613</xdr:rowOff>
    </xdr:from>
    <xdr:ext cx="469744" cy="259045"/>
    <xdr:sp macro="" textlink="">
      <xdr:nvSpPr>
        <xdr:cNvPr id="713" name="n_1mainValue【保健センター・保健所】&#10;一人当たり面積">
          <a:extLst>
            <a:ext uri="{FF2B5EF4-FFF2-40B4-BE49-F238E27FC236}">
              <a16:creationId xmlns:a16="http://schemas.microsoft.com/office/drawing/2014/main" id="{ED48C068-EBD9-4A44-A68C-26DCB5ECFE03}"/>
            </a:ext>
          </a:extLst>
        </xdr:cNvPr>
        <xdr:cNvSpPr txBox="1"/>
      </xdr:nvSpPr>
      <xdr:spPr>
        <a:xfrm>
          <a:off x="18561127" y="1029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65041</xdr:rowOff>
    </xdr:from>
    <xdr:ext cx="469744" cy="259045"/>
    <xdr:sp macro="" textlink="">
      <xdr:nvSpPr>
        <xdr:cNvPr id="714" name="n_2mainValue【保健センター・保健所】&#10;一人当たり面積">
          <a:extLst>
            <a:ext uri="{FF2B5EF4-FFF2-40B4-BE49-F238E27FC236}">
              <a16:creationId xmlns:a16="http://schemas.microsoft.com/office/drawing/2014/main" id="{5AB3B717-6274-41FB-AA93-607D2AB77894}"/>
            </a:ext>
          </a:extLst>
        </xdr:cNvPr>
        <xdr:cNvSpPr txBox="1"/>
      </xdr:nvSpPr>
      <xdr:spPr>
        <a:xfrm>
          <a:off x="17776267" y="1029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65041</xdr:rowOff>
    </xdr:from>
    <xdr:ext cx="469744" cy="259045"/>
    <xdr:sp macro="" textlink="">
      <xdr:nvSpPr>
        <xdr:cNvPr id="715" name="n_3mainValue【保健センター・保健所】&#10;一人当たり面積">
          <a:extLst>
            <a:ext uri="{FF2B5EF4-FFF2-40B4-BE49-F238E27FC236}">
              <a16:creationId xmlns:a16="http://schemas.microsoft.com/office/drawing/2014/main" id="{9EC50E30-4C05-4F7D-A865-B0302708FDF3}"/>
            </a:ext>
          </a:extLst>
        </xdr:cNvPr>
        <xdr:cNvSpPr txBox="1"/>
      </xdr:nvSpPr>
      <xdr:spPr>
        <a:xfrm>
          <a:off x="17001567" y="1029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65041</xdr:rowOff>
    </xdr:from>
    <xdr:ext cx="469744" cy="259045"/>
    <xdr:sp macro="" textlink="">
      <xdr:nvSpPr>
        <xdr:cNvPr id="716" name="n_4mainValue【保健センター・保健所】&#10;一人当たり面積">
          <a:extLst>
            <a:ext uri="{FF2B5EF4-FFF2-40B4-BE49-F238E27FC236}">
              <a16:creationId xmlns:a16="http://schemas.microsoft.com/office/drawing/2014/main" id="{5014D0F8-6E2D-4B36-A2D3-CD46FEEB5FD8}"/>
            </a:ext>
          </a:extLst>
        </xdr:cNvPr>
        <xdr:cNvSpPr txBox="1"/>
      </xdr:nvSpPr>
      <xdr:spPr>
        <a:xfrm>
          <a:off x="16226867" y="1029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7EE8FFB9-4FC5-43EE-8FCE-9CC36A06E25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ACC803E4-21E2-418B-BE4E-E79E3A485B47}"/>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9E47322F-8220-4BBC-95E9-31149B86742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7E4ACA94-CD47-4F37-8072-5F8FA9ADA2D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A830E800-1561-4AFF-B564-83002E01CCD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D86D862C-5DC4-4C3F-9A6B-46F675F4C21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92DB243A-6091-42C6-98CD-1F274CF2BE9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A3CC6564-DD6A-4DA6-B254-42B9ACF3356C}"/>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E0653C97-3E4D-4CC1-93E4-B19773DE7B2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EB658B15-C3ED-434A-8983-9FBB34E4EEA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5E8B550A-688E-492B-9546-4DA2CA2279E6}"/>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0FF087D7-D6CF-41F8-8986-EF0556EA0DD6}"/>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F1061E91-FEFF-4E09-B2A3-BC13106869D2}"/>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FD4FA50E-B5FA-4E05-90C2-FFB9E977D4E9}"/>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F4CC1C4B-9652-4FFC-8CED-89A97ABF762D}"/>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80938897-98DA-4ED7-A442-516DEFDA53DF}"/>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20611048-F281-4503-AF89-94D0D8CD7E14}"/>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027032DD-00DC-49DD-AC8E-5751F2FBF7E4}"/>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7F3EE861-662A-4564-8B17-70467C4E1D14}"/>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DE2CE0C8-42C0-4C6D-91C7-4E76645BB6E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4C1BCA8C-0F79-44D7-8A82-85DE1639CF69}"/>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5F3C5A10-9AE4-4D7B-874B-7EF0F1A28858}"/>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81338F84-DA51-4428-AB87-EF6735C14133}"/>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8C8C9417-4D09-475F-9280-4103ACEFC448}"/>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87F15178-3EAD-451F-9147-B074575B6BBE}"/>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62563465-C863-4437-A9B5-8E2EDFCC3DAE}"/>
            </a:ext>
          </a:extLst>
        </xdr:cNvPr>
        <xdr:cNvCxnSpPr/>
      </xdr:nvCxnSpPr>
      <xdr:spPr>
        <a:xfrm flipV="1">
          <a:off x="14375764" y="13203827"/>
          <a:ext cx="0" cy="1381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2B9F66CD-8E2E-4321-9512-C1DD88913B9B}"/>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6B406A60-AFDD-4CD2-AC93-5C37F3E7691C}"/>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E7269733-1828-4F8A-953B-2AF73543EDED}"/>
            </a:ext>
          </a:extLst>
        </xdr:cNvPr>
        <xdr:cNvSpPr txBox="1"/>
      </xdr:nvSpPr>
      <xdr:spPr>
        <a:xfrm>
          <a:off x="14414500" y="12982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FABA6367-0460-4A77-ADAA-56D864B80B7F}"/>
            </a:ext>
          </a:extLst>
        </xdr:cNvPr>
        <xdr:cNvCxnSpPr/>
      </xdr:nvCxnSpPr>
      <xdr:spPr>
        <a:xfrm>
          <a:off x="14287500" y="13203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74598D33-09D4-489D-9AF1-DE9523DD9BF9}"/>
            </a:ext>
          </a:extLst>
        </xdr:cNvPr>
        <xdr:cNvSpPr txBox="1"/>
      </xdr:nvSpPr>
      <xdr:spPr>
        <a:xfrm>
          <a:off x="14414500" y="139810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F0418834-C76C-439E-8F34-8144A19986DE}"/>
            </a:ext>
          </a:extLst>
        </xdr:cNvPr>
        <xdr:cNvSpPr/>
      </xdr:nvSpPr>
      <xdr:spPr>
        <a:xfrm>
          <a:off x="14325600" y="140026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04BADA54-A9C7-415E-81FC-911DAE3C00A6}"/>
            </a:ext>
          </a:extLst>
        </xdr:cNvPr>
        <xdr:cNvSpPr/>
      </xdr:nvSpPr>
      <xdr:spPr>
        <a:xfrm>
          <a:off x="13578840" y="139863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049A4677-1F76-4B76-B0AE-F835D2CE9FEF}"/>
            </a:ext>
          </a:extLst>
        </xdr:cNvPr>
        <xdr:cNvSpPr/>
      </xdr:nvSpPr>
      <xdr:spPr>
        <a:xfrm>
          <a:off x="12804140" y="1396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51" name="フローチャート: 判断 750">
          <a:extLst>
            <a:ext uri="{FF2B5EF4-FFF2-40B4-BE49-F238E27FC236}">
              <a16:creationId xmlns:a16="http://schemas.microsoft.com/office/drawing/2014/main" id="{BCDC371F-A334-4C25-A2CB-7A7D07A8E1F5}"/>
            </a:ext>
          </a:extLst>
        </xdr:cNvPr>
        <xdr:cNvSpPr/>
      </xdr:nvSpPr>
      <xdr:spPr>
        <a:xfrm>
          <a:off x="12029440" y="140075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52" name="フローチャート: 判断 751">
          <a:extLst>
            <a:ext uri="{FF2B5EF4-FFF2-40B4-BE49-F238E27FC236}">
              <a16:creationId xmlns:a16="http://schemas.microsoft.com/office/drawing/2014/main" id="{9998FB18-4BEA-42DF-B526-C89DF96BCFE8}"/>
            </a:ext>
          </a:extLst>
        </xdr:cNvPr>
        <xdr:cNvSpPr/>
      </xdr:nvSpPr>
      <xdr:spPr>
        <a:xfrm>
          <a:off x="11231880" y="13997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6728C2F0-C402-4653-935E-BB58B569281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93751E6C-175B-4B42-8766-6365ECE3306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47A6FCEE-71B5-4C1D-932D-9710F3ABD31B}"/>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ED135527-BE3B-4410-B0E2-DE53E026AF8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9D732C0-73F8-4D7D-894F-A35696C280EF}"/>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132624</xdr:rowOff>
    </xdr:from>
    <xdr:to>
      <xdr:col>85</xdr:col>
      <xdr:colOff>177800</xdr:colOff>
      <xdr:row>81</xdr:row>
      <xdr:rowOff>62774</xdr:rowOff>
    </xdr:to>
    <xdr:sp macro="" textlink="">
      <xdr:nvSpPr>
        <xdr:cNvPr id="758" name="楕円 757">
          <a:extLst>
            <a:ext uri="{FF2B5EF4-FFF2-40B4-BE49-F238E27FC236}">
              <a16:creationId xmlns:a16="http://schemas.microsoft.com/office/drawing/2014/main" id="{4A53C07E-5EF8-4526-A67E-43AC12B1800B}"/>
            </a:ext>
          </a:extLst>
        </xdr:cNvPr>
        <xdr:cNvSpPr/>
      </xdr:nvSpPr>
      <xdr:spPr>
        <a:xfrm>
          <a:off x="14325600" y="1354382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155501</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8378B7F9-E4C1-4BB6-91DE-940716F5400B}"/>
            </a:ext>
          </a:extLst>
        </xdr:cNvPr>
        <xdr:cNvSpPr txBox="1"/>
      </xdr:nvSpPr>
      <xdr:spPr>
        <a:xfrm>
          <a:off x="14414500" y="13399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26488</xdr:rowOff>
    </xdr:from>
    <xdr:to>
      <xdr:col>81</xdr:col>
      <xdr:colOff>101600</xdr:colOff>
      <xdr:row>82</xdr:row>
      <xdr:rowOff>128088</xdr:rowOff>
    </xdr:to>
    <xdr:sp macro="" textlink="">
      <xdr:nvSpPr>
        <xdr:cNvPr id="760" name="楕円 759">
          <a:extLst>
            <a:ext uri="{FF2B5EF4-FFF2-40B4-BE49-F238E27FC236}">
              <a16:creationId xmlns:a16="http://schemas.microsoft.com/office/drawing/2014/main" id="{38ACBD49-6BB1-41B0-833E-4955F40FFA4E}"/>
            </a:ext>
          </a:extLst>
        </xdr:cNvPr>
        <xdr:cNvSpPr/>
      </xdr:nvSpPr>
      <xdr:spPr>
        <a:xfrm>
          <a:off x="13578840" y="1377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11974</xdr:rowOff>
    </xdr:from>
    <xdr:to>
      <xdr:col>85</xdr:col>
      <xdr:colOff>127000</xdr:colOff>
      <xdr:row>82</xdr:row>
      <xdr:rowOff>77288</xdr:rowOff>
    </xdr:to>
    <xdr:cxnSp macro="">
      <xdr:nvCxnSpPr>
        <xdr:cNvPr id="761" name="直線コネクタ 760">
          <a:extLst>
            <a:ext uri="{FF2B5EF4-FFF2-40B4-BE49-F238E27FC236}">
              <a16:creationId xmlns:a16="http://schemas.microsoft.com/office/drawing/2014/main" id="{D612A5D2-CAD4-407E-9D6E-DDE14EB9933F}"/>
            </a:ext>
          </a:extLst>
        </xdr:cNvPr>
        <xdr:cNvCxnSpPr/>
      </xdr:nvCxnSpPr>
      <xdr:spPr>
        <a:xfrm flipV="1">
          <a:off x="13629640" y="13590814"/>
          <a:ext cx="746760" cy="23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139156</xdr:rowOff>
    </xdr:from>
    <xdr:to>
      <xdr:col>76</xdr:col>
      <xdr:colOff>165100</xdr:colOff>
      <xdr:row>82</xdr:row>
      <xdr:rowOff>69306</xdr:rowOff>
    </xdr:to>
    <xdr:sp macro="" textlink="">
      <xdr:nvSpPr>
        <xdr:cNvPr id="762" name="楕円 761">
          <a:extLst>
            <a:ext uri="{FF2B5EF4-FFF2-40B4-BE49-F238E27FC236}">
              <a16:creationId xmlns:a16="http://schemas.microsoft.com/office/drawing/2014/main" id="{6A760317-F977-40DB-88BD-9C469EE4C6C1}"/>
            </a:ext>
          </a:extLst>
        </xdr:cNvPr>
        <xdr:cNvSpPr/>
      </xdr:nvSpPr>
      <xdr:spPr>
        <a:xfrm>
          <a:off x="12804140" y="137179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18506</xdr:rowOff>
    </xdr:from>
    <xdr:to>
      <xdr:col>81</xdr:col>
      <xdr:colOff>50800</xdr:colOff>
      <xdr:row>82</xdr:row>
      <xdr:rowOff>77288</xdr:rowOff>
    </xdr:to>
    <xdr:cxnSp macro="">
      <xdr:nvCxnSpPr>
        <xdr:cNvPr id="763" name="直線コネクタ 762">
          <a:extLst>
            <a:ext uri="{FF2B5EF4-FFF2-40B4-BE49-F238E27FC236}">
              <a16:creationId xmlns:a16="http://schemas.microsoft.com/office/drawing/2014/main" id="{2AED71A3-0AFC-448D-B6AD-6B65A6399E04}"/>
            </a:ext>
          </a:extLst>
        </xdr:cNvPr>
        <xdr:cNvCxnSpPr/>
      </xdr:nvCxnSpPr>
      <xdr:spPr>
        <a:xfrm>
          <a:off x="12854940" y="13764986"/>
          <a:ext cx="7747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80373</xdr:rowOff>
    </xdr:from>
    <xdr:to>
      <xdr:col>72</xdr:col>
      <xdr:colOff>38100</xdr:colOff>
      <xdr:row>82</xdr:row>
      <xdr:rowOff>10523</xdr:rowOff>
    </xdr:to>
    <xdr:sp macro="" textlink="">
      <xdr:nvSpPr>
        <xdr:cNvPr id="764" name="楕円 763">
          <a:extLst>
            <a:ext uri="{FF2B5EF4-FFF2-40B4-BE49-F238E27FC236}">
              <a16:creationId xmlns:a16="http://schemas.microsoft.com/office/drawing/2014/main" id="{F8A06BC8-CE5A-4F5C-9A80-7262845C371F}"/>
            </a:ext>
          </a:extLst>
        </xdr:cNvPr>
        <xdr:cNvSpPr/>
      </xdr:nvSpPr>
      <xdr:spPr>
        <a:xfrm>
          <a:off x="12029440" y="136592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131173</xdr:rowOff>
    </xdr:from>
    <xdr:to>
      <xdr:col>76</xdr:col>
      <xdr:colOff>114300</xdr:colOff>
      <xdr:row>82</xdr:row>
      <xdr:rowOff>18506</xdr:rowOff>
    </xdr:to>
    <xdr:cxnSp macro="">
      <xdr:nvCxnSpPr>
        <xdr:cNvPr id="765" name="直線コネクタ 764">
          <a:extLst>
            <a:ext uri="{FF2B5EF4-FFF2-40B4-BE49-F238E27FC236}">
              <a16:creationId xmlns:a16="http://schemas.microsoft.com/office/drawing/2014/main" id="{DAF83F9A-57AF-4B4C-B8F4-8A903DCC5F13}"/>
            </a:ext>
          </a:extLst>
        </xdr:cNvPr>
        <xdr:cNvCxnSpPr/>
      </xdr:nvCxnSpPr>
      <xdr:spPr>
        <a:xfrm>
          <a:off x="12072620" y="13710013"/>
          <a:ext cx="782320" cy="5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21589</xdr:rowOff>
    </xdr:from>
    <xdr:to>
      <xdr:col>67</xdr:col>
      <xdr:colOff>101600</xdr:colOff>
      <xdr:row>81</xdr:row>
      <xdr:rowOff>123189</xdr:rowOff>
    </xdr:to>
    <xdr:sp macro="" textlink="">
      <xdr:nvSpPr>
        <xdr:cNvPr id="766" name="楕円 765">
          <a:extLst>
            <a:ext uri="{FF2B5EF4-FFF2-40B4-BE49-F238E27FC236}">
              <a16:creationId xmlns:a16="http://schemas.microsoft.com/office/drawing/2014/main" id="{FAD31C05-F253-4960-836B-DBF460F06D16}"/>
            </a:ext>
          </a:extLst>
        </xdr:cNvPr>
        <xdr:cNvSpPr/>
      </xdr:nvSpPr>
      <xdr:spPr>
        <a:xfrm>
          <a:off x="11231880" y="1360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72389</xdr:rowOff>
    </xdr:from>
    <xdr:to>
      <xdr:col>71</xdr:col>
      <xdr:colOff>177800</xdr:colOff>
      <xdr:row>81</xdr:row>
      <xdr:rowOff>131173</xdr:rowOff>
    </xdr:to>
    <xdr:cxnSp macro="">
      <xdr:nvCxnSpPr>
        <xdr:cNvPr id="767" name="直線コネクタ 766">
          <a:extLst>
            <a:ext uri="{FF2B5EF4-FFF2-40B4-BE49-F238E27FC236}">
              <a16:creationId xmlns:a16="http://schemas.microsoft.com/office/drawing/2014/main" id="{46A7EEF5-66DA-406D-B637-FEA671CA0747}"/>
            </a:ext>
          </a:extLst>
        </xdr:cNvPr>
        <xdr:cNvCxnSpPr/>
      </xdr:nvCxnSpPr>
      <xdr:spPr>
        <a:xfrm>
          <a:off x="11282680" y="13651229"/>
          <a:ext cx="78994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68" name="n_1aveValue【消防施設】&#10;有形固定資産減価償却率">
          <a:extLst>
            <a:ext uri="{FF2B5EF4-FFF2-40B4-BE49-F238E27FC236}">
              <a16:creationId xmlns:a16="http://schemas.microsoft.com/office/drawing/2014/main" id="{49BCC28A-0426-470E-AA79-D7E3448AE43F}"/>
            </a:ext>
          </a:extLst>
        </xdr:cNvPr>
        <xdr:cNvSpPr txBox="1"/>
      </xdr:nvSpPr>
      <xdr:spPr>
        <a:xfrm>
          <a:off x="13437244" y="1407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69" name="n_2aveValue【消防施設】&#10;有形固定資産減価償却率">
          <a:extLst>
            <a:ext uri="{FF2B5EF4-FFF2-40B4-BE49-F238E27FC236}">
              <a16:creationId xmlns:a16="http://schemas.microsoft.com/office/drawing/2014/main" id="{8295A12E-AB38-436D-86B1-4291DB6B04F8}"/>
            </a:ext>
          </a:extLst>
        </xdr:cNvPr>
        <xdr:cNvSpPr txBox="1"/>
      </xdr:nvSpPr>
      <xdr:spPr>
        <a:xfrm>
          <a:off x="12675244" y="140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770" name="n_3aveValue【消防施設】&#10;有形固定資産減価償却率">
          <a:extLst>
            <a:ext uri="{FF2B5EF4-FFF2-40B4-BE49-F238E27FC236}">
              <a16:creationId xmlns:a16="http://schemas.microsoft.com/office/drawing/2014/main" id="{C678E13C-2604-43B8-8359-2655978D2FC8}"/>
            </a:ext>
          </a:extLst>
        </xdr:cNvPr>
        <xdr:cNvSpPr txBox="1"/>
      </xdr:nvSpPr>
      <xdr:spPr>
        <a:xfrm>
          <a:off x="11900544" y="1409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771" name="n_4aveValue【消防施設】&#10;有形固定資産減価償却率">
          <a:extLst>
            <a:ext uri="{FF2B5EF4-FFF2-40B4-BE49-F238E27FC236}">
              <a16:creationId xmlns:a16="http://schemas.microsoft.com/office/drawing/2014/main" id="{256D7383-71BE-4D4B-8268-C35C208CF1D8}"/>
            </a:ext>
          </a:extLst>
        </xdr:cNvPr>
        <xdr:cNvSpPr txBox="1"/>
      </xdr:nvSpPr>
      <xdr:spPr>
        <a:xfrm>
          <a:off x="11102984" y="14086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144615</xdr:rowOff>
    </xdr:from>
    <xdr:ext cx="405111" cy="259045"/>
    <xdr:sp macro="" textlink="">
      <xdr:nvSpPr>
        <xdr:cNvPr id="772" name="n_1mainValue【消防施設】&#10;有形固定資産減価償却率">
          <a:extLst>
            <a:ext uri="{FF2B5EF4-FFF2-40B4-BE49-F238E27FC236}">
              <a16:creationId xmlns:a16="http://schemas.microsoft.com/office/drawing/2014/main" id="{57E505CB-3CF7-4641-B3B7-13676E02091D}"/>
            </a:ext>
          </a:extLst>
        </xdr:cNvPr>
        <xdr:cNvSpPr txBox="1"/>
      </xdr:nvSpPr>
      <xdr:spPr>
        <a:xfrm>
          <a:off x="13437244" y="1355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85833</xdr:rowOff>
    </xdr:from>
    <xdr:ext cx="405111" cy="259045"/>
    <xdr:sp macro="" textlink="">
      <xdr:nvSpPr>
        <xdr:cNvPr id="773" name="n_2mainValue【消防施設】&#10;有形固定資産減価償却率">
          <a:extLst>
            <a:ext uri="{FF2B5EF4-FFF2-40B4-BE49-F238E27FC236}">
              <a16:creationId xmlns:a16="http://schemas.microsoft.com/office/drawing/2014/main" id="{B6D78742-473D-43D3-9325-4EAEDCF95269}"/>
            </a:ext>
          </a:extLst>
        </xdr:cNvPr>
        <xdr:cNvSpPr txBox="1"/>
      </xdr:nvSpPr>
      <xdr:spPr>
        <a:xfrm>
          <a:off x="12675244" y="1349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27050</xdr:rowOff>
    </xdr:from>
    <xdr:ext cx="405111" cy="259045"/>
    <xdr:sp macro="" textlink="">
      <xdr:nvSpPr>
        <xdr:cNvPr id="774" name="n_3mainValue【消防施設】&#10;有形固定資産減価償却率">
          <a:extLst>
            <a:ext uri="{FF2B5EF4-FFF2-40B4-BE49-F238E27FC236}">
              <a16:creationId xmlns:a16="http://schemas.microsoft.com/office/drawing/2014/main" id="{F749CF74-9E79-4722-8069-3EB21D48C91D}"/>
            </a:ext>
          </a:extLst>
        </xdr:cNvPr>
        <xdr:cNvSpPr txBox="1"/>
      </xdr:nvSpPr>
      <xdr:spPr>
        <a:xfrm>
          <a:off x="11900544" y="1343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139716</xdr:rowOff>
    </xdr:from>
    <xdr:ext cx="405111" cy="259045"/>
    <xdr:sp macro="" textlink="">
      <xdr:nvSpPr>
        <xdr:cNvPr id="775" name="n_4mainValue【消防施設】&#10;有形固定資産減価償却率">
          <a:extLst>
            <a:ext uri="{FF2B5EF4-FFF2-40B4-BE49-F238E27FC236}">
              <a16:creationId xmlns:a16="http://schemas.microsoft.com/office/drawing/2014/main" id="{3C3B9402-173E-4610-BB30-EFA311DC31AA}"/>
            </a:ext>
          </a:extLst>
        </xdr:cNvPr>
        <xdr:cNvSpPr txBox="1"/>
      </xdr:nvSpPr>
      <xdr:spPr>
        <a:xfrm>
          <a:off x="11102984" y="13383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B73CCC3A-FC33-4A3C-A11C-4E2AEFB32E2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8E0A48DD-DCB5-4A0B-808F-EA4793BF394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8EE456BC-AB3A-49BD-B74E-02656280AFA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B4A4A8A0-9282-41BB-A4D4-2140A372AA8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5E5F3702-3486-476B-B3AD-86C353D7BB4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9790BAE9-C5C6-44DC-9B8A-EE548969ED4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2662D603-F70C-445E-A3CF-DF4EFD5F074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B7C64E67-15F3-4190-8722-D0A9AAC8CAE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F4060490-DC0C-4253-B67D-8EDF3D25F49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3ED47CD8-A7AF-461D-B393-95514E95722F}"/>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2A639A7C-3A04-490E-86CA-CE918BEDB3B1}"/>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56EF9344-E926-402F-9BA3-7445B29FB7E6}"/>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B9A2DDE4-F03C-400F-8323-5A3C788D1557}"/>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5C61B45A-66D1-43BC-AC73-B26748E7B177}"/>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21B50732-579A-442F-B2DC-01C0525E179D}"/>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5D7CD05E-CA16-48D2-AEDE-A652FF505CBE}"/>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63E1A94C-35B0-4764-A615-F1E195FB1B88}"/>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B7F3D9BC-762C-4DA7-9AB2-B3687B651E6D}"/>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10C41F54-E963-4DCB-B1D1-5764747E749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B75DD744-2971-463A-9AF1-772016372908}"/>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29AD820D-1F09-4F4A-AF98-9D4BA654267C}"/>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47DA12AF-7DF6-4DDF-90B2-0F5F47B458A5}"/>
            </a:ext>
          </a:extLst>
        </xdr:cNvPr>
        <xdr:cNvCxnSpPr/>
      </xdr:nvCxnSpPr>
      <xdr:spPr>
        <a:xfrm flipV="1">
          <a:off x="19509104" y="13178028"/>
          <a:ext cx="0" cy="1263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D57AF99E-6FD2-40D3-9BB9-1626CD4A8B81}"/>
            </a:ext>
          </a:extLst>
        </xdr:cNvPr>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BEED2F42-05BF-4CA7-802A-BD38A1EECB40}"/>
            </a:ext>
          </a:extLst>
        </xdr:cNvPr>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809A4C07-8F54-471B-9D00-F9563507FEA7}"/>
            </a:ext>
          </a:extLst>
        </xdr:cNvPr>
        <xdr:cNvSpPr txBox="1"/>
      </xdr:nvSpPr>
      <xdr:spPr>
        <a:xfrm>
          <a:off x="19547840" y="1295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FB97CC56-8BCB-407B-9AFB-AA09091B16C2}"/>
            </a:ext>
          </a:extLst>
        </xdr:cNvPr>
        <xdr:cNvCxnSpPr/>
      </xdr:nvCxnSpPr>
      <xdr:spPr>
        <a:xfrm>
          <a:off x="19443700" y="13178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802" name="【消防施設】&#10;一人当たり面積平均値テキスト">
          <a:extLst>
            <a:ext uri="{FF2B5EF4-FFF2-40B4-BE49-F238E27FC236}">
              <a16:creationId xmlns:a16="http://schemas.microsoft.com/office/drawing/2014/main" id="{3BC84B2C-06EF-419A-A2FC-79B62BD07CAC}"/>
            </a:ext>
          </a:extLst>
        </xdr:cNvPr>
        <xdr:cNvSpPr txBox="1"/>
      </xdr:nvSpPr>
      <xdr:spPr>
        <a:xfrm>
          <a:off x="19547840" y="13965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59C10342-611A-4370-B712-1DED2C8F245C}"/>
            </a:ext>
          </a:extLst>
        </xdr:cNvPr>
        <xdr:cNvSpPr/>
      </xdr:nvSpPr>
      <xdr:spPr>
        <a:xfrm>
          <a:off x="1945894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F45778EA-7A32-48EE-A035-A2519A056AE2}"/>
            </a:ext>
          </a:extLst>
        </xdr:cNvPr>
        <xdr:cNvSpPr/>
      </xdr:nvSpPr>
      <xdr:spPr>
        <a:xfrm>
          <a:off x="18735040" y="141239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03E8C0E7-5133-418F-B1E5-21AF466400B9}"/>
            </a:ext>
          </a:extLst>
        </xdr:cNvPr>
        <xdr:cNvSpPr/>
      </xdr:nvSpPr>
      <xdr:spPr>
        <a:xfrm>
          <a:off x="1793748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6" name="フローチャート: 判断 805">
          <a:extLst>
            <a:ext uri="{FF2B5EF4-FFF2-40B4-BE49-F238E27FC236}">
              <a16:creationId xmlns:a16="http://schemas.microsoft.com/office/drawing/2014/main" id="{19BE1AE9-B2CC-4D52-B080-C7687032D7A0}"/>
            </a:ext>
          </a:extLst>
        </xdr:cNvPr>
        <xdr:cNvSpPr/>
      </xdr:nvSpPr>
      <xdr:spPr>
        <a:xfrm>
          <a:off x="1716278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a:extLst>
            <a:ext uri="{FF2B5EF4-FFF2-40B4-BE49-F238E27FC236}">
              <a16:creationId xmlns:a16="http://schemas.microsoft.com/office/drawing/2014/main" id="{E7FA38C8-A1A6-4970-875B-22E933AEE556}"/>
            </a:ext>
          </a:extLst>
        </xdr:cNvPr>
        <xdr:cNvSpPr/>
      </xdr:nvSpPr>
      <xdr:spPr>
        <a:xfrm>
          <a:off x="16388080" y="14137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D726239B-7B1A-42C0-90DB-5D15214EDE09}"/>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E3AB27C2-507F-4A75-9D5C-18B724B9D08F}"/>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DA131A14-9576-4E83-9ADF-1BF93519530F}"/>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B3A88B1A-EB12-4078-B8B2-35A6684C624D}"/>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C404E5A7-28EC-4231-886D-4F91940E81BF}"/>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813" name="楕円 812">
          <a:extLst>
            <a:ext uri="{FF2B5EF4-FFF2-40B4-BE49-F238E27FC236}">
              <a16:creationId xmlns:a16="http://schemas.microsoft.com/office/drawing/2014/main" id="{A88F371B-3EAD-48DD-8DA1-1F8516BF815D}"/>
            </a:ext>
          </a:extLst>
        </xdr:cNvPr>
        <xdr:cNvSpPr/>
      </xdr:nvSpPr>
      <xdr:spPr>
        <a:xfrm>
          <a:off x="19458940" y="1425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148607</xdr:rowOff>
    </xdr:from>
    <xdr:ext cx="469744" cy="259045"/>
    <xdr:sp macro="" textlink="">
      <xdr:nvSpPr>
        <xdr:cNvPr id="814" name="【消防施設】&#10;一人当たり面積該当値テキスト">
          <a:extLst>
            <a:ext uri="{FF2B5EF4-FFF2-40B4-BE49-F238E27FC236}">
              <a16:creationId xmlns:a16="http://schemas.microsoft.com/office/drawing/2014/main" id="{571A224B-9F65-482C-9419-0C5A313F89AE}"/>
            </a:ext>
          </a:extLst>
        </xdr:cNvPr>
        <xdr:cNvSpPr txBox="1"/>
      </xdr:nvSpPr>
      <xdr:spPr>
        <a:xfrm>
          <a:off x="19547840"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133604</xdr:rowOff>
    </xdr:from>
    <xdr:to>
      <xdr:col>112</xdr:col>
      <xdr:colOff>38100</xdr:colOff>
      <xdr:row>85</xdr:row>
      <xdr:rowOff>63754</xdr:rowOff>
    </xdr:to>
    <xdr:sp macro="" textlink="">
      <xdr:nvSpPr>
        <xdr:cNvPr id="815" name="楕円 814">
          <a:extLst>
            <a:ext uri="{FF2B5EF4-FFF2-40B4-BE49-F238E27FC236}">
              <a16:creationId xmlns:a16="http://schemas.microsoft.com/office/drawing/2014/main" id="{3BD7E958-14D8-4F03-A808-70F9427EA0D5}"/>
            </a:ext>
          </a:extLst>
        </xdr:cNvPr>
        <xdr:cNvSpPr/>
      </xdr:nvSpPr>
      <xdr:spPr>
        <a:xfrm>
          <a:off x="18735040" y="142153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12954</xdr:rowOff>
    </xdr:from>
    <xdr:to>
      <xdr:col>116</xdr:col>
      <xdr:colOff>63500</xdr:colOff>
      <xdr:row>85</xdr:row>
      <xdr:rowOff>49530</xdr:rowOff>
    </xdr:to>
    <xdr:cxnSp macro="">
      <xdr:nvCxnSpPr>
        <xdr:cNvPr id="816" name="直線コネクタ 815">
          <a:extLst>
            <a:ext uri="{FF2B5EF4-FFF2-40B4-BE49-F238E27FC236}">
              <a16:creationId xmlns:a16="http://schemas.microsoft.com/office/drawing/2014/main" id="{223C5DDA-9607-4EFE-9071-753297F8B904}"/>
            </a:ext>
          </a:extLst>
        </xdr:cNvPr>
        <xdr:cNvCxnSpPr/>
      </xdr:nvCxnSpPr>
      <xdr:spPr>
        <a:xfrm>
          <a:off x="18778220" y="14262354"/>
          <a:ext cx="7315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133604</xdr:rowOff>
    </xdr:from>
    <xdr:to>
      <xdr:col>107</xdr:col>
      <xdr:colOff>101600</xdr:colOff>
      <xdr:row>85</xdr:row>
      <xdr:rowOff>63754</xdr:rowOff>
    </xdr:to>
    <xdr:sp macro="" textlink="">
      <xdr:nvSpPr>
        <xdr:cNvPr id="817" name="楕円 816">
          <a:extLst>
            <a:ext uri="{FF2B5EF4-FFF2-40B4-BE49-F238E27FC236}">
              <a16:creationId xmlns:a16="http://schemas.microsoft.com/office/drawing/2014/main" id="{BA07E876-4C80-4B57-9AD4-4F2CFC52663F}"/>
            </a:ext>
          </a:extLst>
        </xdr:cNvPr>
        <xdr:cNvSpPr/>
      </xdr:nvSpPr>
      <xdr:spPr>
        <a:xfrm>
          <a:off x="17937480" y="142153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12954</xdr:rowOff>
    </xdr:from>
    <xdr:to>
      <xdr:col>111</xdr:col>
      <xdr:colOff>177800</xdr:colOff>
      <xdr:row>85</xdr:row>
      <xdr:rowOff>12954</xdr:rowOff>
    </xdr:to>
    <xdr:cxnSp macro="">
      <xdr:nvCxnSpPr>
        <xdr:cNvPr id="818" name="直線コネクタ 817">
          <a:extLst>
            <a:ext uri="{FF2B5EF4-FFF2-40B4-BE49-F238E27FC236}">
              <a16:creationId xmlns:a16="http://schemas.microsoft.com/office/drawing/2014/main" id="{17BDF35F-E3E2-401A-84B2-75A846CE6DB3}"/>
            </a:ext>
          </a:extLst>
        </xdr:cNvPr>
        <xdr:cNvCxnSpPr/>
      </xdr:nvCxnSpPr>
      <xdr:spPr>
        <a:xfrm>
          <a:off x="17988280" y="1426235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819" name="楕円 818">
          <a:extLst>
            <a:ext uri="{FF2B5EF4-FFF2-40B4-BE49-F238E27FC236}">
              <a16:creationId xmlns:a16="http://schemas.microsoft.com/office/drawing/2014/main" id="{330586E5-9D05-4993-8CC9-4051AC9F0E58}"/>
            </a:ext>
          </a:extLst>
        </xdr:cNvPr>
        <xdr:cNvSpPr/>
      </xdr:nvSpPr>
      <xdr:spPr>
        <a:xfrm>
          <a:off x="17162780" y="142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12954</xdr:rowOff>
    </xdr:from>
    <xdr:to>
      <xdr:col>107</xdr:col>
      <xdr:colOff>50800</xdr:colOff>
      <xdr:row>85</xdr:row>
      <xdr:rowOff>81535</xdr:rowOff>
    </xdr:to>
    <xdr:cxnSp macro="">
      <xdr:nvCxnSpPr>
        <xdr:cNvPr id="820" name="直線コネクタ 819">
          <a:extLst>
            <a:ext uri="{FF2B5EF4-FFF2-40B4-BE49-F238E27FC236}">
              <a16:creationId xmlns:a16="http://schemas.microsoft.com/office/drawing/2014/main" id="{39E100A8-72F2-41C6-AC29-D4C34A476E0A}"/>
            </a:ext>
          </a:extLst>
        </xdr:cNvPr>
        <xdr:cNvCxnSpPr/>
      </xdr:nvCxnSpPr>
      <xdr:spPr>
        <a:xfrm flipV="1">
          <a:off x="17213580" y="14262354"/>
          <a:ext cx="7747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30735</xdr:rowOff>
    </xdr:from>
    <xdr:to>
      <xdr:col>98</xdr:col>
      <xdr:colOff>38100</xdr:colOff>
      <xdr:row>85</xdr:row>
      <xdr:rowOff>132335</xdr:rowOff>
    </xdr:to>
    <xdr:sp macro="" textlink="">
      <xdr:nvSpPr>
        <xdr:cNvPr id="821" name="楕円 820">
          <a:extLst>
            <a:ext uri="{FF2B5EF4-FFF2-40B4-BE49-F238E27FC236}">
              <a16:creationId xmlns:a16="http://schemas.microsoft.com/office/drawing/2014/main" id="{0A0CE2F3-D03B-4C36-88DA-EFFCBC5EE73B}"/>
            </a:ext>
          </a:extLst>
        </xdr:cNvPr>
        <xdr:cNvSpPr/>
      </xdr:nvSpPr>
      <xdr:spPr>
        <a:xfrm>
          <a:off x="16388080" y="142801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81535</xdr:rowOff>
    </xdr:from>
    <xdr:to>
      <xdr:col>102</xdr:col>
      <xdr:colOff>114300</xdr:colOff>
      <xdr:row>85</xdr:row>
      <xdr:rowOff>81535</xdr:rowOff>
    </xdr:to>
    <xdr:cxnSp macro="">
      <xdr:nvCxnSpPr>
        <xdr:cNvPr id="822" name="直線コネクタ 821">
          <a:extLst>
            <a:ext uri="{FF2B5EF4-FFF2-40B4-BE49-F238E27FC236}">
              <a16:creationId xmlns:a16="http://schemas.microsoft.com/office/drawing/2014/main" id="{BC86818F-2606-4CD6-98ED-5335E453466F}"/>
            </a:ext>
          </a:extLst>
        </xdr:cNvPr>
        <xdr:cNvCxnSpPr/>
      </xdr:nvCxnSpPr>
      <xdr:spPr>
        <a:xfrm>
          <a:off x="16431260" y="1433093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a:extLst>
            <a:ext uri="{FF2B5EF4-FFF2-40B4-BE49-F238E27FC236}">
              <a16:creationId xmlns:a16="http://schemas.microsoft.com/office/drawing/2014/main" id="{E70CC633-6A5B-4A94-8839-0F35E497C05C}"/>
            </a:ext>
          </a:extLst>
        </xdr:cNvPr>
        <xdr:cNvSpPr txBox="1"/>
      </xdr:nvSpPr>
      <xdr:spPr>
        <a:xfrm>
          <a:off x="18561127" y="139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a:extLst>
            <a:ext uri="{FF2B5EF4-FFF2-40B4-BE49-F238E27FC236}">
              <a16:creationId xmlns:a16="http://schemas.microsoft.com/office/drawing/2014/main" id="{BF83D51C-5B0B-40BC-B82F-E24F61511CA1}"/>
            </a:ext>
          </a:extLst>
        </xdr:cNvPr>
        <xdr:cNvSpPr txBox="1"/>
      </xdr:nvSpPr>
      <xdr:spPr>
        <a:xfrm>
          <a:off x="17776267" y="1390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25" name="n_3aveValue【消防施設】&#10;一人当たり面積">
          <a:extLst>
            <a:ext uri="{FF2B5EF4-FFF2-40B4-BE49-F238E27FC236}">
              <a16:creationId xmlns:a16="http://schemas.microsoft.com/office/drawing/2014/main" id="{A66FB756-301B-4C56-850F-8EE7BE5F806A}"/>
            </a:ext>
          </a:extLst>
        </xdr:cNvPr>
        <xdr:cNvSpPr txBox="1"/>
      </xdr:nvSpPr>
      <xdr:spPr>
        <a:xfrm>
          <a:off x="17001567" y="1391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26" name="n_4aveValue【消防施設】&#10;一人当たり面積">
          <a:extLst>
            <a:ext uri="{FF2B5EF4-FFF2-40B4-BE49-F238E27FC236}">
              <a16:creationId xmlns:a16="http://schemas.microsoft.com/office/drawing/2014/main" id="{3EA43165-EDFF-4FE5-872A-87840B7E969B}"/>
            </a:ext>
          </a:extLst>
        </xdr:cNvPr>
        <xdr:cNvSpPr txBox="1"/>
      </xdr:nvSpPr>
      <xdr:spPr>
        <a:xfrm>
          <a:off x="1622686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54881</xdr:rowOff>
    </xdr:from>
    <xdr:ext cx="469744" cy="259045"/>
    <xdr:sp macro="" textlink="">
      <xdr:nvSpPr>
        <xdr:cNvPr id="827" name="n_1mainValue【消防施設】&#10;一人当たり面積">
          <a:extLst>
            <a:ext uri="{FF2B5EF4-FFF2-40B4-BE49-F238E27FC236}">
              <a16:creationId xmlns:a16="http://schemas.microsoft.com/office/drawing/2014/main" id="{EFFD9BA1-36A3-40E2-B371-EA5A98D83F85}"/>
            </a:ext>
          </a:extLst>
        </xdr:cNvPr>
        <xdr:cNvSpPr txBox="1"/>
      </xdr:nvSpPr>
      <xdr:spPr>
        <a:xfrm>
          <a:off x="18561127" y="1430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54881</xdr:rowOff>
    </xdr:from>
    <xdr:ext cx="469744" cy="259045"/>
    <xdr:sp macro="" textlink="">
      <xdr:nvSpPr>
        <xdr:cNvPr id="828" name="n_2mainValue【消防施設】&#10;一人当たり面積">
          <a:extLst>
            <a:ext uri="{FF2B5EF4-FFF2-40B4-BE49-F238E27FC236}">
              <a16:creationId xmlns:a16="http://schemas.microsoft.com/office/drawing/2014/main" id="{405E6273-5F6A-4A5D-809D-CCD6F56B5732}"/>
            </a:ext>
          </a:extLst>
        </xdr:cNvPr>
        <xdr:cNvSpPr txBox="1"/>
      </xdr:nvSpPr>
      <xdr:spPr>
        <a:xfrm>
          <a:off x="17776267" y="1430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123462</xdr:rowOff>
    </xdr:from>
    <xdr:ext cx="469744" cy="259045"/>
    <xdr:sp macro="" textlink="">
      <xdr:nvSpPr>
        <xdr:cNvPr id="829" name="n_3mainValue【消防施設】&#10;一人当たり面積">
          <a:extLst>
            <a:ext uri="{FF2B5EF4-FFF2-40B4-BE49-F238E27FC236}">
              <a16:creationId xmlns:a16="http://schemas.microsoft.com/office/drawing/2014/main" id="{F4031120-4F84-43BC-B709-57C1286DE939}"/>
            </a:ext>
          </a:extLst>
        </xdr:cNvPr>
        <xdr:cNvSpPr txBox="1"/>
      </xdr:nvSpPr>
      <xdr:spPr>
        <a:xfrm>
          <a:off x="17001567" y="1437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123462</xdr:rowOff>
    </xdr:from>
    <xdr:ext cx="469744" cy="259045"/>
    <xdr:sp macro="" textlink="">
      <xdr:nvSpPr>
        <xdr:cNvPr id="830" name="n_4mainValue【消防施設】&#10;一人当たり面積">
          <a:extLst>
            <a:ext uri="{FF2B5EF4-FFF2-40B4-BE49-F238E27FC236}">
              <a16:creationId xmlns:a16="http://schemas.microsoft.com/office/drawing/2014/main" id="{9771E8D6-EB19-418B-8ED7-5AC8DE29AC0C}"/>
            </a:ext>
          </a:extLst>
        </xdr:cNvPr>
        <xdr:cNvSpPr txBox="1"/>
      </xdr:nvSpPr>
      <xdr:spPr>
        <a:xfrm>
          <a:off x="16226867" y="1437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12D147D2-6088-475A-B6EE-FA47AB423C3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DC5855E5-70D1-4A00-9665-731BAB8A283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45168215-B122-48A7-BA3F-DF7F735E014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A4A692B6-D7ED-48B4-B61A-EC4EE119EF2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240A69F4-B8F9-47C4-BF19-1A8F05FABD3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C387F108-5670-489A-A665-CA0389CAF60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DDFCA643-33D4-4B6D-AE56-10AC5EC9B3F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81402932-9F3E-4396-AA73-2146B4D60924}"/>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834FF2E6-D982-4C6D-92AD-B335F6CFEA7A}"/>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53B5E777-2F02-4B0F-9456-AEC19DFE236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6BFBBDC2-E74A-4BF1-8B09-668D2F9A899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6E4A2594-CF4B-4F91-AF14-89B20CF5AAFF}"/>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4E45B526-88B8-4FA4-AFDB-A6D9EAE2C145}"/>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895F08CB-72C7-40D1-AB77-A7366F30A2F7}"/>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5BE0D630-A3E9-4FC3-B482-A1D4CDBC8ED5}"/>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786AC72A-1634-4276-AE61-9B2B9D86E69B}"/>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17434E5A-A632-4363-919E-CDDB67DBC5F1}"/>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000CE259-DBC8-40A3-88AB-13E36EFEC3DD}"/>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7F636D75-1C91-4599-97DE-394D06204C4A}"/>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937580F2-C9A4-4FC8-9A80-792CF16D9BF2}"/>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18FA16F7-7427-4C82-85AB-63D9E883A5E8}"/>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8A77F4F9-B245-4206-B41A-93E2686174B4}"/>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8D329531-B22F-476C-A153-5C4D98CD1B28}"/>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68F38D11-EB13-4450-A354-A76BE1B2C70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3D1FEE59-E193-4DEC-B2A5-490F472C7E32}"/>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2609706A-0EBE-4CE4-AD24-58D5AD966F1C}"/>
            </a:ext>
          </a:extLst>
        </xdr:cNvPr>
        <xdr:cNvCxnSpPr/>
      </xdr:nvCxnSpPr>
      <xdr:spPr>
        <a:xfrm flipV="1">
          <a:off x="14375764" y="1671338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2C7760A4-B7BC-45AA-A4CF-5B86029C55CB}"/>
            </a:ext>
          </a:extLst>
        </xdr:cNvPr>
        <xdr:cNvSpPr txBox="1"/>
      </xdr:nvSpPr>
      <xdr:spPr>
        <a:xfrm>
          <a:off x="14414500" y="1823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FE6F4653-50BB-41C2-9BFD-AC83FF711A48}"/>
            </a:ext>
          </a:extLst>
        </xdr:cNvPr>
        <xdr:cNvCxnSpPr/>
      </xdr:nvCxnSpPr>
      <xdr:spPr>
        <a:xfrm>
          <a:off x="14287500" y="182352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191E566A-89F1-4CF8-AF79-471E8781E7D4}"/>
            </a:ext>
          </a:extLst>
        </xdr:cNvPr>
        <xdr:cNvSpPr txBox="1"/>
      </xdr:nvSpPr>
      <xdr:spPr>
        <a:xfrm>
          <a:off x="14414500" y="16492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4D97E209-F952-49AC-B93B-B1486DF8D595}"/>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861" name="【庁舎】&#10;有形固定資産減価償却率平均値テキスト">
          <a:extLst>
            <a:ext uri="{FF2B5EF4-FFF2-40B4-BE49-F238E27FC236}">
              <a16:creationId xmlns:a16="http://schemas.microsoft.com/office/drawing/2014/main" id="{6519598C-A22C-4C80-A49C-08EE63F563AD}"/>
            </a:ext>
          </a:extLst>
        </xdr:cNvPr>
        <xdr:cNvSpPr txBox="1"/>
      </xdr:nvSpPr>
      <xdr:spPr>
        <a:xfrm>
          <a:off x="14414500" y="17412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64AAE4F5-9FFA-4198-9E57-B456C01052F6}"/>
            </a:ext>
          </a:extLst>
        </xdr:cNvPr>
        <xdr:cNvSpPr/>
      </xdr:nvSpPr>
      <xdr:spPr>
        <a:xfrm>
          <a:off x="14325600" y="174343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C3CDD903-9B43-4550-A78B-AC0B5E4D146D}"/>
            </a:ext>
          </a:extLst>
        </xdr:cNvPr>
        <xdr:cNvSpPr/>
      </xdr:nvSpPr>
      <xdr:spPr>
        <a:xfrm>
          <a:off x="13578840" y="1745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22C39F2E-B335-457E-8EE0-E12BA56BD888}"/>
            </a:ext>
          </a:extLst>
        </xdr:cNvPr>
        <xdr:cNvSpPr/>
      </xdr:nvSpPr>
      <xdr:spPr>
        <a:xfrm>
          <a:off x="12804140" y="1747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a:extLst>
            <a:ext uri="{FF2B5EF4-FFF2-40B4-BE49-F238E27FC236}">
              <a16:creationId xmlns:a16="http://schemas.microsoft.com/office/drawing/2014/main" id="{B0C001E9-11AD-4D50-9478-81CC70EAB112}"/>
            </a:ext>
          </a:extLst>
        </xdr:cNvPr>
        <xdr:cNvSpPr/>
      </xdr:nvSpPr>
      <xdr:spPr>
        <a:xfrm>
          <a:off x="12029440" y="175236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フローチャート: 判断 865">
          <a:extLst>
            <a:ext uri="{FF2B5EF4-FFF2-40B4-BE49-F238E27FC236}">
              <a16:creationId xmlns:a16="http://schemas.microsoft.com/office/drawing/2014/main" id="{363485B0-48C7-4D60-A8F5-36BA5941BAB6}"/>
            </a:ext>
          </a:extLst>
        </xdr:cNvPr>
        <xdr:cNvSpPr/>
      </xdr:nvSpPr>
      <xdr:spPr>
        <a:xfrm>
          <a:off x="11231880" y="175269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1E677851-6F19-4C99-BD10-43F7DAEAE23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501AC729-CF2B-4FAF-91A1-9D5F2C33EA04}"/>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C58CFBDD-AF59-4749-9B16-21598BC87C9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5EC068FF-158F-4C0B-8FD8-6B6260855AB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BA47DBCE-A4A4-4D62-9C07-437643545D5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872" name="楕円 871">
          <a:extLst>
            <a:ext uri="{FF2B5EF4-FFF2-40B4-BE49-F238E27FC236}">
              <a16:creationId xmlns:a16="http://schemas.microsoft.com/office/drawing/2014/main" id="{6B58ECED-60FA-4645-B887-80A6AECCB519}"/>
            </a:ext>
          </a:extLst>
        </xdr:cNvPr>
        <xdr:cNvSpPr/>
      </xdr:nvSpPr>
      <xdr:spPr>
        <a:xfrm>
          <a:off x="14325600" y="1742784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12354</xdr:rowOff>
    </xdr:from>
    <xdr:ext cx="405111" cy="259045"/>
    <xdr:sp macro="" textlink="">
      <xdr:nvSpPr>
        <xdr:cNvPr id="873" name="【庁舎】&#10;有形固定資産減価償却率該当値テキスト">
          <a:extLst>
            <a:ext uri="{FF2B5EF4-FFF2-40B4-BE49-F238E27FC236}">
              <a16:creationId xmlns:a16="http://schemas.microsoft.com/office/drawing/2014/main" id="{BF64D90A-4E87-4C81-93F4-9648EED950DD}"/>
            </a:ext>
          </a:extLst>
        </xdr:cNvPr>
        <xdr:cNvSpPr txBox="1"/>
      </xdr:nvSpPr>
      <xdr:spPr>
        <a:xfrm>
          <a:off x="14414500" y="1727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121738</xdr:rowOff>
    </xdr:from>
    <xdr:to>
      <xdr:col>81</xdr:col>
      <xdr:colOff>101600</xdr:colOff>
      <xdr:row>104</xdr:row>
      <xdr:rowOff>51888</xdr:rowOff>
    </xdr:to>
    <xdr:sp macro="" textlink="">
      <xdr:nvSpPr>
        <xdr:cNvPr id="874" name="楕円 873">
          <a:extLst>
            <a:ext uri="{FF2B5EF4-FFF2-40B4-BE49-F238E27FC236}">
              <a16:creationId xmlns:a16="http://schemas.microsoft.com/office/drawing/2014/main" id="{BEC37BA6-D449-42C5-9AE7-F8778D1557A9}"/>
            </a:ext>
          </a:extLst>
        </xdr:cNvPr>
        <xdr:cNvSpPr/>
      </xdr:nvSpPr>
      <xdr:spPr>
        <a:xfrm>
          <a:off x="13578840" y="17388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1088</xdr:rowOff>
    </xdr:from>
    <xdr:to>
      <xdr:col>85</xdr:col>
      <xdr:colOff>127000</xdr:colOff>
      <xdr:row>104</xdr:row>
      <xdr:rowOff>40277</xdr:rowOff>
    </xdr:to>
    <xdr:cxnSp macro="">
      <xdr:nvCxnSpPr>
        <xdr:cNvPr id="875" name="直線コネクタ 874">
          <a:extLst>
            <a:ext uri="{FF2B5EF4-FFF2-40B4-BE49-F238E27FC236}">
              <a16:creationId xmlns:a16="http://schemas.microsoft.com/office/drawing/2014/main" id="{811C9E4C-E122-454E-840B-ABE57770EB56}"/>
            </a:ext>
          </a:extLst>
        </xdr:cNvPr>
        <xdr:cNvCxnSpPr/>
      </xdr:nvCxnSpPr>
      <xdr:spPr>
        <a:xfrm>
          <a:off x="13629640" y="17435648"/>
          <a:ext cx="74676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85816</xdr:rowOff>
    </xdr:from>
    <xdr:to>
      <xdr:col>76</xdr:col>
      <xdr:colOff>165100</xdr:colOff>
      <xdr:row>104</xdr:row>
      <xdr:rowOff>15966</xdr:rowOff>
    </xdr:to>
    <xdr:sp macro="" textlink="">
      <xdr:nvSpPr>
        <xdr:cNvPr id="876" name="楕円 875">
          <a:extLst>
            <a:ext uri="{FF2B5EF4-FFF2-40B4-BE49-F238E27FC236}">
              <a16:creationId xmlns:a16="http://schemas.microsoft.com/office/drawing/2014/main" id="{DBD5B88B-D4DD-4381-BE36-17B9BC1F9C5A}"/>
            </a:ext>
          </a:extLst>
        </xdr:cNvPr>
        <xdr:cNvSpPr/>
      </xdr:nvSpPr>
      <xdr:spPr>
        <a:xfrm>
          <a:off x="12804140" y="17352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136616</xdr:rowOff>
    </xdr:from>
    <xdr:to>
      <xdr:col>81</xdr:col>
      <xdr:colOff>50800</xdr:colOff>
      <xdr:row>104</xdr:row>
      <xdr:rowOff>1088</xdr:rowOff>
    </xdr:to>
    <xdr:cxnSp macro="">
      <xdr:nvCxnSpPr>
        <xdr:cNvPr id="877" name="直線コネクタ 876">
          <a:extLst>
            <a:ext uri="{FF2B5EF4-FFF2-40B4-BE49-F238E27FC236}">
              <a16:creationId xmlns:a16="http://schemas.microsoft.com/office/drawing/2014/main" id="{C8789DBC-11AE-4FCF-A2A7-D249CEB1F872}"/>
            </a:ext>
          </a:extLst>
        </xdr:cNvPr>
        <xdr:cNvCxnSpPr/>
      </xdr:nvCxnSpPr>
      <xdr:spPr>
        <a:xfrm>
          <a:off x="12854940" y="17403536"/>
          <a:ext cx="77470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878" name="楕円 877">
          <a:extLst>
            <a:ext uri="{FF2B5EF4-FFF2-40B4-BE49-F238E27FC236}">
              <a16:creationId xmlns:a16="http://schemas.microsoft.com/office/drawing/2014/main" id="{7DA18628-769E-4C9E-8DDA-5F923C4ABB37}"/>
            </a:ext>
          </a:extLst>
        </xdr:cNvPr>
        <xdr:cNvSpPr/>
      </xdr:nvSpPr>
      <xdr:spPr>
        <a:xfrm>
          <a:off x="12029440" y="174550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136616</xdr:rowOff>
    </xdr:from>
    <xdr:to>
      <xdr:col>76</xdr:col>
      <xdr:colOff>114300</xdr:colOff>
      <xdr:row>104</xdr:row>
      <xdr:rowOff>71301</xdr:rowOff>
    </xdr:to>
    <xdr:cxnSp macro="">
      <xdr:nvCxnSpPr>
        <xdr:cNvPr id="879" name="直線コネクタ 878">
          <a:extLst>
            <a:ext uri="{FF2B5EF4-FFF2-40B4-BE49-F238E27FC236}">
              <a16:creationId xmlns:a16="http://schemas.microsoft.com/office/drawing/2014/main" id="{196C8A5E-7CEF-4CC0-8DAF-D8E250F8955B}"/>
            </a:ext>
          </a:extLst>
        </xdr:cNvPr>
        <xdr:cNvCxnSpPr/>
      </xdr:nvCxnSpPr>
      <xdr:spPr>
        <a:xfrm flipV="1">
          <a:off x="12072620" y="17403536"/>
          <a:ext cx="782320" cy="10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152763</xdr:rowOff>
    </xdr:from>
    <xdr:to>
      <xdr:col>67</xdr:col>
      <xdr:colOff>101600</xdr:colOff>
      <xdr:row>104</xdr:row>
      <xdr:rowOff>82913</xdr:rowOff>
    </xdr:to>
    <xdr:sp macro="" textlink="">
      <xdr:nvSpPr>
        <xdr:cNvPr id="880" name="楕円 879">
          <a:extLst>
            <a:ext uri="{FF2B5EF4-FFF2-40B4-BE49-F238E27FC236}">
              <a16:creationId xmlns:a16="http://schemas.microsoft.com/office/drawing/2014/main" id="{4CA426A7-4744-4606-A90D-0699A385B9E2}"/>
            </a:ext>
          </a:extLst>
        </xdr:cNvPr>
        <xdr:cNvSpPr/>
      </xdr:nvSpPr>
      <xdr:spPr>
        <a:xfrm>
          <a:off x="11231880" y="17419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32113</xdr:rowOff>
    </xdr:from>
    <xdr:to>
      <xdr:col>71</xdr:col>
      <xdr:colOff>177800</xdr:colOff>
      <xdr:row>104</xdr:row>
      <xdr:rowOff>71301</xdr:rowOff>
    </xdr:to>
    <xdr:cxnSp macro="">
      <xdr:nvCxnSpPr>
        <xdr:cNvPr id="881" name="直線コネクタ 880">
          <a:extLst>
            <a:ext uri="{FF2B5EF4-FFF2-40B4-BE49-F238E27FC236}">
              <a16:creationId xmlns:a16="http://schemas.microsoft.com/office/drawing/2014/main" id="{A0643C73-CD28-47AF-AC38-156AD4A1833B}"/>
            </a:ext>
          </a:extLst>
        </xdr:cNvPr>
        <xdr:cNvCxnSpPr/>
      </xdr:nvCxnSpPr>
      <xdr:spPr>
        <a:xfrm>
          <a:off x="11282680" y="17466673"/>
          <a:ext cx="78994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113228</xdr:rowOff>
    </xdr:from>
    <xdr:ext cx="405111" cy="259045"/>
    <xdr:sp macro="" textlink="">
      <xdr:nvSpPr>
        <xdr:cNvPr id="882" name="n_1aveValue【庁舎】&#10;有形固定資産減価償却率">
          <a:extLst>
            <a:ext uri="{FF2B5EF4-FFF2-40B4-BE49-F238E27FC236}">
              <a16:creationId xmlns:a16="http://schemas.microsoft.com/office/drawing/2014/main" id="{B223609F-BC9F-4F16-8E7B-3F655BAA155D}"/>
            </a:ext>
          </a:extLst>
        </xdr:cNvPr>
        <xdr:cNvSpPr txBox="1"/>
      </xdr:nvSpPr>
      <xdr:spPr>
        <a:xfrm>
          <a:off x="13437244" y="1754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883" name="n_2aveValue【庁舎】&#10;有形固定資産減価償却率">
          <a:extLst>
            <a:ext uri="{FF2B5EF4-FFF2-40B4-BE49-F238E27FC236}">
              <a16:creationId xmlns:a16="http://schemas.microsoft.com/office/drawing/2014/main" id="{E5297892-1803-4A81-804D-87EBDBA5703D}"/>
            </a:ext>
          </a:extLst>
        </xdr:cNvPr>
        <xdr:cNvSpPr txBox="1"/>
      </xdr:nvSpPr>
      <xdr:spPr>
        <a:xfrm>
          <a:off x="12675244" y="175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884" name="n_3aveValue【庁舎】&#10;有形固定資産減価償却率">
          <a:extLst>
            <a:ext uri="{FF2B5EF4-FFF2-40B4-BE49-F238E27FC236}">
              <a16:creationId xmlns:a16="http://schemas.microsoft.com/office/drawing/2014/main" id="{B8BA94F1-9A04-4230-88CF-321CC7D33094}"/>
            </a:ext>
          </a:extLst>
        </xdr:cNvPr>
        <xdr:cNvSpPr txBox="1"/>
      </xdr:nvSpPr>
      <xdr:spPr>
        <a:xfrm>
          <a:off x="11900544" y="176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13625</xdr:rowOff>
    </xdr:from>
    <xdr:ext cx="405111" cy="259045"/>
    <xdr:sp macro="" textlink="">
      <xdr:nvSpPr>
        <xdr:cNvPr id="885" name="n_4aveValue【庁舎】&#10;有形固定資産減価償却率">
          <a:extLst>
            <a:ext uri="{FF2B5EF4-FFF2-40B4-BE49-F238E27FC236}">
              <a16:creationId xmlns:a16="http://schemas.microsoft.com/office/drawing/2014/main" id="{2CFA1074-1654-4441-9B4C-EF606944DB73}"/>
            </a:ext>
          </a:extLst>
        </xdr:cNvPr>
        <xdr:cNvSpPr txBox="1"/>
      </xdr:nvSpPr>
      <xdr:spPr>
        <a:xfrm>
          <a:off x="11102984" y="1761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68415</xdr:rowOff>
    </xdr:from>
    <xdr:ext cx="405111" cy="259045"/>
    <xdr:sp macro="" textlink="">
      <xdr:nvSpPr>
        <xdr:cNvPr id="886" name="n_1mainValue【庁舎】&#10;有形固定資産減価償却率">
          <a:extLst>
            <a:ext uri="{FF2B5EF4-FFF2-40B4-BE49-F238E27FC236}">
              <a16:creationId xmlns:a16="http://schemas.microsoft.com/office/drawing/2014/main" id="{A5856531-A5C2-43F7-8798-49602E87B1A7}"/>
            </a:ext>
          </a:extLst>
        </xdr:cNvPr>
        <xdr:cNvSpPr txBox="1"/>
      </xdr:nvSpPr>
      <xdr:spPr>
        <a:xfrm>
          <a:off x="13437244" y="1716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32493</xdr:rowOff>
    </xdr:from>
    <xdr:ext cx="405111" cy="259045"/>
    <xdr:sp macro="" textlink="">
      <xdr:nvSpPr>
        <xdr:cNvPr id="887" name="n_2mainValue【庁舎】&#10;有形固定資産減価償却率">
          <a:extLst>
            <a:ext uri="{FF2B5EF4-FFF2-40B4-BE49-F238E27FC236}">
              <a16:creationId xmlns:a16="http://schemas.microsoft.com/office/drawing/2014/main" id="{94DE994D-0CCF-4152-AE77-BBCB0E7FC891}"/>
            </a:ext>
          </a:extLst>
        </xdr:cNvPr>
        <xdr:cNvSpPr txBox="1"/>
      </xdr:nvSpPr>
      <xdr:spPr>
        <a:xfrm>
          <a:off x="12675244" y="1713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138628</xdr:rowOff>
    </xdr:from>
    <xdr:ext cx="405111" cy="259045"/>
    <xdr:sp macro="" textlink="">
      <xdr:nvSpPr>
        <xdr:cNvPr id="888" name="n_3mainValue【庁舎】&#10;有形固定資産減価償却率">
          <a:extLst>
            <a:ext uri="{FF2B5EF4-FFF2-40B4-BE49-F238E27FC236}">
              <a16:creationId xmlns:a16="http://schemas.microsoft.com/office/drawing/2014/main" id="{75FAF364-340F-4444-80FB-9E367E5FBCBF}"/>
            </a:ext>
          </a:extLst>
        </xdr:cNvPr>
        <xdr:cNvSpPr txBox="1"/>
      </xdr:nvSpPr>
      <xdr:spPr>
        <a:xfrm>
          <a:off x="11900544" y="1723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99440</xdr:rowOff>
    </xdr:from>
    <xdr:ext cx="405111" cy="259045"/>
    <xdr:sp macro="" textlink="">
      <xdr:nvSpPr>
        <xdr:cNvPr id="889" name="n_4mainValue【庁舎】&#10;有形固定資産減価償却率">
          <a:extLst>
            <a:ext uri="{FF2B5EF4-FFF2-40B4-BE49-F238E27FC236}">
              <a16:creationId xmlns:a16="http://schemas.microsoft.com/office/drawing/2014/main" id="{FAD66ADA-6DAF-4F53-A5A3-CF11B89786AD}"/>
            </a:ext>
          </a:extLst>
        </xdr:cNvPr>
        <xdr:cNvSpPr txBox="1"/>
      </xdr:nvSpPr>
      <xdr:spPr>
        <a:xfrm>
          <a:off x="11102984" y="1719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19EB0253-7727-4227-B0E6-C586469BA31C}"/>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8F419D6A-C2E0-4678-AC45-EA7771F4A72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6900037E-7C0B-4419-ADE2-74499084776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7949A025-DE55-486A-8105-9BE5828F946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73F57C9B-91D2-430F-A4E5-BDFC99E804D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F050D3C1-7783-4141-BD33-14CAC73CC14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EDF26FF9-1BEC-4CF2-8994-45F2B851998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174E175-F2D0-4EC6-96F8-A0A1D326D02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BE7D378C-ED29-44EA-99B2-5468A3E520E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2F960E1E-5706-41A4-A885-60462EEAA4E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0A66940D-66BA-49D5-9A0C-2FFE8E30D1C2}"/>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6803A73B-7E2E-4552-996C-F73A47B84B3A}"/>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A29405ED-68C1-439C-9CD4-CA746CE19DC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CC5FF32D-037D-460D-8AC8-6A6AE09CF4C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9C995D7E-400F-4DC1-8A8D-7287FC097221}"/>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0966C07D-3950-4757-AAA3-5124465ECF89}"/>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B439A35A-A3C8-4136-B5B5-8FF2763710FC}"/>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A47C4A0E-A7B2-427B-9C49-4FABA60AD085}"/>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6F0EA18C-6508-4DDF-AAE0-326DB0F81F3F}"/>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CB7FFDA1-08D0-4ABF-8DEE-63AC9E9D9B3A}"/>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CE59CB26-8D3D-445E-B2B4-A2B466A70477}"/>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B147B7C9-7811-4BCA-9568-761482C158CB}"/>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93087D6B-4557-4EEC-BC43-9B9D9FCE493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415AF9C2-5409-4789-9CC3-9FD7CA240A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92573D3C-D7D3-4A99-B6D2-18D92A04AFF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73FC5119-659F-4910-AB85-1D9B245D38C6}"/>
            </a:ext>
          </a:extLst>
        </xdr:cNvPr>
        <xdr:cNvCxnSpPr/>
      </xdr:nvCxnSpPr>
      <xdr:spPr>
        <a:xfrm flipV="1">
          <a:off x="19509104" y="1664806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C1BCD0F7-B472-451F-B2EB-1C20B804F290}"/>
            </a:ext>
          </a:extLst>
        </xdr:cNvPr>
        <xdr:cNvSpPr txBox="1"/>
      </xdr:nvSpPr>
      <xdr:spPr>
        <a:xfrm>
          <a:off x="19547840" y="181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5F8C0545-1983-40E6-946E-E0DEE79F9B3D}"/>
            </a:ext>
          </a:extLst>
        </xdr:cNvPr>
        <xdr:cNvCxnSpPr/>
      </xdr:nvCxnSpPr>
      <xdr:spPr>
        <a:xfrm>
          <a:off x="19443700" y="18106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FA8A89F0-B06A-46F6-B338-8A81BBAEADFA}"/>
            </a:ext>
          </a:extLst>
        </xdr:cNvPr>
        <xdr:cNvSpPr txBox="1"/>
      </xdr:nvSpPr>
      <xdr:spPr>
        <a:xfrm>
          <a:off x="19547840" y="1643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18558E23-E2E6-4C7B-998B-C08AC61BA915}"/>
            </a:ext>
          </a:extLst>
        </xdr:cNvPr>
        <xdr:cNvCxnSpPr/>
      </xdr:nvCxnSpPr>
      <xdr:spPr>
        <a:xfrm>
          <a:off x="19443700" y="16648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20" name="【庁舎】&#10;一人当たり面積平均値テキスト">
          <a:extLst>
            <a:ext uri="{FF2B5EF4-FFF2-40B4-BE49-F238E27FC236}">
              <a16:creationId xmlns:a16="http://schemas.microsoft.com/office/drawing/2014/main" id="{AE25F5AC-8614-4738-86C1-95171E36AF0A}"/>
            </a:ext>
          </a:extLst>
        </xdr:cNvPr>
        <xdr:cNvSpPr txBox="1"/>
      </xdr:nvSpPr>
      <xdr:spPr>
        <a:xfrm>
          <a:off x="19547840" y="1750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4196EE90-DCAD-4212-9494-88E2D7DE5B70}"/>
            </a:ext>
          </a:extLst>
        </xdr:cNvPr>
        <xdr:cNvSpPr/>
      </xdr:nvSpPr>
      <xdr:spPr>
        <a:xfrm>
          <a:off x="19458940" y="17645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C22931C5-6F24-4CAE-8DB1-973D2AF73A8C}"/>
            </a:ext>
          </a:extLst>
        </xdr:cNvPr>
        <xdr:cNvSpPr/>
      </xdr:nvSpPr>
      <xdr:spPr>
        <a:xfrm>
          <a:off x="18735040" y="176716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89F6ADFF-5609-4A28-B0BD-B6A9AFE8B6CD}"/>
            </a:ext>
          </a:extLst>
        </xdr:cNvPr>
        <xdr:cNvSpPr/>
      </xdr:nvSpPr>
      <xdr:spPr>
        <a:xfrm>
          <a:off x="17937480" y="17678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24" name="フローチャート: 判断 923">
          <a:extLst>
            <a:ext uri="{FF2B5EF4-FFF2-40B4-BE49-F238E27FC236}">
              <a16:creationId xmlns:a16="http://schemas.microsoft.com/office/drawing/2014/main" id="{F2E01AD4-B92A-431B-B167-7F765E4A44EB}"/>
            </a:ext>
          </a:extLst>
        </xdr:cNvPr>
        <xdr:cNvSpPr/>
      </xdr:nvSpPr>
      <xdr:spPr>
        <a:xfrm>
          <a:off x="17162780" y="17694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5" name="フローチャート: 判断 924">
          <a:extLst>
            <a:ext uri="{FF2B5EF4-FFF2-40B4-BE49-F238E27FC236}">
              <a16:creationId xmlns:a16="http://schemas.microsoft.com/office/drawing/2014/main" id="{A06B412C-2217-43C2-8BD7-9FBD537105F3}"/>
            </a:ext>
          </a:extLst>
        </xdr:cNvPr>
        <xdr:cNvSpPr/>
      </xdr:nvSpPr>
      <xdr:spPr>
        <a:xfrm>
          <a:off x="16388080" y="176978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1C3AC66A-38EB-4314-B1C0-C06887043C7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F7E9AA3F-8904-4E00-8BA0-455FDD348CC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DAD8A8B3-E707-4094-B227-288C6EF1FDC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92C9AAD1-79A1-4069-A66D-25689C18D9C2}"/>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B58DD22A-0175-4FB6-ADE7-A41F76C6EDD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931" name="楕円 930">
          <a:extLst>
            <a:ext uri="{FF2B5EF4-FFF2-40B4-BE49-F238E27FC236}">
              <a16:creationId xmlns:a16="http://schemas.microsoft.com/office/drawing/2014/main" id="{AA37EBFC-F4C3-498D-A3F0-F98FCE7AC639}"/>
            </a:ext>
          </a:extLst>
        </xdr:cNvPr>
        <xdr:cNvSpPr/>
      </xdr:nvSpPr>
      <xdr:spPr>
        <a:xfrm>
          <a:off x="19458940" y="178507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59345</xdr:rowOff>
    </xdr:from>
    <xdr:ext cx="469744" cy="259045"/>
    <xdr:sp macro="" textlink="">
      <xdr:nvSpPr>
        <xdr:cNvPr id="932" name="【庁舎】&#10;一人当たり面積該当値テキスト">
          <a:extLst>
            <a:ext uri="{FF2B5EF4-FFF2-40B4-BE49-F238E27FC236}">
              <a16:creationId xmlns:a16="http://schemas.microsoft.com/office/drawing/2014/main" id="{5D4B50F4-539B-4F8C-A5D5-C983C4A03949}"/>
            </a:ext>
          </a:extLst>
        </xdr:cNvPr>
        <xdr:cNvSpPr txBox="1"/>
      </xdr:nvSpPr>
      <xdr:spPr>
        <a:xfrm>
          <a:off x="19547840" y="1782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77651</xdr:rowOff>
    </xdr:from>
    <xdr:to>
      <xdr:col>112</xdr:col>
      <xdr:colOff>38100</xdr:colOff>
      <xdr:row>107</xdr:row>
      <xdr:rowOff>7801</xdr:rowOff>
    </xdr:to>
    <xdr:sp macro="" textlink="">
      <xdr:nvSpPr>
        <xdr:cNvPr id="933" name="楕円 932">
          <a:extLst>
            <a:ext uri="{FF2B5EF4-FFF2-40B4-BE49-F238E27FC236}">
              <a16:creationId xmlns:a16="http://schemas.microsoft.com/office/drawing/2014/main" id="{3E6A33F2-2CAF-4E71-906C-5F93DE33E025}"/>
            </a:ext>
          </a:extLst>
        </xdr:cNvPr>
        <xdr:cNvSpPr/>
      </xdr:nvSpPr>
      <xdr:spPr>
        <a:xfrm>
          <a:off x="18735040" y="178474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128451</xdr:rowOff>
    </xdr:from>
    <xdr:to>
      <xdr:col>116</xdr:col>
      <xdr:colOff>63500</xdr:colOff>
      <xdr:row>106</xdr:row>
      <xdr:rowOff>131718</xdr:rowOff>
    </xdr:to>
    <xdr:cxnSp macro="">
      <xdr:nvCxnSpPr>
        <xdr:cNvPr id="934" name="直線コネクタ 933">
          <a:extLst>
            <a:ext uri="{FF2B5EF4-FFF2-40B4-BE49-F238E27FC236}">
              <a16:creationId xmlns:a16="http://schemas.microsoft.com/office/drawing/2014/main" id="{E0C363E3-2B94-4234-8632-D7497F7E02DB}"/>
            </a:ext>
          </a:extLst>
        </xdr:cNvPr>
        <xdr:cNvCxnSpPr/>
      </xdr:nvCxnSpPr>
      <xdr:spPr>
        <a:xfrm>
          <a:off x="18778220" y="17898291"/>
          <a:ext cx="7315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74386</xdr:rowOff>
    </xdr:from>
    <xdr:to>
      <xdr:col>107</xdr:col>
      <xdr:colOff>101600</xdr:colOff>
      <xdr:row>107</xdr:row>
      <xdr:rowOff>4536</xdr:rowOff>
    </xdr:to>
    <xdr:sp macro="" textlink="">
      <xdr:nvSpPr>
        <xdr:cNvPr id="935" name="楕円 934">
          <a:extLst>
            <a:ext uri="{FF2B5EF4-FFF2-40B4-BE49-F238E27FC236}">
              <a16:creationId xmlns:a16="http://schemas.microsoft.com/office/drawing/2014/main" id="{4AE52595-4C6F-4684-BB77-2CB584885E82}"/>
            </a:ext>
          </a:extLst>
        </xdr:cNvPr>
        <xdr:cNvSpPr/>
      </xdr:nvSpPr>
      <xdr:spPr>
        <a:xfrm>
          <a:off x="17937480" y="178442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125186</xdr:rowOff>
    </xdr:from>
    <xdr:to>
      <xdr:col>111</xdr:col>
      <xdr:colOff>177800</xdr:colOff>
      <xdr:row>106</xdr:row>
      <xdr:rowOff>128451</xdr:rowOff>
    </xdr:to>
    <xdr:cxnSp macro="">
      <xdr:nvCxnSpPr>
        <xdr:cNvPr id="936" name="直線コネクタ 935">
          <a:extLst>
            <a:ext uri="{FF2B5EF4-FFF2-40B4-BE49-F238E27FC236}">
              <a16:creationId xmlns:a16="http://schemas.microsoft.com/office/drawing/2014/main" id="{B15968E8-98CA-4F2E-BE86-1DDFE788C5BC}"/>
            </a:ext>
          </a:extLst>
        </xdr:cNvPr>
        <xdr:cNvCxnSpPr/>
      </xdr:nvCxnSpPr>
      <xdr:spPr>
        <a:xfrm>
          <a:off x="17988280" y="17895026"/>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17236</xdr:rowOff>
    </xdr:from>
    <xdr:to>
      <xdr:col>102</xdr:col>
      <xdr:colOff>165100</xdr:colOff>
      <xdr:row>105</xdr:row>
      <xdr:rowOff>118836</xdr:rowOff>
    </xdr:to>
    <xdr:sp macro="" textlink="">
      <xdr:nvSpPr>
        <xdr:cNvPr id="937" name="楕円 936">
          <a:extLst>
            <a:ext uri="{FF2B5EF4-FFF2-40B4-BE49-F238E27FC236}">
              <a16:creationId xmlns:a16="http://schemas.microsoft.com/office/drawing/2014/main" id="{A3A6E9D7-A0A2-43B2-BF07-DE1CEFA36470}"/>
            </a:ext>
          </a:extLst>
        </xdr:cNvPr>
        <xdr:cNvSpPr/>
      </xdr:nvSpPr>
      <xdr:spPr>
        <a:xfrm>
          <a:off x="17162780" y="176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68036</xdr:rowOff>
    </xdr:from>
    <xdr:to>
      <xdr:col>107</xdr:col>
      <xdr:colOff>50800</xdr:colOff>
      <xdr:row>106</xdr:row>
      <xdr:rowOff>125186</xdr:rowOff>
    </xdr:to>
    <xdr:cxnSp macro="">
      <xdr:nvCxnSpPr>
        <xdr:cNvPr id="938" name="直線コネクタ 937">
          <a:extLst>
            <a:ext uri="{FF2B5EF4-FFF2-40B4-BE49-F238E27FC236}">
              <a16:creationId xmlns:a16="http://schemas.microsoft.com/office/drawing/2014/main" id="{FC2601C2-06DF-4589-B354-109E13CBDF7E}"/>
            </a:ext>
          </a:extLst>
        </xdr:cNvPr>
        <xdr:cNvCxnSpPr/>
      </xdr:nvCxnSpPr>
      <xdr:spPr>
        <a:xfrm>
          <a:off x="17213580" y="17670236"/>
          <a:ext cx="7747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7438</xdr:rowOff>
    </xdr:from>
    <xdr:to>
      <xdr:col>98</xdr:col>
      <xdr:colOff>38100</xdr:colOff>
      <xdr:row>105</xdr:row>
      <xdr:rowOff>109038</xdr:rowOff>
    </xdr:to>
    <xdr:sp macro="" textlink="">
      <xdr:nvSpPr>
        <xdr:cNvPr id="939" name="楕円 938">
          <a:extLst>
            <a:ext uri="{FF2B5EF4-FFF2-40B4-BE49-F238E27FC236}">
              <a16:creationId xmlns:a16="http://schemas.microsoft.com/office/drawing/2014/main" id="{E09B5B8C-44C1-4153-B03B-0291C9B27B4A}"/>
            </a:ext>
          </a:extLst>
        </xdr:cNvPr>
        <xdr:cNvSpPr/>
      </xdr:nvSpPr>
      <xdr:spPr>
        <a:xfrm>
          <a:off x="16388080" y="176096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58238</xdr:rowOff>
    </xdr:from>
    <xdr:to>
      <xdr:col>102</xdr:col>
      <xdr:colOff>114300</xdr:colOff>
      <xdr:row>105</xdr:row>
      <xdr:rowOff>68036</xdr:rowOff>
    </xdr:to>
    <xdr:cxnSp macro="">
      <xdr:nvCxnSpPr>
        <xdr:cNvPr id="940" name="直線コネクタ 939">
          <a:extLst>
            <a:ext uri="{FF2B5EF4-FFF2-40B4-BE49-F238E27FC236}">
              <a16:creationId xmlns:a16="http://schemas.microsoft.com/office/drawing/2014/main" id="{61231EC7-C3CC-4B9D-B221-DC785304F9A4}"/>
            </a:ext>
          </a:extLst>
        </xdr:cNvPr>
        <xdr:cNvCxnSpPr/>
      </xdr:nvCxnSpPr>
      <xdr:spPr>
        <a:xfrm>
          <a:off x="16431260" y="17660438"/>
          <a:ext cx="7823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41" name="n_1aveValue【庁舎】&#10;一人当たり面積">
          <a:extLst>
            <a:ext uri="{FF2B5EF4-FFF2-40B4-BE49-F238E27FC236}">
              <a16:creationId xmlns:a16="http://schemas.microsoft.com/office/drawing/2014/main" id="{A0FC3575-B9D0-43C9-9B42-898DA3F5303A}"/>
            </a:ext>
          </a:extLst>
        </xdr:cNvPr>
        <xdr:cNvSpPr txBox="1"/>
      </xdr:nvSpPr>
      <xdr:spPr>
        <a:xfrm>
          <a:off x="18561127" y="1745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42" name="n_2aveValue【庁舎】&#10;一人当たり面積">
          <a:extLst>
            <a:ext uri="{FF2B5EF4-FFF2-40B4-BE49-F238E27FC236}">
              <a16:creationId xmlns:a16="http://schemas.microsoft.com/office/drawing/2014/main" id="{4DDDBCFD-7131-4415-A3A1-23158D720346}"/>
            </a:ext>
          </a:extLst>
        </xdr:cNvPr>
        <xdr:cNvSpPr txBox="1"/>
      </xdr:nvSpPr>
      <xdr:spPr>
        <a:xfrm>
          <a:off x="17776267" y="174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943" name="n_3aveValue【庁舎】&#10;一人当たり面積">
          <a:extLst>
            <a:ext uri="{FF2B5EF4-FFF2-40B4-BE49-F238E27FC236}">
              <a16:creationId xmlns:a16="http://schemas.microsoft.com/office/drawing/2014/main" id="{18474FF3-D8D5-4C8C-8CA4-9C00BC199BE6}"/>
            </a:ext>
          </a:extLst>
        </xdr:cNvPr>
        <xdr:cNvSpPr txBox="1"/>
      </xdr:nvSpPr>
      <xdr:spPr>
        <a:xfrm>
          <a:off x="17001567" y="1778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944" name="n_4aveValue【庁舎】&#10;一人当たり面積">
          <a:extLst>
            <a:ext uri="{FF2B5EF4-FFF2-40B4-BE49-F238E27FC236}">
              <a16:creationId xmlns:a16="http://schemas.microsoft.com/office/drawing/2014/main" id="{A20B6E35-5519-4BFF-B2F6-C6AA9F43C01B}"/>
            </a:ext>
          </a:extLst>
        </xdr:cNvPr>
        <xdr:cNvSpPr txBox="1"/>
      </xdr:nvSpPr>
      <xdr:spPr>
        <a:xfrm>
          <a:off x="16226867" y="1778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170378</xdr:rowOff>
    </xdr:from>
    <xdr:ext cx="469744" cy="259045"/>
    <xdr:sp macro="" textlink="">
      <xdr:nvSpPr>
        <xdr:cNvPr id="945" name="n_1mainValue【庁舎】&#10;一人当たり面積">
          <a:extLst>
            <a:ext uri="{FF2B5EF4-FFF2-40B4-BE49-F238E27FC236}">
              <a16:creationId xmlns:a16="http://schemas.microsoft.com/office/drawing/2014/main" id="{2699F8DE-7214-4267-8BEC-031BA97559DC}"/>
            </a:ext>
          </a:extLst>
        </xdr:cNvPr>
        <xdr:cNvSpPr txBox="1"/>
      </xdr:nvSpPr>
      <xdr:spPr>
        <a:xfrm>
          <a:off x="18561127" y="1794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167113</xdr:rowOff>
    </xdr:from>
    <xdr:ext cx="469744" cy="259045"/>
    <xdr:sp macro="" textlink="">
      <xdr:nvSpPr>
        <xdr:cNvPr id="946" name="n_2mainValue【庁舎】&#10;一人当たり面積">
          <a:extLst>
            <a:ext uri="{FF2B5EF4-FFF2-40B4-BE49-F238E27FC236}">
              <a16:creationId xmlns:a16="http://schemas.microsoft.com/office/drawing/2014/main" id="{333CD84C-8CAB-437A-AADB-5E076DEE57A1}"/>
            </a:ext>
          </a:extLst>
        </xdr:cNvPr>
        <xdr:cNvSpPr txBox="1"/>
      </xdr:nvSpPr>
      <xdr:spPr>
        <a:xfrm>
          <a:off x="17776267" y="1793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135363</xdr:rowOff>
    </xdr:from>
    <xdr:ext cx="469744" cy="259045"/>
    <xdr:sp macro="" textlink="">
      <xdr:nvSpPr>
        <xdr:cNvPr id="947" name="n_3mainValue【庁舎】&#10;一人当たり面積">
          <a:extLst>
            <a:ext uri="{FF2B5EF4-FFF2-40B4-BE49-F238E27FC236}">
              <a16:creationId xmlns:a16="http://schemas.microsoft.com/office/drawing/2014/main" id="{3BA6F28E-7E4B-4D1D-83C6-F84E7BA60E45}"/>
            </a:ext>
          </a:extLst>
        </xdr:cNvPr>
        <xdr:cNvSpPr txBox="1"/>
      </xdr:nvSpPr>
      <xdr:spPr>
        <a:xfrm>
          <a:off x="17001567" y="1740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125565</xdr:rowOff>
    </xdr:from>
    <xdr:ext cx="469744" cy="259045"/>
    <xdr:sp macro="" textlink="">
      <xdr:nvSpPr>
        <xdr:cNvPr id="948" name="n_4mainValue【庁舎】&#10;一人当たり面積">
          <a:extLst>
            <a:ext uri="{FF2B5EF4-FFF2-40B4-BE49-F238E27FC236}">
              <a16:creationId xmlns:a16="http://schemas.microsoft.com/office/drawing/2014/main" id="{522FC2D1-0B7C-4044-91E8-E6495D1AE75C}"/>
            </a:ext>
          </a:extLst>
        </xdr:cNvPr>
        <xdr:cNvSpPr txBox="1"/>
      </xdr:nvSpPr>
      <xdr:spPr>
        <a:xfrm>
          <a:off x="16226867" y="1739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B639C8AA-807E-4744-9C76-A7836B56F2D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D19C3F7F-52AD-4A29-976B-D3F413E0B75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E6BECEF7-F952-43D8-9B19-667BFC8DCBC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類似団体と比較して有形固定資産減価償却率が大きく上回っている施設はない。</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特に下回っているのは、消防施設であり、</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年度に消防団本部機動隊倉庫の新設などによる影響が大きい。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福祉施設ではふれあい館・老人憩いの家及び栄市民センターが該当するが、どちらの施設も老朽化が進んでいる。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一人当たりの面積では庁舎と福祉施設が特に類似団体よりも下回っているため、今後の施設の在り方を検討したマネジメントを行う必要がある。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64,751
64,177
53.19
29,235,603
27,627,279
1,424,676
14,770,948
20,077,609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年度も昨年同様、類似団体の平均を下回っている。基準財政需要額における社会福祉費</a:t>
          </a:r>
          <a:r>
            <a:rPr kumimoji="1" lang="ja-JP" altLang="en-US" sz="1100">
              <a:solidFill>
                <a:schemeClr val="dk1"/>
              </a:solidFill>
              <a:effectLst/>
              <a:latin typeface="+mn-lt"/>
              <a:ea typeface="+mn-ea"/>
              <a:cs typeface="+mn-cs"/>
            </a:rPr>
            <a:t>の伸びや臨時経済対策費の新設等により基準財政需要額が増加した。</a:t>
          </a:r>
          <a:r>
            <a:rPr kumimoji="1" lang="ja-JP" altLang="ja-JP" sz="1100">
              <a:solidFill>
                <a:schemeClr val="dk1"/>
              </a:solidFill>
              <a:effectLst/>
              <a:latin typeface="+mn-lt"/>
              <a:ea typeface="+mn-ea"/>
              <a:cs typeface="+mn-cs"/>
            </a:rPr>
            <a:t>基準財政収入額においては人口増による課税対象者の増</a:t>
          </a:r>
          <a:r>
            <a:rPr kumimoji="1" lang="ja-JP" altLang="en-US" sz="1100">
              <a:solidFill>
                <a:schemeClr val="dk1"/>
              </a:solidFill>
              <a:effectLst/>
              <a:latin typeface="+mn-lt"/>
              <a:ea typeface="+mn-ea"/>
              <a:cs typeface="+mn-cs"/>
            </a:rPr>
            <a:t>、法人</a:t>
          </a:r>
          <a:r>
            <a:rPr kumimoji="1" lang="ja-JP" altLang="ja-JP" sz="1100">
              <a:solidFill>
                <a:schemeClr val="dk1"/>
              </a:solidFill>
              <a:effectLst/>
              <a:latin typeface="+mn-lt"/>
              <a:ea typeface="+mn-ea"/>
              <a:cs typeface="+mn-cs"/>
            </a:rPr>
            <a:t>地方税</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増となった。</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067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47219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前年度よりも</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、類似団体平均より低い水準となった。主な要因として、地方税</a:t>
          </a:r>
          <a:r>
            <a:rPr kumimoji="1" lang="ja-JP" altLang="en-US" sz="1100">
              <a:solidFill>
                <a:schemeClr val="dk1"/>
              </a:solidFill>
              <a:effectLst/>
              <a:latin typeface="+mn-lt"/>
              <a:ea typeface="+mn-ea"/>
              <a:cs typeface="+mn-cs"/>
            </a:rPr>
            <a:t>や普通交付税の減、人件費や扶助費の増</a:t>
          </a:r>
          <a:r>
            <a:rPr kumimoji="1" lang="ja-JP" altLang="ja-JP" sz="1100">
              <a:solidFill>
                <a:schemeClr val="dk1"/>
              </a:solidFill>
              <a:effectLst/>
              <a:latin typeface="+mn-lt"/>
              <a:ea typeface="+mn-ea"/>
              <a:cs typeface="+mn-cs"/>
            </a:rPr>
            <a:t>が挙げられる。個々の事業について、住民のニーズを踏まえた上で内容を精査するとともに、事務事業の見直し等を進め、経常経費の削減に努める。</a:t>
          </a:r>
          <a:endParaRPr kumimoji="1" lang="en-US" altLang="ja-JP" sz="110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119634</xdr:rowOff>
    </xdr:from>
    <xdr:to>
      <xdr:col>23</xdr:col>
      <xdr:colOff>133350</xdr:colOff>
      <xdr:row>61</xdr:row>
      <xdr:rowOff>162814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235184"/>
          <a:ext cx="8382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119634</xdr:rowOff>
    </xdr:from>
    <xdr:to>
      <xdr:col>19</xdr:col>
      <xdr:colOff>133350</xdr:colOff>
      <xdr:row>60</xdr:row>
      <xdr:rowOff>170180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235184"/>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60</xdr:row>
      <xdr:rowOff>170180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45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170180</xdr:rowOff>
    </xdr:from>
    <xdr:to>
      <xdr:col>11</xdr:col>
      <xdr:colOff>31750</xdr:colOff>
      <xdr:row>61</xdr:row>
      <xdr:rowOff>153162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45718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112014</xdr:rowOff>
    </xdr:from>
    <xdr:to>
      <xdr:col>23</xdr:col>
      <xdr:colOff>184150</xdr:colOff>
      <xdr:row>62</xdr:row>
      <xdr:rowOff>42164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128541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1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68834</xdr:rowOff>
    </xdr:from>
    <xdr:to>
      <xdr:col>19</xdr:col>
      <xdr:colOff>184150</xdr:colOff>
      <xdr:row>59</xdr:row>
      <xdr:rowOff>170434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9161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9953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119380</xdr:rowOff>
    </xdr:from>
    <xdr:to>
      <xdr:col>15</xdr:col>
      <xdr:colOff>133350</xdr:colOff>
      <xdr:row>61</xdr:row>
      <xdr:rowOff>49530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59707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119380</xdr:rowOff>
    </xdr:from>
    <xdr:to>
      <xdr:col>11</xdr:col>
      <xdr:colOff>82550</xdr:colOff>
      <xdr:row>61</xdr:row>
      <xdr:rowOff>49530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59707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102362</xdr:rowOff>
    </xdr:from>
    <xdr:to>
      <xdr:col>7</xdr:col>
      <xdr:colOff>31750</xdr:colOff>
      <xdr:row>62</xdr:row>
      <xdr:rowOff>32512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42689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類似団体との比較では、類似団体平均を</a:t>
          </a:r>
          <a:r>
            <a:rPr kumimoji="1" lang="en-US" altLang="ja-JP" sz="1100">
              <a:solidFill>
                <a:schemeClr val="dk1"/>
              </a:solidFill>
              <a:effectLst/>
              <a:latin typeface="+mn-lt"/>
              <a:ea typeface="+mn-ea"/>
              <a:cs typeface="+mn-cs"/>
            </a:rPr>
            <a:t>31,262</a:t>
          </a:r>
          <a:r>
            <a:rPr kumimoji="1" lang="ja-JP" altLang="ja-JP" sz="1100">
              <a:solidFill>
                <a:schemeClr val="dk1"/>
              </a:solidFill>
              <a:effectLst/>
              <a:latin typeface="+mn-lt"/>
              <a:ea typeface="+mn-ea"/>
              <a:cs typeface="+mn-cs"/>
            </a:rPr>
            <a:t>円下回っている。</a:t>
          </a:r>
          <a:endParaRPr lang="ja-JP" altLang="ja-JP" sz="1400">
            <a:effectLst/>
          </a:endParaRPr>
        </a:p>
        <a:p>
          <a:r>
            <a:rPr kumimoji="1" lang="ja-JP" altLang="ja-JP" sz="1100">
              <a:solidFill>
                <a:schemeClr val="dk1"/>
              </a:solidFill>
              <a:effectLst/>
              <a:latin typeface="+mn-lt"/>
              <a:ea typeface="+mn-ea"/>
              <a:cs typeface="+mn-cs"/>
            </a:rPr>
            <a:t>特に人件費については、人口千人当たりの職員数が類似団体と比較して少ないことが要因のひとつとなっている。引き続き、定員管理の徹底と事務事業の見直し等により経費の削減に努める。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42596</xdr:rowOff>
    </xdr:from>
    <xdr:to>
      <xdr:col>23</xdr:col>
      <xdr:colOff>133350</xdr:colOff>
      <xdr:row>81</xdr:row>
      <xdr:rowOff>64312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3930046"/>
          <a:ext cx="8382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21930</xdr:rowOff>
    </xdr:from>
    <xdr:to>
      <xdr:col>19</xdr:col>
      <xdr:colOff>133350</xdr:colOff>
      <xdr:row>81</xdr:row>
      <xdr:rowOff>64312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09380"/>
          <a:ext cx="889000" cy="4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158759</xdr:rowOff>
    </xdr:from>
    <xdr:to>
      <xdr:col>15</xdr:col>
      <xdr:colOff>82550</xdr:colOff>
      <xdr:row>81</xdr:row>
      <xdr:rowOff>21930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874759"/>
          <a:ext cx="889000" cy="3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27772</xdr:rowOff>
    </xdr:from>
    <xdr:to>
      <xdr:col>11</xdr:col>
      <xdr:colOff>31750</xdr:colOff>
      <xdr:row>80</xdr:row>
      <xdr:rowOff>158759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743772"/>
          <a:ext cx="889000" cy="13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163246</xdr:rowOff>
    </xdr:from>
    <xdr:to>
      <xdr:col>23</xdr:col>
      <xdr:colOff>184150</xdr:colOff>
      <xdr:row>81</xdr:row>
      <xdr:rowOff>93396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87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84523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0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13512</xdr:rowOff>
    </xdr:from>
    <xdr:to>
      <xdr:col>19</xdr:col>
      <xdr:colOff>184150</xdr:colOff>
      <xdr:row>81</xdr:row>
      <xdr:rowOff>115112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0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125289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69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142580</xdr:rowOff>
    </xdr:from>
    <xdr:to>
      <xdr:col>15</xdr:col>
      <xdr:colOff>133350</xdr:colOff>
      <xdr:row>81</xdr:row>
      <xdr:rowOff>72730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5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82907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2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107959</xdr:rowOff>
    </xdr:from>
    <xdr:to>
      <xdr:col>11</xdr:col>
      <xdr:colOff>82550</xdr:colOff>
      <xdr:row>81</xdr:row>
      <xdr:rowOff>38109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2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48286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59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148422</xdr:rowOff>
    </xdr:from>
    <xdr:to>
      <xdr:col>7</xdr:col>
      <xdr:colOff>31750</xdr:colOff>
      <xdr:row>80</xdr:row>
      <xdr:rowOff>78572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69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88749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46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類似団体の平均を下回っており、昨年度と大きな変化はなかった。</a:t>
          </a:r>
          <a:endParaRPr lang="ja-JP" altLang="ja-JP" sz="1400">
            <a:effectLst/>
          </a:endParaRPr>
        </a:p>
        <a:p>
          <a:r>
            <a:rPr kumimoji="1" lang="ja-JP" altLang="ja-JP" sz="1100">
              <a:solidFill>
                <a:schemeClr val="dk1"/>
              </a:solidFill>
              <a:effectLst/>
              <a:latin typeface="+mn-lt"/>
              <a:ea typeface="+mn-ea"/>
              <a:cs typeface="+mn-cs"/>
            </a:rPr>
            <a:t>引き続き、給与・各種手当の見直しを行う等、より一層の給与の適正化に努める。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73025</xdr:rowOff>
    </xdr:from>
    <xdr:to>
      <xdr:col>81</xdr:col>
      <xdr:colOff>44450</xdr:colOff>
      <xdr:row>83</xdr:row>
      <xdr:rowOff>93134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30337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84</xdr:row>
      <xdr:rowOff>2116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3234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82550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4039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102659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4843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22225</xdr:rowOff>
    </xdr:from>
    <xdr:to>
      <xdr:col>81</xdr:col>
      <xdr:colOff>95250</xdr:colOff>
      <xdr:row>83</xdr:row>
      <xdr:rowOff>123825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38752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0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163636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人口の増加に伴い、職員数も増加している。類似団体内順位</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位と定員管理の成果がうかがえる。また、類似団体平均と比較しても</a:t>
          </a:r>
          <a:r>
            <a:rPr kumimoji="1" lang="en-US" altLang="ja-JP" sz="1100">
              <a:solidFill>
                <a:schemeClr val="dk1"/>
              </a:solidFill>
              <a:effectLst/>
              <a:latin typeface="+mn-lt"/>
              <a:ea typeface="+mn-ea"/>
              <a:cs typeface="+mn-cs"/>
            </a:rPr>
            <a:t>1.79</a:t>
          </a:r>
          <a:r>
            <a:rPr kumimoji="1" lang="ja-JP" altLang="ja-JP" sz="1100">
              <a:solidFill>
                <a:schemeClr val="dk1"/>
              </a:solidFill>
              <a:effectLst/>
              <a:latin typeface="+mn-lt"/>
              <a:ea typeface="+mn-ea"/>
              <a:cs typeface="+mn-cs"/>
            </a:rPr>
            <a:t>人少ない。</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9843</xdr:rowOff>
    </xdr:from>
    <xdr:to>
      <xdr:col>81</xdr:col>
      <xdr:colOff>44450</xdr:colOff>
      <xdr:row>59</xdr:row>
      <xdr:rowOff>42016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2539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9843</xdr:rowOff>
    </xdr:from>
    <xdr:to>
      <xdr:col>77</xdr:col>
      <xdr:colOff>44450</xdr:colOff>
      <xdr:row>59</xdr:row>
      <xdr:rowOff>13864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12539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13864</xdr:rowOff>
    </xdr:from>
    <xdr:to>
      <xdr:col>72</xdr:col>
      <xdr:colOff>203200</xdr:colOff>
      <xdr:row>59</xdr:row>
      <xdr:rowOff>23919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129414"/>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23919</xdr:rowOff>
    </xdr:from>
    <xdr:to>
      <xdr:col>68</xdr:col>
      <xdr:colOff>152400</xdr:colOff>
      <xdr:row>59</xdr:row>
      <xdr:rowOff>37994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139469"/>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162666</xdr:rowOff>
    </xdr:from>
    <xdr:to>
      <xdr:col>81</xdr:col>
      <xdr:colOff>95250</xdr:colOff>
      <xdr:row>59</xdr:row>
      <xdr:rowOff>92816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0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7743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95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130493</xdr:rowOff>
    </xdr:from>
    <xdr:to>
      <xdr:col>77</xdr:col>
      <xdr:colOff>95250</xdr:colOff>
      <xdr:row>59</xdr:row>
      <xdr:rowOff>60643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0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70820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843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134514</xdr:rowOff>
    </xdr:from>
    <xdr:to>
      <xdr:col>73</xdr:col>
      <xdr:colOff>44450</xdr:colOff>
      <xdr:row>59</xdr:row>
      <xdr:rowOff>64664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0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74841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4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144569</xdr:rowOff>
    </xdr:from>
    <xdr:to>
      <xdr:col>68</xdr:col>
      <xdr:colOff>203200</xdr:colOff>
      <xdr:row>59</xdr:row>
      <xdr:rowOff>74719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0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84896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57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158644</xdr:rowOff>
    </xdr:from>
    <xdr:to>
      <xdr:col>64</xdr:col>
      <xdr:colOff>152400</xdr:colOff>
      <xdr:row>59</xdr:row>
      <xdr:rowOff>88794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0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98971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7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ポイント上回ったが、類似団体比較の平均を上回っている。</a:t>
          </a:r>
          <a:endParaRPr lang="ja-JP" altLang="ja-JP" sz="1400">
            <a:effectLst/>
          </a:endParaRPr>
        </a:p>
        <a:p>
          <a:r>
            <a:rPr kumimoji="1" lang="ja-JP" altLang="ja-JP" sz="1100">
              <a:solidFill>
                <a:schemeClr val="dk1"/>
              </a:solidFill>
              <a:effectLst/>
              <a:latin typeface="+mn-lt"/>
              <a:ea typeface="+mn-ea"/>
              <a:cs typeface="+mn-cs"/>
            </a:rPr>
            <a:t>今後は、合志楓の森小中学校の増築に伴う借入の償還額の増加等が見込まれる。地方債発行額を抑制するなど起債に大きく頼ることのない財政運営に努める。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124460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14586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92287</xdr:rowOff>
    </xdr:from>
    <xdr:to>
      <xdr:col>77</xdr:col>
      <xdr:colOff>44450</xdr:colOff>
      <xdr:row>41</xdr:row>
      <xdr:rowOff>124460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1217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41</xdr:row>
      <xdr:rowOff>92287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121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92287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04130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41487</xdr:rowOff>
    </xdr:from>
    <xdr:to>
      <xdr:col>73</xdr:col>
      <xdr:colOff>44450</xdr:colOff>
      <xdr:row>41</xdr:row>
      <xdr:rowOff>143087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127864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41487</xdr:rowOff>
    </xdr:from>
    <xdr:to>
      <xdr:col>68</xdr:col>
      <xdr:colOff>203200</xdr:colOff>
      <xdr:row>41</xdr:row>
      <xdr:rowOff>143087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127864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前年度に引き続き、充当可能財源が将来負担額を上回り、将来負担比率の指標はなかった。</a:t>
          </a:r>
          <a:endParaRPr lang="ja-JP" altLang="ja-JP" sz="1400">
            <a:effectLst/>
          </a:endParaRPr>
        </a:p>
        <a:p>
          <a:r>
            <a:rPr kumimoji="1" lang="ja-JP" altLang="ja-JP" sz="1100">
              <a:solidFill>
                <a:schemeClr val="dk1"/>
              </a:solidFill>
              <a:effectLst/>
              <a:latin typeface="+mn-lt"/>
              <a:ea typeface="+mn-ea"/>
              <a:cs typeface="+mn-cs"/>
            </a:rPr>
            <a:t>引き続き、事業内容を見極めながら、起債にあたっては交付税措置率の高い地方債の活用（新発債を抑制する）等、後年度の負担の軽減に努める。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64,751
64,177
53.19
29,235,603
27,627,279
1,424,676
14,770,948
20,077,609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類似団体内平均値や全国平均より下回っている。要因としては市営の保育所がないことやごみ処理業務、消防業務を民間委託及び一部事務組合で行っていることなどが挙げられる。</a:t>
          </a:r>
          <a:endParaRPr lang="ja-JP" altLang="ja-JP" sz="1400">
            <a:effectLst/>
          </a:endParaRPr>
        </a:p>
        <a:p>
          <a:r>
            <a:rPr kumimoji="1" lang="ja-JP" altLang="ja-JP" sz="1100">
              <a:solidFill>
                <a:schemeClr val="dk1"/>
              </a:solidFill>
              <a:effectLst/>
              <a:latin typeface="+mn-lt"/>
              <a:ea typeface="+mn-ea"/>
              <a:cs typeface="+mn-cs"/>
            </a:rPr>
            <a:t>今後はこれらの人件費に準ずる繰出金等の支出や定員管理とあわせてさらに抑制していく必要がある。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161290</xdr:rowOff>
    </xdr:from>
    <xdr:to>
      <xdr:col>24</xdr:col>
      <xdr:colOff>25400</xdr:colOff>
      <xdr:row>34</xdr:row>
      <xdr:rowOff>100874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819140"/>
          <a:ext cx="8382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161290</xdr:rowOff>
    </xdr:from>
    <xdr:to>
      <xdr:col>19</xdr:col>
      <xdr:colOff>187325</xdr:colOff>
      <xdr:row>34</xdr:row>
      <xdr:rowOff>107406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819140"/>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74749</xdr:rowOff>
    </xdr:from>
    <xdr:to>
      <xdr:col>15</xdr:col>
      <xdr:colOff>98425</xdr:colOff>
      <xdr:row>34</xdr:row>
      <xdr:rowOff>107406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9040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74749</xdr:rowOff>
    </xdr:from>
    <xdr:to>
      <xdr:col>11</xdr:col>
      <xdr:colOff>9525</xdr:colOff>
      <xdr:row>35</xdr:row>
      <xdr:rowOff>1270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0404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50074</xdr:rowOff>
    </xdr:from>
    <xdr:to>
      <xdr:col>24</xdr:col>
      <xdr:colOff>76200</xdr:colOff>
      <xdr:row>34</xdr:row>
      <xdr:rowOff>151674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66601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2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110490</xdr:rowOff>
    </xdr:from>
    <xdr:to>
      <xdr:col>20</xdr:col>
      <xdr:colOff>38100</xdr:colOff>
      <xdr:row>34</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50817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56606</xdr:rowOff>
    </xdr:from>
    <xdr:to>
      <xdr:col>15</xdr:col>
      <xdr:colOff>149225</xdr:colOff>
      <xdr:row>34</xdr:row>
      <xdr:rowOff>158206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8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168383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5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23949</xdr:rowOff>
    </xdr:from>
    <xdr:to>
      <xdr:col>11</xdr:col>
      <xdr:colOff>60325</xdr:colOff>
      <xdr:row>34</xdr:row>
      <xdr:rowOff>125549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5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135726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2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物件費は、類似団体内平均値を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r>
            <a:rPr kumimoji="1" lang="ja-JP" altLang="ja-JP" sz="1100">
              <a:solidFill>
                <a:schemeClr val="tx1"/>
              </a:solidFill>
              <a:effectLst/>
              <a:latin typeface="+mn-lt"/>
              <a:ea typeface="+mn-ea"/>
              <a:cs typeface="+mn-cs"/>
            </a:rPr>
            <a:t>前年度より増加した要因としては</a:t>
          </a:r>
          <a:r>
            <a:rPr kumimoji="1" lang="ja-JP" altLang="en-US" sz="1100">
              <a:solidFill>
                <a:schemeClr val="tx1"/>
              </a:solidFill>
              <a:effectLst/>
              <a:latin typeface="+mn-lt"/>
              <a:ea typeface="+mn-ea"/>
              <a:cs typeface="+mn-cs"/>
            </a:rPr>
            <a:t>子どもにかかる各種サービス</a:t>
          </a:r>
          <a:r>
            <a:rPr kumimoji="1" lang="ja-JP" altLang="ja-JP" sz="1100">
              <a:solidFill>
                <a:schemeClr val="tx1"/>
              </a:solidFill>
              <a:effectLst/>
              <a:latin typeface="+mn-lt"/>
              <a:ea typeface="+mn-ea"/>
              <a:cs typeface="+mn-cs"/>
            </a:rPr>
            <a:t>の増が影響していると考えられる。今後も物件費は伸びていく傾向にある。</a:t>
          </a:r>
          <a:endParaRPr lang="ja-JP" altLang="ja-JP" sz="1400">
            <a:solidFill>
              <a:schemeClr val="tx1"/>
            </a:solidFill>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94996</xdr:rowOff>
    </xdr:from>
    <xdr:to>
      <xdr:col>82</xdr:col>
      <xdr:colOff>107950</xdr:colOff>
      <xdr:row>17</xdr:row>
      <xdr:rowOff>60706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3819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76708</xdr:rowOff>
    </xdr:from>
    <xdr:to>
      <xdr:col>78</xdr:col>
      <xdr:colOff>69850</xdr:colOff>
      <xdr:row>16</xdr:row>
      <xdr:rowOff>94996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19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165862</xdr:rowOff>
    </xdr:from>
    <xdr:to>
      <xdr:col>73</xdr:col>
      <xdr:colOff>180975</xdr:colOff>
      <xdr:row>16</xdr:row>
      <xdr:rowOff>76708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376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165862</xdr:rowOff>
    </xdr:from>
    <xdr:to>
      <xdr:col>69</xdr:col>
      <xdr:colOff>92075</xdr:colOff>
      <xdr:row>16</xdr:row>
      <xdr:rowOff>76708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376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9906</xdr:rowOff>
    </xdr:from>
    <xdr:to>
      <xdr:col>82</xdr:col>
      <xdr:colOff>158750</xdr:colOff>
      <xdr:row>17</xdr:row>
      <xdr:rowOff>111506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153433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9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44196</xdr:rowOff>
    </xdr:from>
    <xdr:to>
      <xdr:col>78</xdr:col>
      <xdr:colOff>120650</xdr:colOff>
      <xdr:row>16</xdr:row>
      <xdr:rowOff>145796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155973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25908</xdr:rowOff>
    </xdr:from>
    <xdr:to>
      <xdr:col>74</xdr:col>
      <xdr:colOff>31750</xdr:colOff>
      <xdr:row>16</xdr:row>
      <xdr:rowOff>127508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112285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115062</xdr:rowOff>
    </xdr:from>
    <xdr:to>
      <xdr:col>69</xdr:col>
      <xdr:colOff>142875</xdr:colOff>
      <xdr:row>16</xdr:row>
      <xdr:rowOff>45212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55389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137685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内平均値や全国平均を上回っている。要因としては、若い世帯の転入増による学校や子育てにおける経費の増加、高齢化による介護、医療費の増加、生活保護関連費の増、各種福祉サービス費の増などによるものと考えられる。今後は自己負担割合の見直しやサービスの廃止統合等も検討し、抑制を更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85090</xdr:rowOff>
    </xdr:from>
    <xdr:to>
      <xdr:col>24</xdr:col>
      <xdr:colOff>25400</xdr:colOff>
      <xdr:row>58</xdr:row>
      <xdr:rowOff>134620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5774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85090</xdr:rowOff>
    </xdr:from>
    <xdr:to>
      <xdr:col>19</xdr:col>
      <xdr:colOff>187325</xdr:colOff>
      <xdr:row>57</xdr:row>
      <xdr:rowOff>153670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57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153670</xdr:rowOff>
    </xdr:from>
    <xdr:to>
      <xdr:col>15</xdr:col>
      <xdr:colOff>98425</xdr:colOff>
      <xdr:row>58</xdr:row>
      <xdr:rowOff>35560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26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35560</xdr:rowOff>
    </xdr:from>
    <xdr:to>
      <xdr:col>11</xdr:col>
      <xdr:colOff>9525</xdr:colOff>
      <xdr:row>58</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79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83820</xdr:rowOff>
    </xdr:from>
    <xdr:to>
      <xdr:col>24</xdr:col>
      <xdr:colOff>76200</xdr:colOff>
      <xdr:row>59</xdr:row>
      <xdr:rowOff>13970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55897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34290</xdr:rowOff>
    </xdr:from>
    <xdr:to>
      <xdr:col>20</xdr:col>
      <xdr:colOff>38100</xdr:colOff>
      <xdr:row>57</xdr:row>
      <xdr:rowOff>135890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120667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102870</xdr:rowOff>
    </xdr:from>
    <xdr:to>
      <xdr:col>15</xdr:col>
      <xdr:colOff>149225</xdr:colOff>
      <xdr:row>58</xdr:row>
      <xdr:rowOff>33020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17797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156210</xdr:rowOff>
    </xdr:from>
    <xdr:to>
      <xdr:col>11</xdr:col>
      <xdr:colOff>60325</xdr:colOff>
      <xdr:row>58</xdr:row>
      <xdr:rowOff>86360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71137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類似団体内平均値や全国平均を下回っている。</a:t>
          </a:r>
          <a:r>
            <a:rPr kumimoji="1" lang="ja-JP" altLang="ja-JP" sz="1100">
              <a:solidFill>
                <a:schemeClr val="tx1"/>
              </a:solidFill>
              <a:effectLst/>
              <a:latin typeface="+mn-lt"/>
              <a:ea typeface="+mn-ea"/>
              <a:cs typeface="+mn-cs"/>
            </a:rPr>
            <a:t>主な要因としては経常経費に大きな変化はみられないが、歳入側で地方税等の経常一般財源等が伸び、経常収支比率が下がったことが影響していると考えられる。</a:t>
          </a:r>
          <a:endParaRPr lang="ja-JP" altLang="ja-JP" sz="14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116115</xdr:rowOff>
    </xdr:from>
    <xdr:to>
      <xdr:col>82</xdr:col>
      <xdr:colOff>107950</xdr:colOff>
      <xdr:row>55</xdr:row>
      <xdr:rowOff>75293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374415"/>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116115</xdr:rowOff>
    </xdr:from>
    <xdr:to>
      <xdr:col>78</xdr:col>
      <xdr:colOff>69850</xdr:colOff>
      <xdr:row>54</xdr:row>
      <xdr:rowOff>159657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3744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159657</xdr:rowOff>
    </xdr:from>
    <xdr:to>
      <xdr:col>73</xdr:col>
      <xdr:colOff>180975</xdr:colOff>
      <xdr:row>55</xdr:row>
      <xdr:rowOff>20865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17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20865</xdr:rowOff>
    </xdr:from>
    <xdr:to>
      <xdr:col>69</xdr:col>
      <xdr:colOff>92075</xdr:colOff>
      <xdr:row>55</xdr:row>
      <xdr:rowOff>42635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50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41020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65315</xdr:rowOff>
    </xdr:from>
    <xdr:to>
      <xdr:col>78</xdr:col>
      <xdr:colOff>120650</xdr:colOff>
      <xdr:row>54</xdr:row>
      <xdr:rowOff>166915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5642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092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108857</xdr:rowOff>
    </xdr:from>
    <xdr:to>
      <xdr:col>74</xdr:col>
      <xdr:colOff>31750</xdr:colOff>
      <xdr:row>55</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49184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141515</xdr:rowOff>
    </xdr:from>
    <xdr:to>
      <xdr:col>69</xdr:col>
      <xdr:colOff>142875</xdr:colOff>
      <xdr:row>55</xdr:row>
      <xdr:rowOff>71665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81842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163285</xdr:rowOff>
    </xdr:from>
    <xdr:to>
      <xdr:col>65</xdr:col>
      <xdr:colOff>53975</xdr:colOff>
      <xdr:row>55</xdr:row>
      <xdr:rowOff>93435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103612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しており、類似団体内平均値を下回っている。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昨年度より増加した</a:t>
          </a:r>
          <a:r>
            <a:rPr kumimoji="1" lang="ja-JP" altLang="ja-JP" sz="1100">
              <a:solidFill>
                <a:schemeClr val="dk1"/>
              </a:solidFill>
              <a:effectLst/>
              <a:latin typeface="+mn-lt"/>
              <a:ea typeface="+mn-ea"/>
              <a:cs typeface="+mn-cs"/>
            </a:rPr>
            <a:t>主な要因としては、</a:t>
          </a:r>
          <a:r>
            <a:rPr kumimoji="1" lang="ja-JP" altLang="en-US" sz="1100">
              <a:solidFill>
                <a:schemeClr val="dk1"/>
              </a:solidFill>
              <a:effectLst/>
              <a:latin typeface="+mn-lt"/>
              <a:ea typeface="+mn-ea"/>
              <a:cs typeface="+mn-cs"/>
            </a:rPr>
            <a:t>クリーンの森合志の建設費に係る公債費償還が始まったことによる</a:t>
          </a:r>
          <a:r>
            <a:rPr kumimoji="1" lang="ja-JP" altLang="ja-JP" sz="1100">
              <a:solidFill>
                <a:schemeClr val="dk1"/>
              </a:solidFill>
              <a:effectLst/>
              <a:latin typeface="+mn-lt"/>
              <a:ea typeface="+mn-ea"/>
              <a:cs typeface="+mn-cs"/>
            </a:rPr>
            <a:t>広域連合への負担金等の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が考えられる。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100330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220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77470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3220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77470</xdr:rowOff>
    </xdr:from>
    <xdr:to>
      <xdr:col>73</xdr:col>
      <xdr:colOff>180975</xdr:colOff>
      <xdr:row>37</xdr:row>
      <xdr:rowOff>153670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21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153670</xdr:rowOff>
    </xdr:from>
    <xdr:to>
      <xdr:col>69</xdr:col>
      <xdr:colOff>92075</xdr:colOff>
      <xdr:row>38</xdr:row>
      <xdr:rowOff>73660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97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49530</xdr:rowOff>
    </xdr:from>
    <xdr:to>
      <xdr:col>82</xdr:col>
      <xdr:colOff>158750</xdr:colOff>
      <xdr:row>37</xdr:row>
      <xdr:rowOff>151130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66057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3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26670</xdr:rowOff>
    </xdr:from>
    <xdr:to>
      <xdr:col>74</xdr:col>
      <xdr:colOff>31750</xdr:colOff>
      <xdr:row>37</xdr:row>
      <xdr:rowOff>128270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138447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102870</xdr:rowOff>
    </xdr:from>
    <xdr:to>
      <xdr:col>69</xdr:col>
      <xdr:colOff>142875</xdr:colOff>
      <xdr:row>38</xdr:row>
      <xdr:rowOff>33020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43197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22860</xdr:rowOff>
    </xdr:from>
    <xdr:to>
      <xdr:col>65</xdr:col>
      <xdr:colOff>53975</xdr:colOff>
      <xdr:row>38</xdr:row>
      <xdr:rowOff>124460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134637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0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類似団体内平均値を上回っている。これまで、平成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年度に繰り上げ償還を行うなど起債残高の抑制をしてきた。</a:t>
          </a:r>
          <a:r>
            <a:rPr kumimoji="1" lang="ja-JP" altLang="en-US" sz="1100">
              <a:solidFill>
                <a:schemeClr val="dk1"/>
              </a:solidFill>
              <a:effectLst/>
              <a:latin typeface="+mn-lt"/>
              <a:ea typeface="+mn-ea"/>
              <a:cs typeface="+mn-cs"/>
            </a:rPr>
            <a:t>今年度は</a:t>
          </a:r>
          <a:r>
            <a:rPr kumimoji="1" lang="ja-JP" altLang="ja-JP" sz="1100">
              <a:solidFill>
                <a:schemeClr val="dk1"/>
              </a:solidFill>
              <a:effectLst/>
              <a:latin typeface="+mn-lt"/>
              <a:ea typeface="+mn-ea"/>
              <a:cs typeface="+mn-cs"/>
            </a:rPr>
            <a:t>災害復旧事業などで借入れている起債の償還が満了</a:t>
          </a:r>
          <a:r>
            <a:rPr kumimoji="1" lang="ja-JP" altLang="en-US" sz="1100">
              <a:solidFill>
                <a:schemeClr val="dk1"/>
              </a:solidFill>
              <a:effectLst/>
              <a:latin typeface="+mn-lt"/>
              <a:ea typeface="+mn-ea"/>
              <a:cs typeface="+mn-cs"/>
            </a:rPr>
            <a:t>したため</a:t>
          </a:r>
          <a:r>
            <a:rPr kumimoji="1" lang="ja-JP" altLang="ja-JP" sz="1100">
              <a:solidFill>
                <a:schemeClr val="dk1"/>
              </a:solidFill>
              <a:effectLst/>
              <a:latin typeface="+mn-lt"/>
              <a:ea typeface="+mn-ea"/>
              <a:cs typeface="+mn-cs"/>
            </a:rPr>
            <a:t>、元利償還金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大規模な普通建設事業が計画されているため、市債発行については慎重に行い抑制に努める。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138430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715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77</xdr:row>
      <xdr:rowOff>168911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3400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123189</xdr:rowOff>
    </xdr:from>
    <xdr:to>
      <xdr:col>15</xdr:col>
      <xdr:colOff>98425</xdr:colOff>
      <xdr:row>77</xdr:row>
      <xdr:rowOff>168911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3248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157480</xdr:rowOff>
    </xdr:from>
    <xdr:to>
      <xdr:col>11</xdr:col>
      <xdr:colOff>9525</xdr:colOff>
      <xdr:row>77</xdr:row>
      <xdr:rowOff>123189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1876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118111</xdr:rowOff>
    </xdr:from>
    <xdr:to>
      <xdr:col>15</xdr:col>
      <xdr:colOff>149225</xdr:colOff>
      <xdr:row>78</xdr:row>
      <xdr:rowOff>48261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33038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72389</xdr:rowOff>
    </xdr:from>
    <xdr:to>
      <xdr:col>11</xdr:col>
      <xdr:colOff>60325</xdr:colOff>
      <xdr:row>78</xdr:row>
      <xdr:rowOff>2539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類似団体内平均値や全国平均より下回っている。</a:t>
          </a:r>
          <a:endParaRPr lang="ja-JP" altLang="ja-JP" sz="1400">
            <a:effectLst/>
          </a:endParaRPr>
        </a:p>
        <a:p>
          <a:r>
            <a:rPr kumimoji="1" lang="ja-JP" altLang="ja-JP" sz="1100">
              <a:solidFill>
                <a:schemeClr val="tx1"/>
              </a:solidFill>
              <a:effectLst/>
              <a:latin typeface="+mn-lt"/>
              <a:ea typeface="+mn-ea"/>
              <a:cs typeface="+mn-cs"/>
            </a:rPr>
            <a:t>経常収支比率については、年度ごとの増減があり、地方交付税や臨時財政対策債などいわゆる依存財源の割合による部分が大きく、今後も歳出の抑制等に取り組んでいく必要がある。</a:t>
          </a:r>
          <a:endParaRPr lang="ja-JP" altLang="ja-JP" sz="140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41275</xdr:rowOff>
    </xdr:from>
    <xdr:to>
      <xdr:col>82</xdr:col>
      <xdr:colOff>107950</xdr:colOff>
      <xdr:row>76</xdr:row>
      <xdr:rowOff>35561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557125"/>
          <a:ext cx="838200" cy="50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41275</xdr:rowOff>
    </xdr:from>
    <xdr:to>
      <xdr:col>78</xdr:col>
      <xdr:colOff>69850</xdr:colOff>
      <xdr:row>74</xdr:row>
      <xdr:rowOff>109855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2557125"/>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109855</xdr:rowOff>
    </xdr:from>
    <xdr:to>
      <xdr:col>73</xdr:col>
      <xdr:colOff>180975</xdr:colOff>
      <xdr:row>74</xdr:row>
      <xdr:rowOff>144145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7971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144145</xdr:rowOff>
    </xdr:from>
    <xdr:to>
      <xdr:col>69</xdr:col>
      <xdr:colOff>92075</xdr:colOff>
      <xdr:row>76</xdr:row>
      <xdr:rowOff>86995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831445"/>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161925</xdr:rowOff>
    </xdr:from>
    <xdr:to>
      <xdr:col>78</xdr:col>
      <xdr:colOff>120650</xdr:colOff>
      <xdr:row>73</xdr:row>
      <xdr:rowOff>92075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50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102252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275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59055</xdr:rowOff>
    </xdr:from>
    <xdr:to>
      <xdr:col>74</xdr:col>
      <xdr:colOff>31750</xdr:colOff>
      <xdr:row>74</xdr:row>
      <xdr:rowOff>160655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170832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51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93345</xdr:rowOff>
    </xdr:from>
    <xdr:to>
      <xdr:col>69</xdr:col>
      <xdr:colOff>142875</xdr:colOff>
      <xdr:row>75</xdr:row>
      <xdr:rowOff>23495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33672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54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36195</xdr:rowOff>
    </xdr:from>
    <xdr:to>
      <xdr:col>65</xdr:col>
      <xdr:colOff>53975</xdr:colOff>
      <xdr:row>76</xdr:row>
      <xdr:rowOff>137795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147972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3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148924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138747</xdr:rowOff>
    </xdr:from>
    <xdr:to>
      <xdr:col>29</xdr:col>
      <xdr:colOff>127000</xdr:colOff>
      <xdr:row>18</xdr:row>
      <xdr:rowOff>149225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72472"/>
          <a:ext cx="647700" cy="10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142621</xdr:rowOff>
    </xdr:from>
    <xdr:to>
      <xdr:col>26</xdr:col>
      <xdr:colOff>50800</xdr:colOff>
      <xdr:row>18</xdr:row>
      <xdr:rowOff>149225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276346"/>
          <a:ext cx="698500" cy="6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142621</xdr:rowOff>
    </xdr:from>
    <xdr:to>
      <xdr:col>22</xdr:col>
      <xdr:colOff>114300</xdr:colOff>
      <xdr:row>18</xdr:row>
      <xdr:rowOff>147015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76346"/>
          <a:ext cx="698500" cy="4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145745</xdr:rowOff>
    </xdr:from>
    <xdr:to>
      <xdr:col>18</xdr:col>
      <xdr:colOff>177800</xdr:colOff>
      <xdr:row>18</xdr:row>
      <xdr:rowOff>147015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79470"/>
          <a:ext cx="698500" cy="1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87948</xdr:rowOff>
    </xdr:from>
    <xdr:to>
      <xdr:col>29</xdr:col>
      <xdr:colOff>177800</xdr:colOff>
      <xdr:row>19</xdr:row>
      <xdr:rowOff>18097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21673"/>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167975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3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98425</xdr:rowOff>
    </xdr:from>
    <xdr:to>
      <xdr:col>26</xdr:col>
      <xdr:colOff>101600</xdr:colOff>
      <xdr:row>19</xdr:row>
      <xdr:rowOff>28575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32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13352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1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91821</xdr:rowOff>
    </xdr:from>
    <xdr:to>
      <xdr:col>22</xdr:col>
      <xdr:colOff>165100</xdr:colOff>
      <xdr:row>19</xdr:row>
      <xdr:rowOff>21971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25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6748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96215</xdr:rowOff>
    </xdr:from>
    <xdr:to>
      <xdr:col>19</xdr:col>
      <xdr:colOff>38100</xdr:colOff>
      <xdr:row>19</xdr:row>
      <xdr:rowOff>26365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9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11142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1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94945</xdr:rowOff>
    </xdr:from>
    <xdr:to>
      <xdr:col>15</xdr:col>
      <xdr:colOff>101600</xdr:colOff>
      <xdr:row>19</xdr:row>
      <xdr:rowOff>25095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8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9872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224155</xdr:rowOff>
    </xdr:from>
    <xdr:to>
      <xdr:col>29</xdr:col>
      <xdr:colOff>127000</xdr:colOff>
      <xdr:row>35</xdr:row>
      <xdr:rowOff>264911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34505"/>
          <a:ext cx="647700" cy="40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249688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60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192053</xdr:rowOff>
    </xdr:from>
    <xdr:to>
      <xdr:col>26</xdr:col>
      <xdr:colOff>50800</xdr:colOff>
      <xdr:row>35</xdr:row>
      <xdr:rowOff>224155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02403"/>
          <a:ext cx="698500" cy="32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192053</xdr:rowOff>
    </xdr:from>
    <xdr:to>
      <xdr:col>22</xdr:col>
      <xdr:colOff>114300</xdr:colOff>
      <xdr:row>35</xdr:row>
      <xdr:rowOff>267818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02403"/>
          <a:ext cx="698500" cy="75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267818</xdr:rowOff>
    </xdr:from>
    <xdr:to>
      <xdr:col>18</xdr:col>
      <xdr:colOff>177800</xdr:colOff>
      <xdr:row>35</xdr:row>
      <xdr:rowOff>312721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78168"/>
          <a:ext cx="698500" cy="44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214111</xdr:rowOff>
    </xdr:from>
    <xdr:to>
      <xdr:col>29</xdr:col>
      <xdr:colOff>177800</xdr:colOff>
      <xdr:row>35</xdr:row>
      <xdr:rowOff>315711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24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59188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6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173355</xdr:rowOff>
    </xdr:from>
    <xdr:to>
      <xdr:col>26</xdr:col>
      <xdr:colOff>101600</xdr:colOff>
      <xdr:row>35</xdr:row>
      <xdr:rowOff>274955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83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285132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52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141253</xdr:rowOff>
    </xdr:from>
    <xdr:to>
      <xdr:col>22</xdr:col>
      <xdr:colOff>165100</xdr:colOff>
      <xdr:row>35</xdr:row>
      <xdr:rowOff>242853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51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253030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217018</xdr:rowOff>
    </xdr:from>
    <xdr:to>
      <xdr:col>19</xdr:col>
      <xdr:colOff>38100</xdr:colOff>
      <xdr:row>35</xdr:row>
      <xdr:rowOff>318618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27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328795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96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261921</xdr:rowOff>
    </xdr:from>
    <xdr:to>
      <xdr:col>15</xdr:col>
      <xdr:colOff>101600</xdr:colOff>
      <xdr:row>36</xdr:row>
      <xdr:rowOff>20621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72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5398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58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64,751
64,177
53.19
29,235,603
27,627,279
1,424,676
14,770,948
20,077,609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88284</xdr:rowOff>
    </xdr:from>
    <xdr:to>
      <xdr:col>24</xdr:col>
      <xdr:colOff>63500</xdr:colOff>
      <xdr:row>38</xdr:row>
      <xdr:rowOff>101124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03384"/>
          <a:ext cx="8382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62223</xdr:rowOff>
    </xdr:from>
    <xdr:to>
      <xdr:col>19</xdr:col>
      <xdr:colOff>177800</xdr:colOff>
      <xdr:row>38</xdr:row>
      <xdr:rowOff>101124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577323"/>
          <a:ext cx="889000" cy="3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62223</xdr:rowOff>
    </xdr:from>
    <xdr:to>
      <xdr:col>15</xdr:col>
      <xdr:colOff>50800</xdr:colOff>
      <xdr:row>38</xdr:row>
      <xdr:rowOff>86779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77323"/>
          <a:ext cx="889000" cy="2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74073</xdr:rowOff>
    </xdr:from>
    <xdr:to>
      <xdr:col>10</xdr:col>
      <xdr:colOff>114300</xdr:colOff>
      <xdr:row>38</xdr:row>
      <xdr:rowOff>86779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89173"/>
          <a:ext cx="889000" cy="1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37484</xdr:rowOff>
    </xdr:from>
    <xdr:to>
      <xdr:col>24</xdr:col>
      <xdr:colOff>114300</xdr:colOff>
      <xdr:row>38</xdr:row>
      <xdr:rowOff>139084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5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123861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50324</xdr:rowOff>
    </xdr:from>
    <xdr:to>
      <xdr:col>20</xdr:col>
      <xdr:colOff>38100</xdr:colOff>
      <xdr:row>38</xdr:row>
      <xdr:rowOff>151924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6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143051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5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11423</xdr:rowOff>
    </xdr:from>
    <xdr:to>
      <xdr:col>15</xdr:col>
      <xdr:colOff>101600</xdr:colOff>
      <xdr:row>38</xdr:row>
      <xdr:rowOff>113023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2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104150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1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35979</xdr:rowOff>
    </xdr:from>
    <xdr:to>
      <xdr:col>10</xdr:col>
      <xdr:colOff>165100</xdr:colOff>
      <xdr:row>38</xdr:row>
      <xdr:rowOff>137579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5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128706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4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23273</xdr:rowOff>
    </xdr:from>
    <xdr:to>
      <xdr:col>6</xdr:col>
      <xdr:colOff>38100</xdr:colOff>
      <xdr:row>38</xdr:row>
      <xdr:rowOff>124873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3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116000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3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164491</xdr:rowOff>
    </xdr:from>
    <xdr:to>
      <xdr:col>24</xdr:col>
      <xdr:colOff>63500</xdr:colOff>
      <xdr:row>57</xdr:row>
      <xdr:rowOff>53099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65691"/>
          <a:ext cx="838200" cy="6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164491</xdr:rowOff>
    </xdr:from>
    <xdr:to>
      <xdr:col>19</xdr:col>
      <xdr:colOff>177800</xdr:colOff>
      <xdr:row>57</xdr:row>
      <xdr:rowOff>49505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65691"/>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49505</xdr:rowOff>
    </xdr:from>
    <xdr:to>
      <xdr:col>15</xdr:col>
      <xdr:colOff>50800</xdr:colOff>
      <xdr:row>57</xdr:row>
      <xdr:rowOff>88900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22155"/>
          <a:ext cx="889000" cy="3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88900</xdr:rowOff>
    </xdr:from>
    <xdr:to>
      <xdr:col>10</xdr:col>
      <xdr:colOff>114300</xdr:colOff>
      <xdr:row>58</xdr:row>
      <xdr:rowOff>86601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61550"/>
          <a:ext cx="889000" cy="16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2299</xdr:rowOff>
    </xdr:from>
    <xdr:to>
      <xdr:col>24</xdr:col>
      <xdr:colOff>114300</xdr:colOff>
      <xdr:row>57</xdr:row>
      <xdr:rowOff>103899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7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152176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5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113691</xdr:rowOff>
    </xdr:from>
    <xdr:to>
      <xdr:col>20</xdr:col>
      <xdr:colOff>38100</xdr:colOff>
      <xdr:row>57</xdr:row>
      <xdr:rowOff>43841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1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34968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0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170155</xdr:rowOff>
    </xdr:from>
    <xdr:to>
      <xdr:col>15</xdr:col>
      <xdr:colOff>101600</xdr:colOff>
      <xdr:row>57</xdr:row>
      <xdr:rowOff>100305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7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91432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6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38100</xdr:rowOff>
    </xdr:from>
    <xdr:to>
      <xdr:col>10</xdr:col>
      <xdr:colOff>165100</xdr:colOff>
      <xdr:row>57</xdr:row>
      <xdr:rowOff>139700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130827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0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35801</xdr:rowOff>
    </xdr:from>
    <xdr:to>
      <xdr:col>6</xdr:col>
      <xdr:colOff>38100</xdr:colOff>
      <xdr:row>58</xdr:row>
      <xdr:rowOff>137401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128528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7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158369</xdr:rowOff>
    </xdr:from>
    <xdr:to>
      <xdr:col>24</xdr:col>
      <xdr:colOff>63500</xdr:colOff>
      <xdr:row>78</xdr:row>
      <xdr:rowOff>162522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31469"/>
          <a:ext cx="8382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162522</xdr:rowOff>
    </xdr:from>
    <xdr:to>
      <xdr:col>19</xdr:col>
      <xdr:colOff>177800</xdr:colOff>
      <xdr:row>79</xdr:row>
      <xdr:rowOff>2997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35622"/>
          <a:ext cx="8890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162294</xdr:rowOff>
    </xdr:from>
    <xdr:to>
      <xdr:col>15</xdr:col>
      <xdr:colOff>50800</xdr:colOff>
      <xdr:row>79</xdr:row>
      <xdr:rowOff>2997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35394"/>
          <a:ext cx="889000" cy="1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162294</xdr:rowOff>
    </xdr:from>
    <xdr:to>
      <xdr:col>10</xdr:col>
      <xdr:colOff>114300</xdr:colOff>
      <xdr:row>78</xdr:row>
      <xdr:rowOff>163970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35394"/>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107569</xdr:rowOff>
    </xdr:from>
    <xdr:to>
      <xdr:col>24</xdr:col>
      <xdr:colOff>114300</xdr:colOff>
      <xdr:row>79</xdr:row>
      <xdr:rowOff>37719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8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22496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111722</xdr:rowOff>
    </xdr:from>
    <xdr:to>
      <xdr:col>20</xdr:col>
      <xdr:colOff>38100</xdr:colOff>
      <xdr:row>79</xdr:row>
      <xdr:rowOff>41872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8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32999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7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123647</xdr:rowOff>
    </xdr:from>
    <xdr:to>
      <xdr:col>15</xdr:col>
      <xdr:colOff>101600</xdr:colOff>
      <xdr:row>79</xdr:row>
      <xdr:rowOff>53797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9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44924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8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111494</xdr:rowOff>
    </xdr:from>
    <xdr:to>
      <xdr:col>10</xdr:col>
      <xdr:colOff>165100</xdr:colOff>
      <xdr:row>79</xdr:row>
      <xdr:rowOff>41644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8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32771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7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113170</xdr:rowOff>
    </xdr:from>
    <xdr:to>
      <xdr:col>6</xdr:col>
      <xdr:colOff>38100</xdr:colOff>
      <xdr:row>79</xdr:row>
      <xdr:rowOff>43320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34447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144903</xdr:rowOff>
    </xdr:from>
    <xdr:to>
      <xdr:col>24</xdr:col>
      <xdr:colOff>63500</xdr:colOff>
      <xdr:row>94</xdr:row>
      <xdr:rowOff>77705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089753"/>
          <a:ext cx="838200" cy="10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34903</xdr:rowOff>
    </xdr:from>
    <xdr:to>
      <xdr:col>19</xdr:col>
      <xdr:colOff>177800</xdr:colOff>
      <xdr:row>94</xdr:row>
      <xdr:rowOff>77705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5979753"/>
          <a:ext cx="889000" cy="21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34903</xdr:rowOff>
    </xdr:from>
    <xdr:to>
      <xdr:col>15</xdr:col>
      <xdr:colOff>50800</xdr:colOff>
      <xdr:row>95</xdr:row>
      <xdr:rowOff>12021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979753"/>
          <a:ext cx="889000" cy="32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12021</xdr:rowOff>
    </xdr:from>
    <xdr:to>
      <xdr:col>10</xdr:col>
      <xdr:colOff>114300</xdr:colOff>
      <xdr:row>95</xdr:row>
      <xdr:rowOff>76541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299771"/>
          <a:ext cx="889000" cy="6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94103</xdr:rowOff>
    </xdr:from>
    <xdr:to>
      <xdr:col>24</xdr:col>
      <xdr:colOff>114300</xdr:colOff>
      <xdr:row>94</xdr:row>
      <xdr:rowOff>24253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03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116980</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89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26905</xdr:rowOff>
    </xdr:from>
    <xdr:to>
      <xdr:col>20</xdr:col>
      <xdr:colOff>38100</xdr:colOff>
      <xdr:row>94</xdr:row>
      <xdr:rowOff>128505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4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145032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91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155553</xdr:rowOff>
    </xdr:from>
    <xdr:to>
      <xdr:col>15</xdr:col>
      <xdr:colOff>101600</xdr:colOff>
      <xdr:row>93</xdr:row>
      <xdr:rowOff>85703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92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102230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70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132671</xdr:rowOff>
    </xdr:from>
    <xdr:to>
      <xdr:col>10</xdr:col>
      <xdr:colOff>165100</xdr:colOff>
      <xdr:row>95</xdr:row>
      <xdr:rowOff>62821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4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79348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02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25741</xdr:rowOff>
    </xdr:from>
    <xdr:to>
      <xdr:col>6</xdr:col>
      <xdr:colOff>38100</xdr:colOff>
      <xdr:row>95</xdr:row>
      <xdr:rowOff>127341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31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143868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08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38765</xdr:rowOff>
    </xdr:from>
    <xdr:to>
      <xdr:col>55</xdr:col>
      <xdr:colOff>0</xdr:colOff>
      <xdr:row>37</xdr:row>
      <xdr:rowOff>76667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82415"/>
          <a:ext cx="838200" cy="3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76667</xdr:rowOff>
    </xdr:from>
    <xdr:to>
      <xdr:col>50</xdr:col>
      <xdr:colOff>114300</xdr:colOff>
      <xdr:row>37</xdr:row>
      <xdr:rowOff>106240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20317"/>
          <a:ext cx="88900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75669</xdr:rowOff>
    </xdr:from>
    <xdr:to>
      <xdr:col>45</xdr:col>
      <xdr:colOff>177800</xdr:colOff>
      <xdr:row>37</xdr:row>
      <xdr:rowOff>106240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62069"/>
          <a:ext cx="889000" cy="88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75669</xdr:rowOff>
    </xdr:from>
    <xdr:to>
      <xdr:col>41</xdr:col>
      <xdr:colOff>50800</xdr:colOff>
      <xdr:row>37</xdr:row>
      <xdr:rowOff>42088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62069"/>
          <a:ext cx="889000" cy="82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159415</xdr:rowOff>
    </xdr:from>
    <xdr:to>
      <xdr:col>55</xdr:col>
      <xdr:colOff>50800</xdr:colOff>
      <xdr:row>37</xdr:row>
      <xdr:rowOff>89565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3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137842</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1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25867</xdr:rowOff>
    </xdr:from>
    <xdr:to>
      <xdr:col>50</xdr:col>
      <xdr:colOff>165100</xdr:colOff>
      <xdr:row>37</xdr:row>
      <xdr:rowOff>127467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6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118594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6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55440</xdr:rowOff>
    </xdr:from>
    <xdr:to>
      <xdr:col>46</xdr:col>
      <xdr:colOff>38100</xdr:colOff>
      <xdr:row>37</xdr:row>
      <xdr:rowOff>157040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148168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9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24869</xdr:rowOff>
    </xdr:from>
    <xdr:to>
      <xdr:col>41</xdr:col>
      <xdr:colOff>101600</xdr:colOff>
      <xdr:row>32</xdr:row>
      <xdr:rowOff>126469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51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117596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03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162738</xdr:rowOff>
    </xdr:from>
    <xdr:to>
      <xdr:col>36</xdr:col>
      <xdr:colOff>165100</xdr:colOff>
      <xdr:row>37</xdr:row>
      <xdr:rowOff>92888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3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109415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145885</xdr:rowOff>
    </xdr:from>
    <xdr:to>
      <xdr:col>55</xdr:col>
      <xdr:colOff>0</xdr:colOff>
      <xdr:row>55</xdr:row>
      <xdr:rowOff>161887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575635"/>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145885</xdr:rowOff>
    </xdr:from>
    <xdr:to>
      <xdr:col>50</xdr:col>
      <xdr:colOff>114300</xdr:colOff>
      <xdr:row>57</xdr:row>
      <xdr:rowOff>14897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575635"/>
          <a:ext cx="889000" cy="21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169926</xdr:rowOff>
    </xdr:from>
    <xdr:to>
      <xdr:col>45</xdr:col>
      <xdr:colOff>177800</xdr:colOff>
      <xdr:row>57</xdr:row>
      <xdr:rowOff>14897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8913876"/>
          <a:ext cx="889000" cy="87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169926</xdr:rowOff>
    </xdr:from>
    <xdr:to>
      <xdr:col>41</xdr:col>
      <xdr:colOff>50800</xdr:colOff>
      <xdr:row>53</xdr:row>
      <xdr:rowOff>92393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8913876"/>
          <a:ext cx="889000" cy="26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23093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21759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111087</xdr:rowOff>
    </xdr:from>
    <xdr:to>
      <xdr:col>55</xdr:col>
      <xdr:colOff>50800</xdr:colOff>
      <xdr:row>56</xdr:row>
      <xdr:rowOff>41237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4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89514</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1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95085</xdr:rowOff>
    </xdr:from>
    <xdr:to>
      <xdr:col>50</xdr:col>
      <xdr:colOff>165100</xdr:colOff>
      <xdr:row>56</xdr:row>
      <xdr:rowOff>25235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2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41762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30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135547</xdr:rowOff>
    </xdr:from>
    <xdr:to>
      <xdr:col>46</xdr:col>
      <xdr:colOff>38100</xdr:colOff>
      <xdr:row>57</xdr:row>
      <xdr:rowOff>65697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3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56824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2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119126</xdr:rowOff>
    </xdr:from>
    <xdr:to>
      <xdr:col>41</xdr:col>
      <xdr:colOff>101600</xdr:colOff>
      <xdr:row>52</xdr:row>
      <xdr:rowOff>49276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886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65803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863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41593</xdr:rowOff>
    </xdr:from>
    <xdr:to>
      <xdr:col>36</xdr:col>
      <xdr:colOff>165100</xdr:colOff>
      <xdr:row>53</xdr:row>
      <xdr:rowOff>143193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1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159720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890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91446</xdr:rowOff>
    </xdr:from>
    <xdr:to>
      <xdr:col>55</xdr:col>
      <xdr:colOff>0</xdr:colOff>
      <xdr:row>79</xdr:row>
      <xdr:rowOff>3663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464546"/>
          <a:ext cx="838200" cy="8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106190</xdr:rowOff>
    </xdr:from>
    <xdr:to>
      <xdr:col>50</xdr:col>
      <xdr:colOff>114300</xdr:colOff>
      <xdr:row>79</xdr:row>
      <xdr:rowOff>3663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307840"/>
          <a:ext cx="889000" cy="24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45555</xdr:rowOff>
    </xdr:from>
    <xdr:to>
      <xdr:col>45</xdr:col>
      <xdr:colOff>177800</xdr:colOff>
      <xdr:row>77</xdr:row>
      <xdr:rowOff>106190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2218505"/>
          <a:ext cx="889000" cy="108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45555</xdr:rowOff>
    </xdr:from>
    <xdr:to>
      <xdr:col>41</xdr:col>
      <xdr:colOff>50800</xdr:colOff>
      <xdr:row>73</xdr:row>
      <xdr:rowOff>41021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218505"/>
          <a:ext cx="889000" cy="33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51249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169873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40646</xdr:rowOff>
    </xdr:from>
    <xdr:to>
      <xdr:col>55</xdr:col>
      <xdr:colOff>50800</xdr:colOff>
      <xdr:row>78</xdr:row>
      <xdr:rowOff>142246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1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127023</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28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124313</xdr:rowOff>
    </xdr:from>
    <xdr:to>
      <xdr:col>50</xdr:col>
      <xdr:colOff>165100</xdr:colOff>
      <xdr:row>79</xdr:row>
      <xdr:rowOff>54463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45590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9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55390</xdr:rowOff>
    </xdr:from>
    <xdr:to>
      <xdr:col>46</xdr:col>
      <xdr:colOff>38100</xdr:colOff>
      <xdr:row>77</xdr:row>
      <xdr:rowOff>156990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5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2067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03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166205</xdr:rowOff>
    </xdr:from>
    <xdr:to>
      <xdr:col>41</xdr:col>
      <xdr:colOff>101600</xdr:colOff>
      <xdr:row>71</xdr:row>
      <xdr:rowOff>96355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1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112882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194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161671</xdr:rowOff>
    </xdr:from>
    <xdr:to>
      <xdr:col>36</xdr:col>
      <xdr:colOff>165100</xdr:colOff>
      <xdr:row>73</xdr:row>
      <xdr:rowOff>91821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5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108348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28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101964</xdr:rowOff>
    </xdr:from>
    <xdr:to>
      <xdr:col>55</xdr:col>
      <xdr:colOff>0</xdr:colOff>
      <xdr:row>96</xdr:row>
      <xdr:rowOff>160568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561164"/>
          <a:ext cx="838200" cy="5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160568</xdr:rowOff>
    </xdr:from>
    <xdr:to>
      <xdr:col>50</xdr:col>
      <xdr:colOff>114300</xdr:colOff>
      <xdr:row>99</xdr:row>
      <xdr:rowOff>25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19768"/>
          <a:ext cx="889000" cy="35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5104</xdr:rowOff>
    </xdr:from>
    <xdr:to>
      <xdr:col>45</xdr:col>
      <xdr:colOff>177800</xdr:colOff>
      <xdr:row>99</xdr:row>
      <xdr:rowOff>25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807204"/>
          <a:ext cx="889000" cy="16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5104</xdr:rowOff>
    </xdr:from>
    <xdr:to>
      <xdr:col>41</xdr:col>
      <xdr:colOff>50800</xdr:colOff>
      <xdr:row>98</xdr:row>
      <xdr:rowOff>67495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807204"/>
          <a:ext cx="889000" cy="6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51164</xdr:rowOff>
    </xdr:from>
    <xdr:to>
      <xdr:col>55</xdr:col>
      <xdr:colOff>50800</xdr:colOff>
      <xdr:row>96</xdr:row>
      <xdr:rowOff>152764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1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74041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36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109768</xdr:rowOff>
    </xdr:from>
    <xdr:to>
      <xdr:col>50</xdr:col>
      <xdr:colOff>165100</xdr:colOff>
      <xdr:row>97</xdr:row>
      <xdr:rowOff>39918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6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56445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34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120675</xdr:rowOff>
    </xdr:from>
    <xdr:to>
      <xdr:col>46</xdr:col>
      <xdr:colOff>38100</xdr:colOff>
      <xdr:row>99</xdr:row>
      <xdr:rowOff>50825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92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41952</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15428" y="1701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125754</xdr:rowOff>
    </xdr:from>
    <xdr:to>
      <xdr:col>41</xdr:col>
      <xdr:colOff>101600</xdr:colOff>
      <xdr:row>98</xdr:row>
      <xdr:rowOff>55904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5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47031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4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16695</xdr:rowOff>
    </xdr:from>
    <xdr:to>
      <xdr:col>36</xdr:col>
      <xdr:colOff>165100</xdr:colOff>
      <xdr:row>98</xdr:row>
      <xdr:rowOff>118295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109422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91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130921</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46021"/>
          <a:ext cx="838200" cy="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139654</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75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139654</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65475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137414</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25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80121</xdr:rowOff>
    </xdr:from>
    <xdr:to>
      <xdr:col>85</xdr:col>
      <xdr:colOff>177800</xdr:colOff>
      <xdr:row>39</xdr:row>
      <xdr:rowOff>10271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9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23526</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88854</xdr:rowOff>
    </xdr:from>
    <xdr:to>
      <xdr:col>76</xdr:col>
      <xdr:colOff>165100</xdr:colOff>
      <xdr:row>39</xdr:row>
      <xdr:rowOff>19004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10131</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86614</xdr:rowOff>
    </xdr:from>
    <xdr:to>
      <xdr:col>67</xdr:col>
      <xdr:colOff>101600</xdr:colOff>
      <xdr:row>39</xdr:row>
      <xdr:rowOff>16764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7891</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57333" y="6694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73368</xdr:rowOff>
    </xdr:from>
    <xdr:to>
      <xdr:col>85</xdr:col>
      <xdr:colOff>127000</xdr:colOff>
      <xdr:row>76</xdr:row>
      <xdr:rowOff>129857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103568"/>
          <a:ext cx="838200" cy="5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73368</xdr:rowOff>
    </xdr:from>
    <xdr:to>
      <xdr:col>81</xdr:col>
      <xdr:colOff>50800</xdr:colOff>
      <xdr:row>76</xdr:row>
      <xdr:rowOff>89281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03568"/>
          <a:ext cx="889000" cy="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89281</xdr:rowOff>
    </xdr:from>
    <xdr:to>
      <xdr:col>76</xdr:col>
      <xdr:colOff>114300</xdr:colOff>
      <xdr:row>76</xdr:row>
      <xdr:rowOff>114554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19481"/>
          <a:ext cx="889000" cy="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114554</xdr:rowOff>
    </xdr:from>
    <xdr:to>
      <xdr:col>71</xdr:col>
      <xdr:colOff>177800</xdr:colOff>
      <xdr:row>77</xdr:row>
      <xdr:rowOff>12040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44754"/>
          <a:ext cx="889000" cy="6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79057</xdr:rowOff>
    </xdr:from>
    <xdr:to>
      <xdr:col>85</xdr:col>
      <xdr:colOff>177800</xdr:colOff>
      <xdr:row>77</xdr:row>
      <xdr:rowOff>9207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0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57484</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8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22568</xdr:rowOff>
    </xdr:from>
    <xdr:to>
      <xdr:col>81</xdr:col>
      <xdr:colOff>101600</xdr:colOff>
      <xdr:row>76</xdr:row>
      <xdr:rowOff>124168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140695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8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38481</xdr:rowOff>
    </xdr:from>
    <xdr:to>
      <xdr:col>76</xdr:col>
      <xdr:colOff>165100</xdr:colOff>
      <xdr:row>76</xdr:row>
      <xdr:rowOff>140081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6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156608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84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63754</xdr:rowOff>
    </xdr:from>
    <xdr:to>
      <xdr:col>72</xdr:col>
      <xdr:colOff>38100</xdr:colOff>
      <xdr:row>76</xdr:row>
      <xdr:rowOff>165354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09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156481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18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132690</xdr:rowOff>
    </xdr:from>
    <xdr:to>
      <xdr:col>67</xdr:col>
      <xdr:colOff>101600</xdr:colOff>
      <xdr:row>77</xdr:row>
      <xdr:rowOff>62840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6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53967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5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848</xdr:rowOff>
    </xdr:from>
    <xdr:to>
      <xdr:col>85</xdr:col>
      <xdr:colOff>127000</xdr:colOff>
      <xdr:row>98</xdr:row>
      <xdr:rowOff>13137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802948"/>
          <a:ext cx="838200" cy="1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158043</xdr:rowOff>
    </xdr:from>
    <xdr:to>
      <xdr:col>81</xdr:col>
      <xdr:colOff>50800</xdr:colOff>
      <xdr:row>98</xdr:row>
      <xdr:rowOff>848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788693"/>
          <a:ext cx="889000" cy="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158043</xdr:rowOff>
    </xdr:from>
    <xdr:to>
      <xdr:col>76</xdr:col>
      <xdr:colOff>114300</xdr:colOff>
      <xdr:row>98</xdr:row>
      <xdr:rowOff>82459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88693"/>
          <a:ext cx="889000" cy="9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166117</xdr:rowOff>
    </xdr:from>
    <xdr:to>
      <xdr:col>71</xdr:col>
      <xdr:colOff>177800</xdr:colOff>
      <xdr:row>98</xdr:row>
      <xdr:rowOff>82459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796767"/>
          <a:ext cx="889000" cy="8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133787</xdr:rowOff>
    </xdr:from>
    <xdr:to>
      <xdr:col>85</xdr:col>
      <xdr:colOff>177800</xdr:colOff>
      <xdr:row>98</xdr:row>
      <xdr:rowOff>63937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6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62974</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69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121498</xdr:rowOff>
    </xdr:from>
    <xdr:to>
      <xdr:col>81</xdr:col>
      <xdr:colOff>101600</xdr:colOff>
      <xdr:row>98</xdr:row>
      <xdr:rowOff>51648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5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42775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84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107243</xdr:rowOff>
    </xdr:from>
    <xdr:to>
      <xdr:col>76</xdr:col>
      <xdr:colOff>165100</xdr:colOff>
      <xdr:row>98</xdr:row>
      <xdr:rowOff>37393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28520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3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31659</xdr:rowOff>
    </xdr:from>
    <xdr:to>
      <xdr:col>72</xdr:col>
      <xdr:colOff>38100</xdr:colOff>
      <xdr:row>98</xdr:row>
      <xdr:rowOff>133259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3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124386</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92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115317</xdr:rowOff>
    </xdr:from>
    <xdr:to>
      <xdr:col>67</xdr:col>
      <xdr:colOff>101600</xdr:colOff>
      <xdr:row>98</xdr:row>
      <xdr:rowOff>45467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4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61994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2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96393</xdr:rowOff>
    </xdr:from>
    <xdr:to>
      <xdr:col>116</xdr:col>
      <xdr:colOff>63500</xdr:colOff>
      <xdr:row>36</xdr:row>
      <xdr:rowOff>133604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5925693"/>
          <a:ext cx="838200" cy="38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96393</xdr:rowOff>
    </xdr:from>
    <xdr:to>
      <xdr:col>111</xdr:col>
      <xdr:colOff>177800</xdr:colOff>
      <xdr:row>34</xdr:row>
      <xdr:rowOff>130683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592569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130683</xdr:rowOff>
    </xdr:from>
    <xdr:to>
      <xdr:col>107</xdr:col>
      <xdr:colOff>50800</xdr:colOff>
      <xdr:row>34</xdr:row>
      <xdr:rowOff>147574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5959983"/>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147574</xdr:rowOff>
    </xdr:from>
    <xdr:to>
      <xdr:col>102</xdr:col>
      <xdr:colOff>114300</xdr:colOff>
      <xdr:row>35</xdr:row>
      <xdr:rowOff>4572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5976874"/>
          <a:ext cx="889000" cy="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97934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137685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65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82804</xdr:rowOff>
    </xdr:from>
    <xdr:to>
      <xdr:col>116</xdr:col>
      <xdr:colOff>114300</xdr:colOff>
      <xdr:row>37</xdr:row>
      <xdr:rowOff>12954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25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105681</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10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45593</xdr:rowOff>
    </xdr:from>
    <xdr:to>
      <xdr:col>112</xdr:col>
      <xdr:colOff>38100</xdr:colOff>
      <xdr:row>34</xdr:row>
      <xdr:rowOff>147193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587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163720</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565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79883</xdr:rowOff>
    </xdr:from>
    <xdr:to>
      <xdr:col>107</xdr:col>
      <xdr:colOff>101600</xdr:colOff>
      <xdr:row>35</xdr:row>
      <xdr:rowOff>10033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590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26560</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568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96774</xdr:rowOff>
    </xdr:from>
    <xdr:to>
      <xdr:col>102</xdr:col>
      <xdr:colOff>165100</xdr:colOff>
      <xdr:row>35</xdr:row>
      <xdr:rowOff>26924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592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43451</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570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125222</xdr:rowOff>
    </xdr:from>
    <xdr:to>
      <xdr:col>98</xdr:col>
      <xdr:colOff>38100</xdr:colOff>
      <xdr:row>35</xdr:row>
      <xdr:rowOff>55372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595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71899</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572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43079</xdr:rowOff>
    </xdr:from>
    <xdr:to>
      <xdr:col>116</xdr:col>
      <xdr:colOff>63500</xdr:colOff>
      <xdr:row>59</xdr:row>
      <xdr:rowOff>43879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58629"/>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42773</xdr:rowOff>
    </xdr:from>
    <xdr:to>
      <xdr:col>111</xdr:col>
      <xdr:colOff>177800</xdr:colOff>
      <xdr:row>59</xdr:row>
      <xdr:rowOff>43079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58323"/>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42773</xdr:rowOff>
    </xdr:from>
    <xdr:to>
      <xdr:col>107</xdr:col>
      <xdr:colOff>50800</xdr:colOff>
      <xdr:row>59</xdr:row>
      <xdr:rowOff>43117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158323"/>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42773</xdr:rowOff>
    </xdr:from>
    <xdr:to>
      <xdr:col>102</xdr:col>
      <xdr:colOff>114300</xdr:colOff>
      <xdr:row>59</xdr:row>
      <xdr:rowOff>43117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58323"/>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164529</xdr:rowOff>
    </xdr:from>
    <xdr:to>
      <xdr:col>116</xdr:col>
      <xdr:colOff>114300</xdr:colOff>
      <xdr:row>59</xdr:row>
      <xdr:rowOff>94679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79456</xdr:rowOff>
    </xdr:from>
    <xdr:ext cx="313932"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3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163729</xdr:rowOff>
    </xdr:from>
    <xdr:to>
      <xdr:col>112</xdr:col>
      <xdr:colOff>38100</xdr:colOff>
      <xdr:row>59</xdr:row>
      <xdr:rowOff>93879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85006</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6333" y="10200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163423</xdr:rowOff>
    </xdr:from>
    <xdr:to>
      <xdr:col>107</xdr:col>
      <xdr:colOff>101600</xdr:colOff>
      <xdr:row>59</xdr:row>
      <xdr:rowOff>93573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84700</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77333" y="10200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163767</xdr:rowOff>
    </xdr:from>
    <xdr:to>
      <xdr:col>102</xdr:col>
      <xdr:colOff>165100</xdr:colOff>
      <xdr:row>59</xdr:row>
      <xdr:rowOff>93917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85044</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200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163423</xdr:rowOff>
    </xdr:from>
    <xdr:to>
      <xdr:col>98</xdr:col>
      <xdr:colOff>38100</xdr:colOff>
      <xdr:row>59</xdr:row>
      <xdr:rowOff>93573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84700</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99333" y="10200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108708</xdr:rowOff>
    </xdr:from>
    <xdr:to>
      <xdr:col>116</xdr:col>
      <xdr:colOff>63500</xdr:colOff>
      <xdr:row>77</xdr:row>
      <xdr:rowOff>134443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310358"/>
          <a:ext cx="838200" cy="2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134443</xdr:rowOff>
    </xdr:from>
    <xdr:to>
      <xdr:col>111</xdr:col>
      <xdr:colOff>177800</xdr:colOff>
      <xdr:row>77</xdr:row>
      <xdr:rowOff>154755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336093"/>
          <a:ext cx="889000" cy="2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154755</xdr:rowOff>
    </xdr:from>
    <xdr:to>
      <xdr:col>107</xdr:col>
      <xdr:colOff>50800</xdr:colOff>
      <xdr:row>77</xdr:row>
      <xdr:rowOff>160437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356405"/>
          <a:ext cx="8890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160437</xdr:rowOff>
    </xdr:from>
    <xdr:to>
      <xdr:col>102</xdr:col>
      <xdr:colOff>114300</xdr:colOff>
      <xdr:row>78</xdr:row>
      <xdr:rowOff>36601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362087"/>
          <a:ext cx="889000" cy="4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57908</xdr:rowOff>
    </xdr:from>
    <xdr:to>
      <xdr:col>116</xdr:col>
      <xdr:colOff>114300</xdr:colOff>
      <xdr:row>77</xdr:row>
      <xdr:rowOff>159508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25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36335</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23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83643</xdr:rowOff>
    </xdr:from>
    <xdr:to>
      <xdr:col>112</xdr:col>
      <xdr:colOff>38100</xdr:colOff>
      <xdr:row>78</xdr:row>
      <xdr:rowOff>13793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2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4920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37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103955</xdr:rowOff>
    </xdr:from>
    <xdr:to>
      <xdr:col>107</xdr:col>
      <xdr:colOff>101600</xdr:colOff>
      <xdr:row>78</xdr:row>
      <xdr:rowOff>34105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30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25232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3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109637</xdr:rowOff>
    </xdr:from>
    <xdr:to>
      <xdr:col>102</xdr:col>
      <xdr:colOff>165100</xdr:colOff>
      <xdr:row>78</xdr:row>
      <xdr:rowOff>39787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31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30914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40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157251</xdr:rowOff>
    </xdr:from>
    <xdr:to>
      <xdr:col>98</xdr:col>
      <xdr:colOff>38100</xdr:colOff>
      <xdr:row>78</xdr:row>
      <xdr:rowOff>87401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3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78528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4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426,670</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46,699</a:t>
          </a:r>
          <a:r>
            <a:rPr kumimoji="1" lang="ja-JP" altLang="ja-JP" sz="1100">
              <a:solidFill>
                <a:schemeClr val="dk1"/>
              </a:solidFill>
              <a:effectLst/>
              <a:latin typeface="+mn-lt"/>
              <a:ea typeface="+mn-ea"/>
              <a:cs typeface="+mn-cs"/>
            </a:rPr>
            <a:t>円となっており、類似団体平均と比べて下回っている。</a:t>
          </a:r>
          <a:endParaRPr lang="ja-JP" altLang="ja-JP" sz="1400">
            <a:effectLst/>
          </a:endParaRPr>
        </a:p>
        <a:p>
          <a:r>
            <a:rPr kumimoji="1" lang="ja-JP" altLang="ja-JP" sz="1100">
              <a:solidFill>
                <a:schemeClr val="dk1"/>
              </a:solidFill>
              <a:effectLst/>
              <a:latin typeface="+mn-lt"/>
              <a:ea typeface="+mn-ea"/>
              <a:cs typeface="+mn-cs"/>
            </a:rPr>
            <a:t>扶助費については年々増加しており、類似団体平均に比べ高い状況となっている。これは、</a:t>
          </a:r>
          <a:r>
            <a:rPr kumimoji="1" lang="ja-JP" altLang="en-US" sz="1100">
              <a:solidFill>
                <a:schemeClr val="dk1"/>
              </a:solidFill>
              <a:effectLst/>
              <a:latin typeface="+mn-lt"/>
              <a:ea typeface="+mn-ea"/>
              <a:cs typeface="+mn-cs"/>
            </a:rPr>
            <a:t>高校</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年生までの医療費無償化、</a:t>
          </a:r>
          <a:r>
            <a:rPr kumimoji="1" lang="ja-JP" altLang="en-US" sz="1100">
              <a:solidFill>
                <a:schemeClr val="dk1"/>
              </a:solidFill>
              <a:effectLst/>
              <a:latin typeface="+mn-lt"/>
              <a:ea typeface="+mn-ea"/>
              <a:cs typeface="+mn-cs"/>
            </a:rPr>
            <a:t>子育て世帯が多いことによる</a:t>
          </a:r>
          <a:r>
            <a:rPr kumimoji="1" lang="ja-JP" altLang="ja-JP" sz="1100">
              <a:solidFill>
                <a:schemeClr val="dk1"/>
              </a:solidFill>
              <a:effectLst/>
              <a:latin typeface="+mn-lt"/>
              <a:ea typeface="+mn-ea"/>
              <a:cs typeface="+mn-cs"/>
            </a:rPr>
            <a:t>保育サービス</a:t>
          </a:r>
          <a:r>
            <a:rPr kumimoji="1"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などが考えられる。</a:t>
          </a:r>
          <a:endParaRPr lang="ja-JP" altLang="ja-JP" sz="1400">
            <a:effectLst/>
          </a:endParaRPr>
        </a:p>
        <a:p>
          <a:r>
            <a:rPr kumimoji="1" lang="ja-JP" altLang="ja-JP" sz="1100">
              <a:solidFill>
                <a:schemeClr val="dk1"/>
              </a:solidFill>
              <a:effectLst/>
              <a:latin typeface="+mn-lt"/>
              <a:ea typeface="+mn-ea"/>
              <a:cs typeface="+mn-cs"/>
            </a:rPr>
            <a:t>また、普通建設事業費（更新整備）について、前年に比べて増加の要因は総合センター文化会館の改修工事や</a:t>
          </a:r>
          <a:r>
            <a:rPr kumimoji="1" lang="ja-JP" altLang="en-US" sz="1100">
              <a:solidFill>
                <a:schemeClr val="dk1"/>
              </a:solidFill>
              <a:effectLst/>
              <a:latin typeface="+mn-lt"/>
              <a:ea typeface="+mn-ea"/>
              <a:cs typeface="+mn-cs"/>
            </a:rPr>
            <a:t>総合健康センター</a:t>
          </a:r>
          <a:r>
            <a:rPr kumimoji="1" lang="ja-JP" altLang="ja-JP" sz="1100">
              <a:solidFill>
                <a:schemeClr val="dk1"/>
              </a:solidFill>
              <a:effectLst/>
              <a:latin typeface="+mn-lt"/>
              <a:ea typeface="+mn-ea"/>
              <a:cs typeface="+mn-cs"/>
            </a:rPr>
            <a:t>の改修工事にかかる増が考えられる。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64,751
64,177
53.19
29,235,603
27,627,279
1,424,676
14,770,948
20,077,609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13513</xdr:rowOff>
    </xdr:from>
    <xdr:to>
      <xdr:col>24</xdr:col>
      <xdr:colOff>63500</xdr:colOff>
      <xdr:row>36</xdr:row>
      <xdr:rowOff>89408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85713"/>
          <a:ext cx="8382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89408</xdr:rowOff>
    </xdr:from>
    <xdr:to>
      <xdr:col>19</xdr:col>
      <xdr:colOff>177800</xdr:colOff>
      <xdr:row>36</xdr:row>
      <xdr:rowOff>135585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61608"/>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101752</xdr:rowOff>
    </xdr:from>
    <xdr:to>
      <xdr:col>15</xdr:col>
      <xdr:colOff>50800</xdr:colOff>
      <xdr:row>36</xdr:row>
      <xdr:rowOff>135585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73952"/>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45517</xdr:rowOff>
    </xdr:from>
    <xdr:to>
      <xdr:col>10</xdr:col>
      <xdr:colOff>114300</xdr:colOff>
      <xdr:row>36</xdr:row>
      <xdr:rowOff>101752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17717"/>
          <a:ext cx="8890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134163</xdr:rowOff>
    </xdr:from>
    <xdr:to>
      <xdr:col>24</xdr:col>
      <xdr:colOff>114300</xdr:colOff>
      <xdr:row>36</xdr:row>
      <xdr:rowOff>64313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3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112590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1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38608</xdr:rowOff>
    </xdr:from>
    <xdr:to>
      <xdr:col>20</xdr:col>
      <xdr:colOff>38100</xdr:colOff>
      <xdr:row>36</xdr:row>
      <xdr:rowOff>140208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131335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0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84785</xdr:rowOff>
    </xdr:from>
    <xdr:to>
      <xdr:col>15</xdr:col>
      <xdr:colOff>101600</xdr:colOff>
      <xdr:row>37</xdr:row>
      <xdr:rowOff>14935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6062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49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50952</xdr:rowOff>
    </xdr:from>
    <xdr:to>
      <xdr:col>10</xdr:col>
      <xdr:colOff>165100</xdr:colOff>
      <xdr:row>36</xdr:row>
      <xdr:rowOff>152552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2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143679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1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166167</xdr:rowOff>
    </xdr:from>
    <xdr:to>
      <xdr:col>6</xdr:col>
      <xdr:colOff>38100</xdr:colOff>
      <xdr:row>36</xdr:row>
      <xdr:rowOff>96317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6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87444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5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169204</xdr:rowOff>
    </xdr:from>
    <xdr:to>
      <xdr:col>24</xdr:col>
      <xdr:colOff>63500</xdr:colOff>
      <xdr:row>57</xdr:row>
      <xdr:rowOff>50028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70404"/>
          <a:ext cx="838200" cy="5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169204</xdr:rowOff>
    </xdr:from>
    <xdr:to>
      <xdr:col>19</xdr:col>
      <xdr:colOff>177800</xdr:colOff>
      <xdr:row>57</xdr:row>
      <xdr:rowOff>34971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70404"/>
          <a:ext cx="889000" cy="3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161280</xdr:rowOff>
    </xdr:from>
    <xdr:to>
      <xdr:col>15</xdr:col>
      <xdr:colOff>50800</xdr:colOff>
      <xdr:row>57</xdr:row>
      <xdr:rowOff>34971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076680"/>
          <a:ext cx="889000" cy="73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161280</xdr:rowOff>
    </xdr:from>
    <xdr:to>
      <xdr:col>10</xdr:col>
      <xdr:colOff>114300</xdr:colOff>
      <xdr:row>56</xdr:row>
      <xdr:rowOff>151465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076680"/>
          <a:ext cx="889000" cy="67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41960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170678</xdr:rowOff>
    </xdr:from>
    <xdr:to>
      <xdr:col>24</xdr:col>
      <xdr:colOff>114300</xdr:colOff>
      <xdr:row>57</xdr:row>
      <xdr:rowOff>100828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7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85605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8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118404</xdr:rowOff>
    </xdr:from>
    <xdr:to>
      <xdr:col>20</xdr:col>
      <xdr:colOff>38100</xdr:colOff>
      <xdr:row>57</xdr:row>
      <xdr:rowOff>48554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1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39681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1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155621</xdr:rowOff>
    </xdr:from>
    <xdr:to>
      <xdr:col>15</xdr:col>
      <xdr:colOff>101600</xdr:colOff>
      <xdr:row>57</xdr:row>
      <xdr:rowOff>85771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5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76898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110480</xdr:rowOff>
    </xdr:from>
    <xdr:to>
      <xdr:col>10</xdr:col>
      <xdr:colOff>165100</xdr:colOff>
      <xdr:row>53</xdr:row>
      <xdr:rowOff>40630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02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31757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18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100665</xdr:rowOff>
    </xdr:from>
    <xdr:to>
      <xdr:col>6</xdr:col>
      <xdr:colOff>38100</xdr:colOff>
      <xdr:row>57</xdr:row>
      <xdr:rowOff>30815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0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47342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7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121355</xdr:rowOff>
    </xdr:from>
    <xdr:to>
      <xdr:col>24</xdr:col>
      <xdr:colOff>63500</xdr:colOff>
      <xdr:row>75</xdr:row>
      <xdr:rowOff>115297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08655"/>
          <a:ext cx="838200" cy="16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160512</xdr:rowOff>
    </xdr:from>
    <xdr:to>
      <xdr:col>19</xdr:col>
      <xdr:colOff>177800</xdr:colOff>
      <xdr:row>75</xdr:row>
      <xdr:rowOff>115297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47812"/>
          <a:ext cx="889000" cy="12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160512</xdr:rowOff>
    </xdr:from>
    <xdr:to>
      <xdr:col>15</xdr:col>
      <xdr:colOff>50800</xdr:colOff>
      <xdr:row>76</xdr:row>
      <xdr:rowOff>25324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47812"/>
          <a:ext cx="889000" cy="20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25324</xdr:rowOff>
    </xdr:from>
    <xdr:to>
      <xdr:col>10</xdr:col>
      <xdr:colOff>114300</xdr:colOff>
      <xdr:row>76</xdr:row>
      <xdr:rowOff>71406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55524"/>
          <a:ext cx="889000" cy="4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70555</xdr:rowOff>
    </xdr:from>
    <xdr:to>
      <xdr:col>24</xdr:col>
      <xdr:colOff>114300</xdr:colOff>
      <xdr:row>75</xdr:row>
      <xdr:rowOff>705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5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93432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09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64497</xdr:rowOff>
    </xdr:from>
    <xdr:to>
      <xdr:col>20</xdr:col>
      <xdr:colOff>38100</xdr:colOff>
      <xdr:row>75</xdr:row>
      <xdr:rowOff>166097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2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11174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98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109712</xdr:rowOff>
    </xdr:from>
    <xdr:to>
      <xdr:col>15</xdr:col>
      <xdr:colOff>101600</xdr:colOff>
      <xdr:row>75</xdr:row>
      <xdr:rowOff>39862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56389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7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145974</xdr:rowOff>
    </xdr:from>
    <xdr:to>
      <xdr:col>10</xdr:col>
      <xdr:colOff>165100</xdr:colOff>
      <xdr:row>76</xdr:row>
      <xdr:rowOff>76124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0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92651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79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20606</xdr:rowOff>
    </xdr:from>
    <xdr:to>
      <xdr:col>6</xdr:col>
      <xdr:colOff>38100</xdr:colOff>
      <xdr:row>76</xdr:row>
      <xdr:rowOff>122206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138733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2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161460</xdr:rowOff>
    </xdr:from>
    <xdr:to>
      <xdr:col>24</xdr:col>
      <xdr:colOff>63500</xdr:colOff>
      <xdr:row>100</xdr:row>
      <xdr:rowOff>2639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7135010"/>
          <a:ext cx="838200" cy="1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107370</xdr:rowOff>
    </xdr:from>
    <xdr:to>
      <xdr:col>19</xdr:col>
      <xdr:colOff>177800</xdr:colOff>
      <xdr:row>99</xdr:row>
      <xdr:rowOff>161460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7080920"/>
          <a:ext cx="889000" cy="5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105879</xdr:rowOff>
    </xdr:from>
    <xdr:to>
      <xdr:col>15</xdr:col>
      <xdr:colOff>50800</xdr:colOff>
      <xdr:row>99</xdr:row>
      <xdr:rowOff>107370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7079429"/>
          <a:ext cx="889000" cy="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105879</xdr:rowOff>
    </xdr:from>
    <xdr:to>
      <xdr:col>10</xdr:col>
      <xdr:colOff>114300</xdr:colOff>
      <xdr:row>99</xdr:row>
      <xdr:rowOff>145252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79429"/>
          <a:ext cx="889000" cy="3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123289</xdr:rowOff>
    </xdr:from>
    <xdr:to>
      <xdr:col>24</xdr:col>
      <xdr:colOff>114300</xdr:colOff>
      <xdr:row>100</xdr:row>
      <xdr:rowOff>53439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709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38216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701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110660</xdr:rowOff>
    </xdr:from>
    <xdr:to>
      <xdr:col>20</xdr:col>
      <xdr:colOff>38100</xdr:colOff>
      <xdr:row>100</xdr:row>
      <xdr:rowOff>40810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708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100</xdr:row>
      <xdr:rowOff>31937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717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56570</xdr:rowOff>
    </xdr:from>
    <xdr:to>
      <xdr:col>15</xdr:col>
      <xdr:colOff>101600</xdr:colOff>
      <xdr:row>99</xdr:row>
      <xdr:rowOff>158170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703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149297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12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55079</xdr:rowOff>
    </xdr:from>
    <xdr:to>
      <xdr:col>10</xdr:col>
      <xdr:colOff>165100</xdr:colOff>
      <xdr:row>99</xdr:row>
      <xdr:rowOff>156679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702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147806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12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94452</xdr:rowOff>
    </xdr:from>
    <xdr:to>
      <xdr:col>6</xdr:col>
      <xdr:colOff>38100</xdr:colOff>
      <xdr:row>100</xdr:row>
      <xdr:rowOff>24602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6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15729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6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154330</xdr:rowOff>
    </xdr:from>
    <xdr:to>
      <xdr:col>55</xdr:col>
      <xdr:colOff>0</xdr:colOff>
      <xdr:row>58</xdr:row>
      <xdr:rowOff>16980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9926980"/>
          <a:ext cx="838200" cy="3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154330</xdr:rowOff>
    </xdr:from>
    <xdr:to>
      <xdr:col>50</xdr:col>
      <xdr:colOff>114300</xdr:colOff>
      <xdr:row>57</xdr:row>
      <xdr:rowOff>165836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926980"/>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156540</xdr:rowOff>
    </xdr:from>
    <xdr:to>
      <xdr:col>45</xdr:col>
      <xdr:colOff>177800</xdr:colOff>
      <xdr:row>57</xdr:row>
      <xdr:rowOff>165836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929190"/>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156540</xdr:rowOff>
    </xdr:from>
    <xdr:to>
      <xdr:col>41</xdr:col>
      <xdr:colOff>50800</xdr:colOff>
      <xdr:row>58</xdr:row>
      <xdr:rowOff>7721</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929190"/>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137630</xdr:rowOff>
    </xdr:from>
    <xdr:to>
      <xdr:col>55</xdr:col>
      <xdr:colOff>50800</xdr:colOff>
      <xdr:row>58</xdr:row>
      <xdr:rowOff>67780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91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116057</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88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103530</xdr:rowOff>
    </xdr:from>
    <xdr:to>
      <xdr:col>50</xdr:col>
      <xdr:colOff>165100</xdr:colOff>
      <xdr:row>58</xdr:row>
      <xdr:rowOff>33680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8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24807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996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115036</xdr:rowOff>
    </xdr:from>
    <xdr:to>
      <xdr:col>46</xdr:col>
      <xdr:colOff>38100</xdr:colOff>
      <xdr:row>58</xdr:row>
      <xdr:rowOff>45186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88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36313</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99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105740</xdr:rowOff>
    </xdr:from>
    <xdr:to>
      <xdr:col>41</xdr:col>
      <xdr:colOff>101600</xdr:colOff>
      <xdr:row>58</xdr:row>
      <xdr:rowOff>35890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8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52417</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965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128371</xdr:rowOff>
    </xdr:from>
    <xdr:to>
      <xdr:col>36</xdr:col>
      <xdr:colOff>165100</xdr:colOff>
      <xdr:row>58</xdr:row>
      <xdr:rowOff>58521</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90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49648</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999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154787</xdr:rowOff>
    </xdr:from>
    <xdr:to>
      <xdr:col>55</xdr:col>
      <xdr:colOff>0</xdr:colOff>
      <xdr:row>78</xdr:row>
      <xdr:rowOff>43297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9639300" y="13356437"/>
          <a:ext cx="838200" cy="5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105275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306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153873</xdr:rowOff>
    </xdr:from>
    <xdr:to>
      <xdr:col>50</xdr:col>
      <xdr:colOff>114300</xdr:colOff>
      <xdr:row>78</xdr:row>
      <xdr:rowOff>43297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8750300" y="13355523"/>
          <a:ext cx="889000" cy="6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128597</xdr:rowOff>
    </xdr:from>
    <xdr:to>
      <xdr:col>45</xdr:col>
      <xdr:colOff>177800</xdr:colOff>
      <xdr:row>77</xdr:row>
      <xdr:rowOff>153873</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330247"/>
          <a:ext cx="889000" cy="2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128597</xdr:rowOff>
    </xdr:from>
    <xdr:to>
      <xdr:col>41</xdr:col>
      <xdr:colOff>50800</xdr:colOff>
      <xdr:row>78</xdr:row>
      <xdr:rowOff>96038</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330247"/>
          <a:ext cx="889000" cy="13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103987</xdr:rowOff>
    </xdr:from>
    <xdr:to>
      <xdr:col>55</xdr:col>
      <xdr:colOff>50800</xdr:colOff>
      <xdr:row>78</xdr:row>
      <xdr:rowOff>34137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3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126864</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15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163947</xdr:rowOff>
    </xdr:from>
    <xdr:to>
      <xdr:col>50</xdr:col>
      <xdr:colOff>165100</xdr:colOff>
      <xdr:row>78</xdr:row>
      <xdr:rowOff>94097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36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85224</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45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103073</xdr:rowOff>
    </xdr:from>
    <xdr:to>
      <xdr:col>46</xdr:col>
      <xdr:colOff>38100</xdr:colOff>
      <xdr:row>78</xdr:row>
      <xdr:rowOff>33223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30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24350</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39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77797</xdr:rowOff>
    </xdr:from>
    <xdr:to>
      <xdr:col>41</xdr:col>
      <xdr:colOff>101600</xdr:colOff>
      <xdr:row>78</xdr:row>
      <xdr:rowOff>7947</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27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170524</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37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45238</xdr:rowOff>
    </xdr:from>
    <xdr:to>
      <xdr:col>36</xdr:col>
      <xdr:colOff>165100</xdr:colOff>
      <xdr:row>78</xdr:row>
      <xdr:rowOff>146838</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4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137965</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51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105845</xdr:rowOff>
    </xdr:from>
    <xdr:to>
      <xdr:col>55</xdr:col>
      <xdr:colOff>0</xdr:colOff>
      <xdr:row>97</xdr:row>
      <xdr:rowOff>101043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393595"/>
          <a:ext cx="838200" cy="33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105845</xdr:rowOff>
    </xdr:from>
    <xdr:to>
      <xdr:col>50</xdr:col>
      <xdr:colOff>114300</xdr:colOff>
      <xdr:row>96</xdr:row>
      <xdr:rowOff>38567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393595"/>
          <a:ext cx="889000" cy="10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38567</xdr:rowOff>
    </xdr:from>
    <xdr:to>
      <xdr:col>45</xdr:col>
      <xdr:colOff>177800</xdr:colOff>
      <xdr:row>96</xdr:row>
      <xdr:rowOff>80904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497767"/>
          <a:ext cx="889000" cy="4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80904</xdr:rowOff>
    </xdr:from>
    <xdr:to>
      <xdr:col>41</xdr:col>
      <xdr:colOff>50800</xdr:colOff>
      <xdr:row>96</xdr:row>
      <xdr:rowOff>165235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540104"/>
          <a:ext cx="889000" cy="8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50243</xdr:rowOff>
    </xdr:from>
    <xdr:to>
      <xdr:col>55</xdr:col>
      <xdr:colOff>50800</xdr:colOff>
      <xdr:row>97</xdr:row>
      <xdr:rowOff>151843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8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28670</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55045</xdr:rowOff>
    </xdr:from>
    <xdr:to>
      <xdr:col>50</xdr:col>
      <xdr:colOff>165100</xdr:colOff>
      <xdr:row>95</xdr:row>
      <xdr:rowOff>156645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34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1722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11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159217</xdr:rowOff>
    </xdr:from>
    <xdr:to>
      <xdr:col>46</xdr:col>
      <xdr:colOff>38100</xdr:colOff>
      <xdr:row>96</xdr:row>
      <xdr:rowOff>89367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44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80494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53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30104</xdr:rowOff>
    </xdr:from>
    <xdr:to>
      <xdr:col>41</xdr:col>
      <xdr:colOff>101600</xdr:colOff>
      <xdr:row>96</xdr:row>
      <xdr:rowOff>131704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48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122831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58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114435</xdr:rowOff>
    </xdr:from>
    <xdr:to>
      <xdr:col>36</xdr:col>
      <xdr:colOff>165100</xdr:colOff>
      <xdr:row>97</xdr:row>
      <xdr:rowOff>44585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57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35712</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66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6731</xdr:rowOff>
    </xdr:from>
    <xdr:to>
      <xdr:col>85</xdr:col>
      <xdr:colOff>127000</xdr:colOff>
      <xdr:row>39</xdr:row>
      <xdr:rowOff>37554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693281"/>
          <a:ext cx="8382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6731</xdr:rowOff>
    </xdr:from>
    <xdr:to>
      <xdr:col>81</xdr:col>
      <xdr:colOff>50800</xdr:colOff>
      <xdr:row>39</xdr:row>
      <xdr:rowOff>14542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693281"/>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144920</xdr:rowOff>
    </xdr:from>
    <xdr:to>
      <xdr:col>76</xdr:col>
      <xdr:colOff>114300</xdr:colOff>
      <xdr:row>39</xdr:row>
      <xdr:rowOff>14542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660020"/>
          <a:ext cx="8890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144920</xdr:rowOff>
    </xdr:from>
    <xdr:to>
      <xdr:col>71</xdr:col>
      <xdr:colOff>177800</xdr:colOff>
      <xdr:row>39</xdr:row>
      <xdr:rowOff>30238</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660020"/>
          <a:ext cx="889000" cy="5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158204</xdr:rowOff>
    </xdr:from>
    <xdr:to>
      <xdr:col>85</xdr:col>
      <xdr:colOff>177800</xdr:colOff>
      <xdr:row>39</xdr:row>
      <xdr:rowOff>88354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67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73131</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58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127381</xdr:rowOff>
    </xdr:from>
    <xdr:to>
      <xdr:col>81</xdr:col>
      <xdr:colOff>101600</xdr:colOff>
      <xdr:row>39</xdr:row>
      <xdr:rowOff>57531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6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48658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73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135192</xdr:rowOff>
    </xdr:from>
    <xdr:to>
      <xdr:col>76</xdr:col>
      <xdr:colOff>165100</xdr:colOff>
      <xdr:row>39</xdr:row>
      <xdr:rowOff>65342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6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56469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74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94120</xdr:rowOff>
    </xdr:from>
    <xdr:to>
      <xdr:col>72</xdr:col>
      <xdr:colOff>38100</xdr:colOff>
      <xdr:row>39</xdr:row>
      <xdr:rowOff>24270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6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15397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70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150888</xdr:rowOff>
    </xdr:from>
    <xdr:to>
      <xdr:col>67</xdr:col>
      <xdr:colOff>101600</xdr:colOff>
      <xdr:row>39</xdr:row>
      <xdr:rowOff>81038</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66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72165</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75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8892</xdr:rowOff>
    </xdr:from>
    <xdr:to>
      <xdr:col>85</xdr:col>
      <xdr:colOff>127000</xdr:colOff>
      <xdr:row>57</xdr:row>
      <xdr:rowOff>15832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610092"/>
          <a:ext cx="838200" cy="17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15832</xdr:rowOff>
    </xdr:from>
    <xdr:to>
      <xdr:col>81</xdr:col>
      <xdr:colOff>50800</xdr:colOff>
      <xdr:row>58</xdr:row>
      <xdr:rowOff>56049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788482"/>
          <a:ext cx="889000" cy="21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170937</xdr:rowOff>
    </xdr:from>
    <xdr:to>
      <xdr:col>76</xdr:col>
      <xdr:colOff>114300</xdr:colOff>
      <xdr:row>58</xdr:row>
      <xdr:rowOff>56049</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8914887"/>
          <a:ext cx="889000" cy="108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170937</xdr:rowOff>
    </xdr:from>
    <xdr:to>
      <xdr:col>71</xdr:col>
      <xdr:colOff>177800</xdr:colOff>
      <xdr:row>55</xdr:row>
      <xdr:rowOff>17644</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8914887"/>
          <a:ext cx="889000" cy="53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129542</xdr:rowOff>
    </xdr:from>
    <xdr:to>
      <xdr:col>85</xdr:col>
      <xdr:colOff>177800</xdr:colOff>
      <xdr:row>56</xdr:row>
      <xdr:rowOff>59692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55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152419</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41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136482</xdr:rowOff>
    </xdr:from>
    <xdr:to>
      <xdr:col>81</xdr:col>
      <xdr:colOff>101600</xdr:colOff>
      <xdr:row>57</xdr:row>
      <xdr:rowOff>66632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73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57759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83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5249</xdr:rowOff>
    </xdr:from>
    <xdr:to>
      <xdr:col>76</xdr:col>
      <xdr:colOff>165100</xdr:colOff>
      <xdr:row>58</xdr:row>
      <xdr:rowOff>106849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94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97976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1004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120137</xdr:rowOff>
    </xdr:from>
    <xdr:to>
      <xdr:col>72</xdr:col>
      <xdr:colOff>38100</xdr:colOff>
      <xdr:row>52</xdr:row>
      <xdr:rowOff>50287</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886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66814</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863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138294</xdr:rowOff>
    </xdr:from>
    <xdr:to>
      <xdr:col>67</xdr:col>
      <xdr:colOff>101600</xdr:colOff>
      <xdr:row>55</xdr:row>
      <xdr:rowOff>68444</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39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84971</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17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130922</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04022"/>
          <a:ext cx="8382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139655</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755"/>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139655</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12755"/>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137413</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105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80122</xdr:rowOff>
    </xdr:from>
    <xdr:to>
      <xdr:col>85</xdr:col>
      <xdr:colOff>177800</xdr:colOff>
      <xdr:row>79</xdr:row>
      <xdr:rowOff>10272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5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88855</xdr:rowOff>
    </xdr:from>
    <xdr:to>
      <xdr:col>76</xdr:col>
      <xdr:colOff>165100</xdr:colOff>
      <xdr:row>79</xdr:row>
      <xdr:rowOff>19005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10132</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86613</xdr:rowOff>
    </xdr:from>
    <xdr:to>
      <xdr:col>67</xdr:col>
      <xdr:colOff>101600</xdr:colOff>
      <xdr:row>79</xdr:row>
      <xdr:rowOff>16763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7890</xdr:rowOff>
    </xdr:from>
    <xdr:ext cx="313932"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57333" y="13552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73368</xdr:rowOff>
    </xdr:from>
    <xdr:to>
      <xdr:col>85</xdr:col>
      <xdr:colOff>127000</xdr:colOff>
      <xdr:row>96</xdr:row>
      <xdr:rowOff>129857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532568"/>
          <a:ext cx="838200" cy="5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73368</xdr:rowOff>
    </xdr:from>
    <xdr:to>
      <xdr:col>81</xdr:col>
      <xdr:colOff>50800</xdr:colOff>
      <xdr:row>96</xdr:row>
      <xdr:rowOff>89281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32568"/>
          <a:ext cx="889000" cy="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89281</xdr:rowOff>
    </xdr:from>
    <xdr:to>
      <xdr:col>76</xdr:col>
      <xdr:colOff>114300</xdr:colOff>
      <xdr:row>96</xdr:row>
      <xdr:rowOff>114554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548481"/>
          <a:ext cx="889000" cy="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114554</xdr:rowOff>
    </xdr:from>
    <xdr:to>
      <xdr:col>71</xdr:col>
      <xdr:colOff>177800</xdr:colOff>
      <xdr:row>97</xdr:row>
      <xdr:rowOff>12040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573754"/>
          <a:ext cx="889000" cy="6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79057</xdr:rowOff>
    </xdr:from>
    <xdr:to>
      <xdr:col>85</xdr:col>
      <xdr:colOff>177800</xdr:colOff>
      <xdr:row>97</xdr:row>
      <xdr:rowOff>9207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57484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1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22568</xdr:rowOff>
    </xdr:from>
    <xdr:to>
      <xdr:col>81</xdr:col>
      <xdr:colOff>101600</xdr:colOff>
      <xdr:row>96</xdr:row>
      <xdr:rowOff>124168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8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140695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25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38481</xdr:rowOff>
    </xdr:from>
    <xdr:to>
      <xdr:col>76</xdr:col>
      <xdr:colOff>165100</xdr:colOff>
      <xdr:row>96</xdr:row>
      <xdr:rowOff>140081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9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156608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27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63754</xdr:rowOff>
    </xdr:from>
    <xdr:to>
      <xdr:col>72</xdr:col>
      <xdr:colOff>38100</xdr:colOff>
      <xdr:row>96</xdr:row>
      <xdr:rowOff>165354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156481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1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132690</xdr:rowOff>
    </xdr:from>
    <xdr:to>
      <xdr:col>67</xdr:col>
      <xdr:colOff>101600</xdr:colOff>
      <xdr:row>97</xdr:row>
      <xdr:rowOff>62840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53967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8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民生費は、住民一人あたり</a:t>
          </a:r>
          <a:r>
            <a:rPr kumimoji="1" lang="en-US" altLang="ja-JP" sz="1100">
              <a:solidFill>
                <a:schemeClr val="dk1"/>
              </a:solidFill>
              <a:effectLst/>
              <a:latin typeface="+mn-lt"/>
              <a:ea typeface="+mn-ea"/>
              <a:cs typeface="+mn-cs"/>
            </a:rPr>
            <a:t>211,926</a:t>
          </a:r>
          <a:r>
            <a:rPr kumimoji="1" lang="ja-JP" altLang="ja-JP" sz="1100">
              <a:solidFill>
                <a:schemeClr val="dk1"/>
              </a:solidFill>
              <a:effectLst/>
              <a:latin typeface="+mn-lt"/>
              <a:ea typeface="+mn-ea"/>
              <a:cs typeface="+mn-cs"/>
            </a:rPr>
            <a:t>円となっており、昨年と比べると減少したものの年々増加している。</a:t>
          </a:r>
          <a:r>
            <a:rPr kumimoji="1" lang="ja-JP" altLang="en-US" sz="1100">
              <a:solidFill>
                <a:schemeClr val="dk1"/>
              </a:solidFill>
              <a:effectLst/>
              <a:latin typeface="+mn-lt"/>
              <a:ea typeface="+mn-ea"/>
              <a:cs typeface="+mn-cs"/>
            </a:rPr>
            <a:t>電力・ガス・食料品等価格高騰重点支援給付金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増な</a:t>
          </a:r>
          <a:r>
            <a:rPr kumimoji="1" lang="ja-JP" altLang="ja-JP" sz="1100">
              <a:solidFill>
                <a:schemeClr val="dk1"/>
              </a:solidFill>
              <a:effectLst/>
              <a:latin typeface="+mn-lt"/>
              <a:ea typeface="+mn-ea"/>
              <a:cs typeface="+mn-cs"/>
            </a:rPr>
            <a:t>どが主な要因となっている。</a:t>
          </a:r>
          <a:endParaRPr lang="ja-JP" altLang="ja-JP" sz="1400">
            <a:effectLst/>
          </a:endParaRPr>
        </a:p>
        <a:p>
          <a:r>
            <a:rPr kumimoji="1" lang="ja-JP" altLang="ja-JP" sz="1100">
              <a:solidFill>
                <a:schemeClr val="tx1"/>
              </a:solidFill>
              <a:effectLst/>
              <a:latin typeface="+mn-lt"/>
              <a:ea typeface="+mn-ea"/>
              <a:cs typeface="+mn-cs"/>
            </a:rPr>
            <a:t>今後は合志楓の森小中学校建設事業（</a:t>
          </a:r>
          <a:r>
            <a:rPr kumimoji="1" lang="en-US" altLang="ja-JP" sz="1100">
              <a:solidFill>
                <a:schemeClr val="tx1"/>
              </a:solidFill>
              <a:effectLst/>
              <a:latin typeface="+mn-lt"/>
              <a:ea typeface="+mn-ea"/>
              <a:cs typeface="+mn-cs"/>
            </a:rPr>
            <a:t>H28</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32</a:t>
          </a:r>
          <a:r>
            <a:rPr kumimoji="1" lang="ja-JP" altLang="ja-JP" sz="1100">
              <a:solidFill>
                <a:schemeClr val="tx1"/>
              </a:solidFill>
              <a:effectLst/>
              <a:latin typeface="+mn-lt"/>
              <a:ea typeface="+mn-ea"/>
              <a:cs typeface="+mn-cs"/>
            </a:rPr>
            <a:t>）による普通建設事業に伴う公債費の増加に加え、平成</a:t>
          </a:r>
          <a:r>
            <a:rPr kumimoji="1" lang="en-US" altLang="ja-JP" sz="1100">
              <a:solidFill>
                <a:schemeClr val="tx1"/>
              </a:solidFill>
              <a:effectLst/>
              <a:latin typeface="+mn-lt"/>
              <a:ea typeface="+mn-ea"/>
              <a:cs typeface="+mn-cs"/>
            </a:rPr>
            <a:t>28</a:t>
          </a:r>
          <a:r>
            <a:rPr kumimoji="1" lang="ja-JP" altLang="ja-JP" sz="1100">
              <a:solidFill>
                <a:schemeClr val="tx1"/>
              </a:solidFill>
              <a:effectLst/>
              <a:latin typeface="+mn-lt"/>
              <a:ea typeface="+mn-ea"/>
              <a:cs typeface="+mn-cs"/>
            </a:rPr>
            <a:t>年熊本地震の復旧・復興事業にかかる元利償還があることから、緊急性や住民のニーズを十分に考慮しながら事業内容の精査を行い、公債費の抑制を図る。</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平成１８年度の合併時点から徐々に積み増しができているが、十分であるとはいえない。今後の大型公共工事等に対応できるように考慮する必要がある。また、実質収支額はプラス収支を保っているものの、実質単年度収支にあるように、マイナス収支になっている年度もあるため、今後も収支のバランスを図りながら、健全な財政運営を図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すべての会計において黒字決算となっているが、下水道事業は基準外繰入により収支を保っている。</a:t>
          </a:r>
          <a:endParaRPr lang="ja-JP" altLang="ja-JP" sz="1400">
            <a:effectLst/>
          </a:endParaRPr>
        </a:p>
        <a:p>
          <a:r>
            <a:rPr kumimoji="1" lang="ja-JP" altLang="ja-JP" sz="1100">
              <a:solidFill>
                <a:schemeClr val="dk1"/>
              </a:solidFill>
              <a:effectLst/>
              <a:latin typeface="+mn-lt"/>
              <a:ea typeface="+mn-ea"/>
              <a:cs typeface="+mn-cs"/>
            </a:rPr>
            <a:t>また、下水道事業の繰入金は、料金改定により減少していく見込みである。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0.1.1.156\share\10210_&#36001;&#25919;&#35506;\&#12487;&#12540;&#12479;\&#9675;&#36001;&#25919;&#20104;&#31639;\&#36001;&#25919;&#35519;&#26619;&#38306;&#20418;\&#36001;&#25919;&#29366;&#27841;&#36039;&#26009;&#38598;\R6&#36001;&#25919;&#29366;&#27841;&#36039;&#26009;&#38598;&#65288;R5&#24180;&#24230;&#20998;&#65289;\03_2&#22238;&#30446;\&#12304;&#36001;&#25919;&#29366;&#27841;&#36039;&#26009;&#38598;&#12305;_432164_&#21512;&#24535;&#24066;_2023(2&#22238;&#30446;).xlsx" TargetMode="External"/><Relationship Id="rId1" Type="http://schemas.openxmlformats.org/officeDocument/2006/relationships/externalLinkPath" Target="&#12304;&#36001;&#25919;&#29366;&#27841;&#36039;&#26009;&#38598;&#12305;_432164_&#21512;&#24535;&#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59.6</v>
          </cell>
          <cell r="BX53">
            <v>56.8</v>
          </cell>
          <cell r="CF53">
            <v>58.6</v>
          </cell>
          <cell r="CN53">
            <v>60.1</v>
          </cell>
          <cell r="CV53">
            <v>60.9</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row>
        <row r="75">
          <cell r="BP75">
            <v>5.7</v>
          </cell>
          <cell r="BX75">
            <v>6.7</v>
          </cell>
          <cell r="CF75">
            <v>6.7</v>
          </cell>
          <cell r="CN75">
            <v>7.1</v>
          </cell>
          <cell r="CV75">
            <v>7</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5" zoomScaleNormal="75"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29235603</v>
      </c>
      <c r="BO4" s="358"/>
      <c r="BP4" s="358"/>
      <c r="BQ4" s="358"/>
      <c r="BR4" s="358"/>
      <c r="BS4" s="358"/>
      <c r="BT4" s="358"/>
      <c r="BU4" s="359"/>
      <c r="BV4" s="357">
        <v>29030890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9.6</v>
      </c>
      <c r="CU4" s="364"/>
      <c r="CV4" s="364"/>
      <c r="CW4" s="364"/>
      <c r="CX4" s="364"/>
      <c r="CY4" s="364"/>
      <c r="CZ4" s="364"/>
      <c r="DA4" s="365"/>
      <c r="DB4" s="363">
        <v>9.1</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27627279</v>
      </c>
      <c r="BO5" s="395"/>
      <c r="BP5" s="395"/>
      <c r="BQ5" s="395"/>
      <c r="BR5" s="395"/>
      <c r="BS5" s="395"/>
      <c r="BT5" s="395"/>
      <c r="BU5" s="396"/>
      <c r="BV5" s="394">
        <v>27411117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91.4</v>
      </c>
      <c r="CU5" s="392"/>
      <c r="CV5" s="392"/>
      <c r="CW5" s="392"/>
      <c r="CX5" s="392"/>
      <c r="CY5" s="392"/>
      <c r="CZ5" s="392"/>
      <c r="DA5" s="393"/>
      <c r="DB5" s="391">
        <v>83.4</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1608324</v>
      </c>
      <c r="BO6" s="395"/>
      <c r="BP6" s="395"/>
      <c r="BQ6" s="395"/>
      <c r="BR6" s="395"/>
      <c r="BS6" s="395"/>
      <c r="BT6" s="395"/>
      <c r="BU6" s="396"/>
      <c r="BV6" s="394">
        <v>1619773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92.1</v>
      </c>
      <c r="CU6" s="432"/>
      <c r="CV6" s="432"/>
      <c r="CW6" s="432"/>
      <c r="CX6" s="432"/>
      <c r="CY6" s="432"/>
      <c r="CZ6" s="432"/>
      <c r="DA6" s="433"/>
      <c r="DB6" s="431">
        <v>85.3</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183648</v>
      </c>
      <c r="BO7" s="395"/>
      <c r="BP7" s="395"/>
      <c r="BQ7" s="395"/>
      <c r="BR7" s="395"/>
      <c r="BS7" s="395"/>
      <c r="BT7" s="395"/>
      <c r="BU7" s="396"/>
      <c r="BV7" s="394">
        <v>324816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14770948</v>
      </c>
      <c r="CU7" s="395"/>
      <c r="CV7" s="395"/>
      <c r="CW7" s="395"/>
      <c r="CX7" s="395"/>
      <c r="CY7" s="395"/>
      <c r="CZ7" s="395"/>
      <c r="DA7" s="396"/>
      <c r="DB7" s="394">
        <v>14202450</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1424676</v>
      </c>
      <c r="BO8" s="395"/>
      <c r="BP8" s="395"/>
      <c r="BQ8" s="395"/>
      <c r="BR8" s="395"/>
      <c r="BS8" s="395"/>
      <c r="BT8" s="395"/>
      <c r="BU8" s="396"/>
      <c r="BV8" s="394">
        <v>1294957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0.63</v>
      </c>
      <c r="CU8" s="435"/>
      <c r="CV8" s="435"/>
      <c r="CW8" s="435"/>
      <c r="CX8" s="435"/>
      <c r="CY8" s="435"/>
      <c r="CZ8" s="435"/>
      <c r="DA8" s="436"/>
      <c r="DB8" s="434">
        <v>0.64</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61772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129719</v>
      </c>
      <c r="BO9" s="395"/>
      <c r="BP9" s="395"/>
      <c r="BQ9" s="395"/>
      <c r="BR9" s="395"/>
      <c r="BS9" s="395"/>
      <c r="BT9" s="395"/>
      <c r="BU9" s="396"/>
      <c r="BV9" s="394">
        <v>9033</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11.4</v>
      </c>
      <c r="CU9" s="392"/>
      <c r="CV9" s="392"/>
      <c r="CW9" s="392"/>
      <c r="CX9" s="392"/>
      <c r="CY9" s="392"/>
      <c r="CZ9" s="392"/>
      <c r="DA9" s="393"/>
      <c r="DB9" s="391">
        <v>13.1</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58370</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654265</v>
      </c>
      <c r="BO10" s="395"/>
      <c r="BP10" s="395"/>
      <c r="BQ10" s="395"/>
      <c r="BR10" s="395"/>
      <c r="BS10" s="395"/>
      <c r="BT10" s="395"/>
      <c r="BU10" s="396"/>
      <c r="BV10" s="394">
        <v>654135</v>
      </c>
      <c r="BW10" s="395"/>
      <c r="BX10" s="395"/>
      <c r="BY10" s="395"/>
      <c r="BZ10" s="395"/>
      <c r="CA10" s="395"/>
      <c r="CB10" s="395"/>
      <c r="CC10" s="396"/>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75"/>
      <c r="B12" s="454" t="s">
        <v>122</v>
      </c>
      <c r="C12" s="455"/>
      <c r="D12" s="455"/>
      <c r="E12" s="455"/>
      <c r="F12" s="455"/>
      <c r="G12" s="455"/>
      <c r="H12" s="455"/>
      <c r="I12" s="455"/>
      <c r="J12" s="455"/>
      <c r="K12" s="456"/>
      <c r="L12" s="463" t="s">
        <v>123</v>
      </c>
      <c r="M12" s="464"/>
      <c r="N12" s="464"/>
      <c r="O12" s="464"/>
      <c r="P12" s="464"/>
      <c r="Q12" s="465"/>
      <c r="R12" s="466">
        <v>64751</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420094</v>
      </c>
      <c r="BO12" s="395"/>
      <c r="BP12" s="395"/>
      <c r="BQ12" s="395"/>
      <c r="BR12" s="395"/>
      <c r="BS12" s="395"/>
      <c r="BT12" s="395"/>
      <c r="BU12" s="396"/>
      <c r="BV12" s="394">
        <v>45291</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90"/>
      <c r="M13" s="485" t="s">
        <v>129</v>
      </c>
      <c r="N13" s="486"/>
      <c r="O13" s="486"/>
      <c r="P13" s="486"/>
      <c r="Q13" s="487"/>
      <c r="R13" s="478">
        <v>64177</v>
      </c>
      <c r="S13" s="479"/>
      <c r="T13" s="479"/>
      <c r="U13" s="479"/>
      <c r="V13" s="480"/>
      <c r="W13" s="410" t="s">
        <v>130</v>
      </c>
      <c r="X13" s="411"/>
      <c r="Y13" s="411"/>
      <c r="Z13" s="411"/>
      <c r="AA13" s="411"/>
      <c r="AB13" s="401"/>
      <c r="AC13" s="445">
        <v>1213</v>
      </c>
      <c r="AD13" s="446"/>
      <c r="AE13" s="446"/>
      <c r="AF13" s="446"/>
      <c r="AG13" s="488"/>
      <c r="AH13" s="445">
        <v>1383</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363890</v>
      </c>
      <c r="BO13" s="395"/>
      <c r="BP13" s="395"/>
      <c r="BQ13" s="395"/>
      <c r="BR13" s="395"/>
      <c r="BS13" s="395"/>
      <c r="BT13" s="395"/>
      <c r="BU13" s="396"/>
      <c r="BV13" s="394">
        <v>617877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v>
      </c>
      <c r="CU13" s="392"/>
      <c r="CV13" s="392"/>
      <c r="CW13" s="392"/>
      <c r="CX13" s="392"/>
      <c r="CY13" s="392"/>
      <c r="CZ13" s="392"/>
      <c r="DA13" s="393"/>
      <c r="DB13" s="391">
        <v>7.1</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64474</v>
      </c>
      <c r="S14" s="479"/>
      <c r="T14" s="479"/>
      <c r="U14" s="479"/>
      <c r="V14" s="480"/>
      <c r="W14" s="384"/>
      <c r="X14" s="385"/>
      <c r="Y14" s="385"/>
      <c r="Z14" s="385"/>
      <c r="AA14" s="385"/>
      <c r="AB14" s="374"/>
      <c r="AC14" s="481">
        <v>4.4000000000000004</v>
      </c>
      <c r="AD14" s="482"/>
      <c r="AE14" s="482"/>
      <c r="AF14" s="482"/>
      <c r="AG14" s="483"/>
      <c r="AH14" s="481">
        <v>5.3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90"/>
      <c r="M15" s="485" t="s">
        <v>129</v>
      </c>
      <c r="N15" s="486"/>
      <c r="O15" s="486"/>
      <c r="P15" s="486"/>
      <c r="Q15" s="487"/>
      <c r="R15" s="478">
        <v>64059</v>
      </c>
      <c r="S15" s="479"/>
      <c r="T15" s="479"/>
      <c r="U15" s="479"/>
      <c r="V15" s="480"/>
      <c r="W15" s="410" t="s">
        <v>137</v>
      </c>
      <c r="X15" s="411"/>
      <c r="Y15" s="411"/>
      <c r="Z15" s="411"/>
      <c r="AA15" s="411"/>
      <c r="AB15" s="401"/>
      <c r="AC15" s="445">
        <v>7488</v>
      </c>
      <c r="AD15" s="446"/>
      <c r="AE15" s="446"/>
      <c r="AF15" s="446"/>
      <c r="AG15" s="488"/>
      <c r="AH15" s="445">
        <v>6950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8264266</v>
      </c>
      <c r="BO15" s="358"/>
      <c r="BP15" s="358"/>
      <c r="BQ15" s="358"/>
      <c r="BR15" s="358"/>
      <c r="BS15" s="358"/>
      <c r="BT15" s="358"/>
      <c r="BU15" s="359"/>
      <c r="BV15" s="357">
        <v>7323262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27.1</v>
      </c>
      <c r="AD16" s="482"/>
      <c r="AE16" s="482"/>
      <c r="AF16" s="482"/>
      <c r="AG16" s="483"/>
      <c r="AH16" s="481">
        <v>26.6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12430666</v>
      </c>
      <c r="BO16" s="395"/>
      <c r="BP16" s="395"/>
      <c r="BQ16" s="395"/>
      <c r="BR16" s="395"/>
      <c r="BS16" s="395"/>
      <c r="BT16" s="395"/>
      <c r="BU16" s="396"/>
      <c r="BV16" s="394">
        <v>11945595</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18934</v>
      </c>
      <c r="AD17" s="446"/>
      <c r="AE17" s="446"/>
      <c r="AF17" s="446"/>
      <c r="AG17" s="488"/>
      <c r="AH17" s="445">
        <v>17798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10469849</v>
      </c>
      <c r="BO17" s="395"/>
      <c r="BP17" s="395"/>
      <c r="BQ17" s="395"/>
      <c r="BR17" s="395"/>
      <c r="BS17" s="395"/>
      <c r="BT17" s="395"/>
      <c r="BU17" s="396"/>
      <c r="BV17" s="394">
        <v>9239527</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53.19</v>
      </c>
      <c r="M18" s="518"/>
      <c r="N18" s="518"/>
      <c r="O18" s="518"/>
      <c r="P18" s="518"/>
      <c r="Q18" s="518"/>
      <c r="R18" s="519"/>
      <c r="S18" s="519"/>
      <c r="T18" s="519"/>
      <c r="U18" s="519"/>
      <c r="V18" s="520"/>
      <c r="W18" s="412"/>
      <c r="X18" s="413"/>
      <c r="Y18" s="413"/>
      <c r="Z18" s="413"/>
      <c r="AA18" s="413"/>
      <c r="AB18" s="404"/>
      <c r="AC18" s="521">
        <v>68.5</v>
      </c>
      <c r="AD18" s="522"/>
      <c r="AE18" s="522"/>
      <c r="AF18" s="522"/>
      <c r="AG18" s="523"/>
      <c r="AH18" s="521">
        <v>68.099999999999994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13023733</v>
      </c>
      <c r="BO18" s="395"/>
      <c r="BP18" s="395"/>
      <c r="BQ18" s="395"/>
      <c r="BR18" s="395"/>
      <c r="BS18" s="395"/>
      <c r="BT18" s="395"/>
      <c r="BU18" s="396"/>
      <c r="BV18" s="394">
        <v>12632085</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1161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18644467</v>
      </c>
      <c r="BO19" s="395"/>
      <c r="BP19" s="395"/>
      <c r="BQ19" s="395"/>
      <c r="BR19" s="395"/>
      <c r="BS19" s="395"/>
      <c r="BT19" s="395"/>
      <c r="BU19" s="396"/>
      <c r="BV19" s="394">
        <v>18426133</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22283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20077609</v>
      </c>
      <c r="BO22" s="358"/>
      <c r="BP22" s="358"/>
      <c r="BQ22" s="358"/>
      <c r="BR22" s="358"/>
      <c r="BS22" s="358"/>
      <c r="BT22" s="358"/>
      <c r="BU22" s="359"/>
      <c r="BV22" s="357">
        <v>20960389</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12567163</v>
      </c>
      <c r="BO23" s="395"/>
      <c r="BP23" s="395"/>
      <c r="BQ23" s="395"/>
      <c r="BR23" s="395"/>
      <c r="BS23" s="395"/>
      <c r="BT23" s="395"/>
      <c r="BU23" s="396"/>
      <c r="BV23" s="394">
        <v>12473745</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8250</v>
      </c>
      <c r="R24" s="446"/>
      <c r="S24" s="446"/>
      <c r="T24" s="446"/>
      <c r="U24" s="446"/>
      <c r="V24" s="488"/>
      <c r="W24" s="540"/>
      <c r="X24" s="541"/>
      <c r="Y24" s="542"/>
      <c r="Z24" s="444" t="s">
        <v>162</v>
      </c>
      <c r="AA24" s="424"/>
      <c r="AB24" s="424"/>
      <c r="AC24" s="424"/>
      <c r="AD24" s="424"/>
      <c r="AE24" s="424"/>
      <c r="AF24" s="424"/>
      <c r="AG24" s="425"/>
      <c r="AH24" s="445">
        <v>313</v>
      </c>
      <c r="AI24" s="446"/>
      <c r="AJ24" s="446"/>
      <c r="AK24" s="446"/>
      <c r="AL24" s="488"/>
      <c r="AM24" s="445">
        <v>923037</v>
      </c>
      <c r="AN24" s="446"/>
      <c r="AO24" s="446"/>
      <c r="AP24" s="446"/>
      <c r="AQ24" s="446"/>
      <c r="AR24" s="488"/>
      <c r="AS24" s="445">
        <v>2949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13771701</v>
      </c>
      <c r="BO24" s="395"/>
      <c r="BP24" s="395"/>
      <c r="BQ24" s="395"/>
      <c r="BR24" s="395"/>
      <c r="BS24" s="395"/>
      <c r="BT24" s="395"/>
      <c r="BU24" s="396"/>
      <c r="BV24" s="394">
        <v>13922912</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6340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10677043</v>
      </c>
      <c r="BO25" s="358"/>
      <c r="BP25" s="358"/>
      <c r="BQ25" s="358"/>
      <c r="BR25" s="358"/>
      <c r="BS25" s="358"/>
      <c r="BT25" s="358"/>
      <c r="BU25" s="359"/>
      <c r="BV25" s="357">
        <v>10332546</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5650</v>
      </c>
      <c r="R26" s="446"/>
      <c r="S26" s="446"/>
      <c r="T26" s="446"/>
      <c r="U26" s="446"/>
      <c r="V26" s="488"/>
      <c r="W26" s="540"/>
      <c r="X26" s="541"/>
      <c r="Y26" s="542"/>
      <c r="Z26" s="444" t="s">
        <v>168</v>
      </c>
      <c r="AA26" s="546"/>
      <c r="AB26" s="546"/>
      <c r="AC26" s="546"/>
      <c r="AD26" s="546"/>
      <c r="AE26" s="546"/>
      <c r="AF26" s="546"/>
      <c r="AG26" s="547"/>
      <c r="AH26" s="445">
        <v>17</v>
      </c>
      <c r="AI26" s="446"/>
      <c r="AJ26" s="446"/>
      <c r="AK26" s="446"/>
      <c r="AL26" s="488"/>
      <c r="AM26" s="445">
        <v>58055</v>
      </c>
      <c r="AN26" s="446"/>
      <c r="AO26" s="446"/>
      <c r="AP26" s="446"/>
      <c r="AQ26" s="446"/>
      <c r="AR26" s="488"/>
      <c r="AS26" s="445">
        <v>3415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4400</v>
      </c>
      <c r="R27" s="446"/>
      <c r="S27" s="446"/>
      <c r="T27" s="446"/>
      <c r="U27" s="446"/>
      <c r="V27" s="488"/>
      <c r="W27" s="540"/>
      <c r="X27" s="541"/>
      <c r="Y27" s="542"/>
      <c r="Z27" s="444" t="s">
        <v>171</v>
      </c>
      <c r="AA27" s="424"/>
      <c r="AB27" s="424"/>
      <c r="AC27" s="424"/>
      <c r="AD27" s="424"/>
      <c r="AE27" s="424"/>
      <c r="AF27" s="424"/>
      <c r="AG27" s="425"/>
      <c r="AH27" s="445" t="s">
        <v>121</v>
      </c>
      <c r="AI27" s="446"/>
      <c r="AJ27" s="446"/>
      <c r="AK27" s="446"/>
      <c r="AL27" s="488"/>
      <c r="AM27" s="445" t="s">
        <v>121</v>
      </c>
      <c r="AN27" s="446"/>
      <c r="AO27" s="446"/>
      <c r="AP27" s="446"/>
      <c r="AQ27" s="446"/>
      <c r="AR27" s="488"/>
      <c r="AS27" s="445" t="s">
        <v>121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760000</v>
      </c>
      <c r="BO27" s="514"/>
      <c r="BP27" s="514"/>
      <c r="BQ27" s="514"/>
      <c r="BR27" s="514"/>
      <c r="BS27" s="514"/>
      <c r="BT27" s="514"/>
      <c r="BU27" s="515"/>
      <c r="BV27" s="513">
        <v>760000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3900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4303414</v>
      </c>
      <c r="BO28" s="358"/>
      <c r="BP28" s="358"/>
      <c r="BQ28" s="358"/>
      <c r="BR28" s="358"/>
      <c r="BS28" s="358"/>
      <c r="BT28" s="358"/>
      <c r="BU28" s="359"/>
      <c r="BV28" s="357">
        <v>4069243</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17</v>
      </c>
      <c r="M29" s="446"/>
      <c r="N29" s="446"/>
      <c r="O29" s="446"/>
      <c r="P29" s="488"/>
      <c r="Q29" s="445">
        <v>3700</v>
      </c>
      <c r="R29" s="446"/>
      <c r="S29" s="446"/>
      <c r="T29" s="446"/>
      <c r="U29" s="446"/>
      <c r="V29" s="488"/>
      <c r="W29" s="543"/>
      <c r="X29" s="544"/>
      <c r="Y29" s="545"/>
      <c r="Z29" s="444" t="s">
        <v>177</v>
      </c>
      <c r="AA29" s="424"/>
      <c r="AB29" s="424"/>
      <c r="AC29" s="424"/>
      <c r="AD29" s="424"/>
      <c r="AE29" s="424"/>
      <c r="AF29" s="424"/>
      <c r="AG29" s="425"/>
      <c r="AH29" s="445">
        <v>313</v>
      </c>
      <c r="AI29" s="446"/>
      <c r="AJ29" s="446"/>
      <c r="AK29" s="446"/>
      <c r="AL29" s="488"/>
      <c r="AM29" s="445">
        <v>923037</v>
      </c>
      <c r="AN29" s="446"/>
      <c r="AO29" s="446"/>
      <c r="AP29" s="446"/>
      <c r="AQ29" s="446"/>
      <c r="AR29" s="488"/>
      <c r="AS29" s="445">
        <v>2949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611724</v>
      </c>
      <c r="BO29" s="395"/>
      <c r="BP29" s="395"/>
      <c r="BQ29" s="395"/>
      <c r="BR29" s="395"/>
      <c r="BS29" s="395"/>
      <c r="BT29" s="395"/>
      <c r="BU29" s="396"/>
      <c r="BV29" s="394">
        <v>789891</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3086895</v>
      </c>
      <c r="BO30" s="514"/>
      <c r="BP30" s="514"/>
      <c r="BQ30" s="514"/>
      <c r="BR30" s="514"/>
      <c r="BS30" s="514"/>
      <c r="BT30" s="514"/>
      <c r="BU30" s="515"/>
      <c r="BV30" s="513">
        <v>3428122</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2">
      <c r="A33" s="175"/>
      <c r="B33" s="202"/>
      <c r="C33" s="418" t="s">
        <v>186</v>
      </c>
      <c r="D33" s="418"/>
      <c r="E33" s="383" t="s">
        <v>187</v>
      </c>
      <c r="F33" s="383"/>
      <c r="G33" s="383"/>
      <c r="H33" s="383"/>
      <c r="I33" s="383"/>
      <c r="J33" s="383"/>
      <c r="K33" s="383"/>
      <c r="L33" s="383"/>
      <c r="M33" s="383"/>
      <c r="N33" s="383"/>
      <c r="O33" s="383"/>
      <c r="P33" s="383"/>
      <c r="Q33" s="383"/>
      <c r="R33" s="383"/>
      <c r="S33" s="383"/>
      <c r="T33" s="179"/>
      <c r="U33" s="418" t="s">
        <v>186</v>
      </c>
      <c r="V33" s="418"/>
      <c r="W33" s="383" t="s">
        <v>187</v>
      </c>
      <c r="X33" s="383"/>
      <c r="Y33" s="383"/>
      <c r="Z33" s="383"/>
      <c r="AA33" s="383"/>
      <c r="AB33" s="383"/>
      <c r="AC33" s="383"/>
      <c r="AD33" s="383"/>
      <c r="AE33" s="383"/>
      <c r="AF33" s="383"/>
      <c r="AG33" s="383"/>
      <c r="AH33" s="383"/>
      <c r="AI33" s="383"/>
      <c r="AJ33" s="383"/>
      <c r="AK33" s="383"/>
      <c r="AL33" s="179"/>
      <c r="AM33" s="418" t="s">
        <v>186</v>
      </c>
      <c r="AN33" s="418"/>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418" t="s">
        <v>188</v>
      </c>
      <c r="BX33" s="418"/>
      <c r="BY33" s="383" t="s">
        <v>190</v>
      </c>
      <c r="BZ33" s="383"/>
      <c r="CA33" s="383"/>
      <c r="CB33" s="383"/>
      <c r="CC33" s="383"/>
      <c r="CD33" s="383"/>
      <c r="CE33" s="383"/>
      <c r="CF33" s="383"/>
      <c r="CG33" s="383"/>
      <c r="CH33" s="383"/>
      <c r="CI33" s="383"/>
      <c r="CJ33" s="383"/>
      <c r="CK33" s="383"/>
      <c r="CL33" s="383"/>
      <c r="CM33" s="383"/>
      <c r="CN33" s="179"/>
      <c r="CO33" s="418" t="s">
        <v>186</v>
      </c>
      <c r="CP33" s="418"/>
      <c r="CQ33" s="383" t="s">
        <v>191</v>
      </c>
      <c r="CR33" s="383"/>
      <c r="CS33" s="383"/>
      <c r="CT33" s="383"/>
      <c r="CU33" s="383"/>
      <c r="CV33" s="383"/>
      <c r="CW33" s="383"/>
      <c r="CX33" s="383"/>
      <c r="CY33" s="383"/>
      <c r="CZ33" s="383"/>
      <c r="DA33" s="383"/>
      <c r="DB33" s="383"/>
      <c r="DC33" s="383"/>
      <c r="DD33" s="383"/>
      <c r="DE33" s="383"/>
      <c r="DF33" s="179"/>
      <c r="DG33" s="583" t="s">
        <v>192</v>
      </c>
      <c r="DH33" s="583"/>
      <c r="DI33" s="180"/>
    </row>
    <row r="34" spans="1:113" ht="32.25" customHeight="1" x14ac:dyDescent="0.2">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f>IF(BG34="","",MAX(C34:D43,U34:V43,AM34:AN43)+1)</f>
        <v>9</v>
      </c>
      <c r="BF34" s="584"/>
      <c r="BG34" s="585" t="str">
        <f>IF('各会計、関係団体の財政状況及び健全化判断比率'!B34="","",'各会計、関係団体の財政状況及び健全化判断比率'!B34)</f>
        <v>工業団地整備事業特別会計</v>
      </c>
      <c r="BH34" s="585"/>
      <c r="BI34" s="585"/>
      <c r="BJ34" s="585"/>
      <c r="BK34" s="585"/>
      <c r="BL34" s="585"/>
      <c r="BM34" s="585"/>
      <c r="BN34" s="585"/>
      <c r="BO34" s="585"/>
      <c r="BP34" s="585"/>
      <c r="BQ34" s="585"/>
      <c r="BR34" s="585"/>
      <c r="BS34" s="585"/>
      <c r="BT34" s="585"/>
      <c r="BU34" s="585"/>
      <c r="BV34" s="175"/>
      <c r="BW34" s="584">
        <f>IF(BY34="","",MAX(C34:D43,U34:V43,AM34:AN43,BE34:BF43)+1)</f>
        <v>10</v>
      </c>
      <c r="BX34" s="584"/>
      <c r="BY34" s="585" t="str">
        <f>IF('各会計、関係団体の財政状況及び健全化判断比率'!B68="","",'各会計、関係団体の財政状況及び健全化判断比率'!B68)</f>
        <v>熊本県市町村総合事務組合</v>
      </c>
      <c r="BZ34" s="585"/>
      <c r="CA34" s="585"/>
      <c r="CB34" s="585"/>
      <c r="CC34" s="585"/>
      <c r="CD34" s="585"/>
      <c r="CE34" s="585"/>
      <c r="CF34" s="585"/>
      <c r="CG34" s="585"/>
      <c r="CH34" s="585"/>
      <c r="CI34" s="585"/>
      <c r="CJ34" s="585"/>
      <c r="CK34" s="585"/>
      <c r="CL34" s="585"/>
      <c r="CM34" s="585"/>
      <c r="CN34" s="175"/>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2">
      <c r="A35" s="175"/>
      <c r="B35" s="202"/>
      <c r="C35" s="584">
        <f>IF(E35="","",C34+1)</f>
        <v>2</v>
      </c>
      <c r="D35" s="584"/>
      <c r="E35" s="585" t="str">
        <f>IF('各会計、関係団体の財政状況及び健全化判断比率'!B8="","",'各会計、関係団体の財政状況及び健全化判断比率'!B8)</f>
        <v>用地先行取得事業特別会計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f t="shared" ref="AM35:AM43" si="0">IF(AO35="","",AM34+1)</f>
        <v>7</v>
      </c>
      <c r="AN35" s="584"/>
      <c r="AO35" s="585" t="str">
        <f>IF('各会計、関係団体の財政状況及び健全化判断比率'!B32="","",'各会計、関係団体の財政状況及び健全化判断比率'!B32)</f>
        <v>工業用水道事業会計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11</v>
      </c>
      <c r="BX35" s="584"/>
      <c r="BY35" s="585" t="str">
        <f>IF('各会計、関係団体の財政状況及び健全化判断比率'!B69="","",'各会計、関係団体の財政状況及び健全化判断比率'!B69)</f>
        <v>菊池養生園保健組合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2">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f t="shared" si="0"/>
        <v>8</v>
      </c>
      <c r="AN36" s="584"/>
      <c r="AO36" s="585" t="str">
        <f>IF('各会計、関係団体の財政状況及び健全化判断比率'!B33="","",'各会計、関係団体の財政状況及び健全化判断比率'!B33)</f>
        <v>下水道事業会計</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12</v>
      </c>
      <c r="BX36" s="584"/>
      <c r="BY36" s="585" t="str">
        <f>IF('各会計、関係団体の財政状況及び健全化判断比率'!B70="","",'各会計、関係団体の財政状況及び健全化判断比率'!B70)</f>
        <v>菊池広域連合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2">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13</v>
      </c>
      <c r="BX37" s="584"/>
      <c r="BY37" s="585" t="str">
        <f>IF('各会計、関係団体の財政状況及び健全化判断比率'!B71="","",'各会計、関係団体の財政状況及び健全化判断比率'!B71)</f>
        <v>熊本県後期高齢者医療広域連合(一般会計)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2">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14</v>
      </c>
      <c r="BX38" s="584"/>
      <c r="BY38" s="585" t="str">
        <f>IF('各会計、関係団体の財政状況及び健全化判断比率'!B72="","",'各会計、関係団体の財政状況及び健全化判断比率'!B72)</f>
        <v>熊本県後期高齢者医療広域連合
(後期高齢者医療特別会計)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2">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2">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2">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2">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2">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LKXKLihHw64QKsLjxlS9a7i29XJH8T60ryRWXS+AWbwV5P3bL3VBXIpG+I1/D0S4hN4QIN9jOWSxMZOoYWotOA==" saltValue="CxomJI64SQIzR7RaA9fer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I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534</v>
      </c>
      <c r="D34" s="1136"/>
      <c r="E34" s="1137"/>
      <c r="F34" s="32">
        <v>5.83</v>
      </c>
      <c r="G34" s="33">
        <v>10.01</v>
      </c>
      <c r="H34" s="33">
        <v>8.82</v>
      </c>
      <c r="I34" s="33">
        <v>9.11</v>
      </c>
      <c r="J34" s="34">
        <v>9.64</v>
      </c>
      <c r="K34" s="22"/>
      <c r="L34" s="22"/>
      <c r="M34" s="22"/>
      <c r="N34" s="22"/>
      <c r="O34" s="22"/>
      <c r="P34" s="22"/>
    </row>
    <row r="35" spans="1:16" ht="39" customHeight="1" x14ac:dyDescent="0.2">
      <c r="A35" s="22"/>
      <c r="B35" s="35"/>
      <c r="C35" s="1132" t="s">
        <v>535</v>
      </c>
      <c r="D35" s="1132"/>
      <c r="E35" s="1133"/>
      <c r="F35" s="36">
        <v>5.35</v>
      </c>
      <c r="G35" s="37">
        <v>5.19</v>
      </c>
      <c r="H35" s="37">
        <v>4.3899999999999997</v>
      </c>
      <c r="I35" s="37">
        <v>6.27</v>
      </c>
      <c r="J35" s="38">
        <v>6.41</v>
      </c>
      <c r="K35" s="22"/>
      <c r="L35" s="22"/>
      <c r="M35" s="22"/>
      <c r="N35" s="22"/>
      <c r="O35" s="22"/>
      <c r="P35" s="22"/>
    </row>
    <row r="36" spans="1:16" ht="39" customHeight="1" x14ac:dyDescent="0.2">
      <c r="A36" s="22"/>
      <c r="B36" s="35"/>
      <c r="C36" s="1132" t="s">
        <v>536</v>
      </c>
      <c r="D36" s="1132"/>
      <c r="E36" s="1133"/>
      <c r="F36" s="36">
        <v>11.56</v>
      </c>
      <c r="G36" s="37">
        <v>12.36</v>
      </c>
      <c r="H36" s="37">
        <v>10.77</v>
      </c>
      <c r="I36" s="37">
        <v>8.1</v>
      </c>
      <c r="J36" s="38">
        <v>5.68</v>
      </c>
      <c r="K36" s="22"/>
      <c r="L36" s="22"/>
      <c r="M36" s="22"/>
      <c r="N36" s="22"/>
      <c r="O36" s="22"/>
      <c r="P36" s="22"/>
    </row>
    <row r="37" spans="1:16" ht="39" customHeight="1" x14ac:dyDescent="0.2">
      <c r="A37" s="22"/>
      <c r="B37" s="35"/>
      <c r="C37" s="1132" t="s">
        <v>537</v>
      </c>
      <c r="D37" s="1132"/>
      <c r="E37" s="1133"/>
      <c r="F37" s="36">
        <v>3.89</v>
      </c>
      <c r="G37" s="37">
        <v>3.89</v>
      </c>
      <c r="H37" s="37">
        <v>3.76</v>
      </c>
      <c r="I37" s="37">
        <v>3.98</v>
      </c>
      <c r="J37" s="38">
        <v>3.92</v>
      </c>
      <c r="K37" s="22"/>
      <c r="L37" s="22"/>
      <c r="M37" s="22"/>
      <c r="N37" s="22"/>
      <c r="O37" s="22"/>
      <c r="P37" s="22"/>
    </row>
    <row r="38" spans="1:16" ht="39" customHeight="1" x14ac:dyDescent="0.2">
      <c r="A38" s="22"/>
      <c r="B38" s="35"/>
      <c r="C38" s="1132" t="s">
        <v>538</v>
      </c>
      <c r="D38" s="1132"/>
      <c r="E38" s="1133"/>
      <c r="F38" s="36">
        <v>1</v>
      </c>
      <c r="G38" s="37">
        <v>0.98</v>
      </c>
      <c r="H38" s="37">
        <v>1.78</v>
      </c>
      <c r="I38" s="37">
        <v>0.77</v>
      </c>
      <c r="J38" s="38">
        <v>1.03</v>
      </c>
      <c r="K38" s="22"/>
      <c r="L38" s="22"/>
      <c r="M38" s="22"/>
      <c r="N38" s="22"/>
      <c r="O38" s="22"/>
      <c r="P38" s="22"/>
    </row>
    <row r="39" spans="1:16" ht="39" customHeight="1" x14ac:dyDescent="0.2">
      <c r="A39" s="22"/>
      <c r="B39" s="35"/>
      <c r="C39" s="1132" t="s">
        <v>539</v>
      </c>
      <c r="D39" s="1132"/>
      <c r="E39" s="1133"/>
      <c r="F39" s="36">
        <v>0.04</v>
      </c>
      <c r="G39" s="37">
        <v>0.46</v>
      </c>
      <c r="H39" s="37">
        <v>0.32</v>
      </c>
      <c r="I39" s="37">
        <v>0.38</v>
      </c>
      <c r="J39" s="38">
        <v>0.25</v>
      </c>
      <c r="K39" s="22"/>
      <c r="L39" s="22"/>
      <c r="M39" s="22"/>
      <c r="N39" s="22"/>
      <c r="O39" s="22"/>
      <c r="P39" s="22"/>
    </row>
    <row r="40" spans="1:16" ht="39" customHeight="1" x14ac:dyDescent="0.2">
      <c r="A40" s="22"/>
      <c r="B40" s="35"/>
      <c r="C40" s="1132" t="s">
        <v>540</v>
      </c>
      <c r="D40" s="1132"/>
      <c r="E40" s="1133"/>
      <c r="F40" s="36">
        <v>0.01</v>
      </c>
      <c r="G40" s="37">
        <v>0.12</v>
      </c>
      <c r="H40" s="37">
        <v>0.09</v>
      </c>
      <c r="I40" s="37">
        <v>0.03</v>
      </c>
      <c r="J40" s="38">
        <v>0.03</v>
      </c>
      <c r="K40" s="22"/>
      <c r="L40" s="22"/>
      <c r="M40" s="22"/>
      <c r="N40" s="22"/>
      <c r="O40" s="22"/>
      <c r="P40" s="22"/>
    </row>
    <row r="41" spans="1:16" ht="39" customHeight="1" x14ac:dyDescent="0.2">
      <c r="A41" s="22"/>
      <c r="B41" s="35"/>
      <c r="C41" s="1132" t="s">
        <v>541</v>
      </c>
      <c r="D41" s="1132"/>
      <c r="E41" s="1133"/>
      <c r="F41" s="36" t="s">
        <v>490</v>
      </c>
      <c r="G41" s="37" t="s">
        <v>490</v>
      </c>
      <c r="H41" s="37" t="s">
        <v>490</v>
      </c>
      <c r="I41" s="37" t="s">
        <v>490</v>
      </c>
      <c r="J41" s="38">
        <v>0</v>
      </c>
      <c r="K41" s="22"/>
      <c r="L41" s="22"/>
      <c r="M41" s="22"/>
      <c r="N41" s="22"/>
      <c r="O41" s="22"/>
      <c r="P41" s="22"/>
    </row>
    <row r="42" spans="1:16" ht="39" customHeight="1" x14ac:dyDescent="0.2">
      <c r="A42" s="22"/>
      <c r="B42" s="39"/>
      <c r="C42" s="1132" t="s">
        <v>542</v>
      </c>
      <c r="D42" s="1132"/>
      <c r="E42" s="1133"/>
      <c r="F42" s="36" t="s">
        <v>490</v>
      </c>
      <c r="G42" s="37" t="s">
        <v>490</v>
      </c>
      <c r="H42" s="37" t="s">
        <v>490</v>
      </c>
      <c r="I42" s="37" t="s">
        <v>490</v>
      </c>
      <c r="J42" s="38" t="s">
        <v>490</v>
      </c>
      <c r="K42" s="22"/>
      <c r="L42" s="22"/>
      <c r="M42" s="22"/>
      <c r="N42" s="22"/>
      <c r="O42" s="22"/>
      <c r="P42" s="22"/>
    </row>
    <row r="43" spans="1:16" ht="39" customHeight="1" thickBot="1" x14ac:dyDescent="0.25">
      <c r="A43" s="22"/>
      <c r="B43" s="40"/>
      <c r="C43" s="1134" t="s">
        <v>543</v>
      </c>
      <c r="D43" s="1134"/>
      <c r="E43" s="1135"/>
      <c r="F43" s="41">
        <v>1.56</v>
      </c>
      <c r="G43" s="42">
        <v>0.12</v>
      </c>
      <c r="H43" s="42">
        <v>0.1</v>
      </c>
      <c r="I43" s="42">
        <v>0.06</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UkqtzA1n8teN2WkyZ+OSQdYP/tzQ7H0P/PKL9Bh/2AB3fzQ/vC4DWr9NOpFqOX+Ntq/gjfduOcbqS3Qk3v9JA==" saltValue="qLgonop0r6PbwErZ/dZO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41"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1850</v>
      </c>
      <c r="L45" s="58">
        <v>2204</v>
      </c>
      <c r="M45" s="58">
        <v>2354</v>
      </c>
      <c r="N45" s="58">
        <v>2464</v>
      </c>
      <c r="O45" s="59">
        <v>2186</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490</v>
      </c>
      <c r="L47" s="62" t="s">
        <v>490</v>
      </c>
      <c r="M47" s="62" t="s">
        <v>490</v>
      </c>
      <c r="N47" s="62" t="s">
        <v>490</v>
      </c>
      <c r="O47" s="63" t="s">
        <v>490</v>
      </c>
      <c r="P47" s="46"/>
      <c r="Q47" s="46"/>
      <c r="R47" s="46"/>
      <c r="S47" s="46"/>
      <c r="T47" s="46"/>
      <c r="U47" s="46"/>
    </row>
    <row r="48" spans="1:21" ht="30.75" customHeight="1" x14ac:dyDescent="0.2">
      <c r="A48" s="46"/>
      <c r="B48" s="1140"/>
      <c r="C48" s="1141"/>
      <c r="D48" s="60"/>
      <c r="E48" s="1146" t="s">
        <v>13</v>
      </c>
      <c r="F48" s="1146"/>
      <c r="G48" s="1146"/>
      <c r="H48" s="1146"/>
      <c r="I48" s="1146"/>
      <c r="J48" s="1147"/>
      <c r="K48" s="61">
        <v>492</v>
      </c>
      <c r="L48" s="62">
        <v>477</v>
      </c>
      <c r="M48" s="62">
        <v>479</v>
      </c>
      <c r="N48" s="62">
        <v>400</v>
      </c>
      <c r="O48" s="63">
        <v>371</v>
      </c>
      <c r="P48" s="46"/>
      <c r="Q48" s="46"/>
      <c r="R48" s="46"/>
      <c r="S48" s="46"/>
      <c r="T48" s="46"/>
      <c r="U48" s="46"/>
    </row>
    <row r="49" spans="1:21" ht="30.75" customHeight="1" x14ac:dyDescent="0.2">
      <c r="A49" s="46"/>
      <c r="B49" s="1140"/>
      <c r="C49" s="1141"/>
      <c r="D49" s="60"/>
      <c r="E49" s="1146" t="s">
        <v>14</v>
      </c>
      <c r="F49" s="1146"/>
      <c r="G49" s="1146"/>
      <c r="H49" s="1146"/>
      <c r="I49" s="1146"/>
      <c r="J49" s="1147"/>
      <c r="K49" s="61">
        <v>81</v>
      </c>
      <c r="L49" s="62">
        <v>61</v>
      </c>
      <c r="M49" s="62">
        <v>103</v>
      </c>
      <c r="N49" s="62">
        <v>99</v>
      </c>
      <c r="O49" s="63">
        <v>193</v>
      </c>
      <c r="P49" s="46"/>
      <c r="Q49" s="46"/>
      <c r="R49" s="46"/>
      <c r="S49" s="46"/>
      <c r="T49" s="46"/>
      <c r="U49" s="46"/>
    </row>
    <row r="50" spans="1:21" ht="30.75" customHeight="1" x14ac:dyDescent="0.2">
      <c r="A50" s="46"/>
      <c r="B50" s="1140"/>
      <c r="C50" s="1141"/>
      <c r="D50" s="60"/>
      <c r="E50" s="1146" t="s">
        <v>15</v>
      </c>
      <c r="F50" s="1146"/>
      <c r="G50" s="1146"/>
      <c r="H50" s="1146"/>
      <c r="I50" s="1146"/>
      <c r="J50" s="1147"/>
      <c r="K50" s="61">
        <v>64</v>
      </c>
      <c r="L50" s="62">
        <v>64</v>
      </c>
      <c r="M50" s="62">
        <v>65</v>
      </c>
      <c r="N50" s="62">
        <v>0</v>
      </c>
      <c r="O50" s="63" t="s">
        <v>490</v>
      </c>
      <c r="P50" s="46"/>
      <c r="Q50" s="46"/>
      <c r="R50" s="46"/>
      <c r="S50" s="46"/>
      <c r="T50" s="46"/>
      <c r="U50" s="46"/>
    </row>
    <row r="51" spans="1:21" ht="30.75" customHeight="1" x14ac:dyDescent="0.2">
      <c r="A51" s="46"/>
      <c r="B51" s="1142"/>
      <c r="C51" s="1143"/>
      <c r="D51" s="64"/>
      <c r="E51" s="1146" t="s">
        <v>16</v>
      </c>
      <c r="F51" s="1146"/>
      <c r="G51" s="1146"/>
      <c r="H51" s="1146"/>
      <c r="I51" s="1146"/>
      <c r="J51" s="1147"/>
      <c r="K51" s="61">
        <v>1</v>
      </c>
      <c r="L51" s="62">
        <v>1</v>
      </c>
      <c r="M51" s="62">
        <v>1</v>
      </c>
      <c r="N51" s="62">
        <v>0</v>
      </c>
      <c r="O51" s="63">
        <v>0</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1795</v>
      </c>
      <c r="L52" s="62">
        <v>2024</v>
      </c>
      <c r="M52" s="62">
        <v>2061</v>
      </c>
      <c r="N52" s="62">
        <v>2075</v>
      </c>
      <c r="O52" s="63">
        <v>1939</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693</v>
      </c>
      <c r="L53" s="67">
        <v>783</v>
      </c>
      <c r="M53" s="67">
        <v>941</v>
      </c>
      <c r="N53" s="67">
        <v>888</v>
      </c>
      <c r="O53" s="68">
        <v>811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56EQ0lMeZlJd0Y55WrQamUbM0pZsZ8FGkRBvg8idgUOnH+7uysRlJmfplKnuZzBEowPE2jNuaagjCAW4w0ek/Q==" saltValue="gvUYfVLp1K5wuAN9+eid2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42"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69" t="s">
        <v>30</v>
      </c>
      <c r="C41" s="1170"/>
      <c r="D41" s="103"/>
      <c r="E41" s="1175" t="s">
        <v>31</v>
      </c>
      <c r="F41" s="1175"/>
      <c r="G41" s="1175"/>
      <c r="H41" s="1176"/>
      <c r="I41" s="342">
        <v>21355</v>
      </c>
      <c r="J41" s="343">
        <v>23105</v>
      </c>
      <c r="K41" s="343">
        <v>22061</v>
      </c>
      <c r="L41" s="343">
        <v>20960</v>
      </c>
      <c r="M41" s="344">
        <v>20078</v>
      </c>
    </row>
    <row r="42" spans="2:13" ht="27.75" customHeight="1" x14ac:dyDescent="0.2">
      <c r="B42" s="1171"/>
      <c r="C42" s="1172"/>
      <c r="D42" s="104"/>
      <c r="E42" s="1177" t="s">
        <v>32</v>
      </c>
      <c r="F42" s="1177"/>
      <c r="G42" s="1177"/>
      <c r="H42" s="1178"/>
      <c r="I42" s="345">
        <v>129</v>
      </c>
      <c r="J42" s="346">
        <v>65</v>
      </c>
      <c r="K42" s="346">
        <v>0</v>
      </c>
      <c r="L42" s="346" t="s">
        <v>490</v>
      </c>
      <c r="M42" s="347" t="s">
        <v>490</v>
      </c>
    </row>
    <row r="43" spans="2:13" ht="27.75" customHeight="1" x14ac:dyDescent="0.2">
      <c r="B43" s="1171"/>
      <c r="C43" s="1172"/>
      <c r="D43" s="104"/>
      <c r="E43" s="1177" t="s">
        <v>33</v>
      </c>
      <c r="F43" s="1177"/>
      <c r="G43" s="1177"/>
      <c r="H43" s="1178"/>
      <c r="I43" s="345">
        <v>3627</v>
      </c>
      <c r="J43" s="346">
        <v>4968</v>
      </c>
      <c r="K43" s="346">
        <v>5095</v>
      </c>
      <c r="L43" s="346">
        <v>4935</v>
      </c>
      <c r="M43" s="347">
        <v>4155</v>
      </c>
    </row>
    <row r="44" spans="2:13" ht="27.75" customHeight="1" x14ac:dyDescent="0.2">
      <c r="B44" s="1171"/>
      <c r="C44" s="1172"/>
      <c r="D44" s="104"/>
      <c r="E44" s="1177" t="s">
        <v>34</v>
      </c>
      <c r="F44" s="1177"/>
      <c r="G44" s="1177"/>
      <c r="H44" s="1178"/>
      <c r="I44" s="345">
        <v>1021</v>
      </c>
      <c r="J44" s="346">
        <v>3706</v>
      </c>
      <c r="K44" s="346">
        <v>4409</v>
      </c>
      <c r="L44" s="346">
        <v>4378</v>
      </c>
      <c r="M44" s="347">
        <v>4434</v>
      </c>
    </row>
    <row r="45" spans="2:13" ht="27.75" customHeight="1" x14ac:dyDescent="0.2">
      <c r="B45" s="1171"/>
      <c r="C45" s="1172"/>
      <c r="D45" s="104"/>
      <c r="E45" s="1177" t="s">
        <v>35</v>
      </c>
      <c r="F45" s="1177"/>
      <c r="G45" s="1177"/>
      <c r="H45" s="1178"/>
      <c r="I45" s="345" t="s">
        <v>490</v>
      </c>
      <c r="J45" s="346" t="s">
        <v>490</v>
      </c>
      <c r="K45" s="346" t="s">
        <v>490</v>
      </c>
      <c r="L45" s="346" t="s">
        <v>490</v>
      </c>
      <c r="M45" s="347" t="s">
        <v>490</v>
      </c>
    </row>
    <row r="46" spans="2:13" ht="27.75" customHeight="1" x14ac:dyDescent="0.2">
      <c r="B46" s="1171"/>
      <c r="C46" s="1172"/>
      <c r="D46" s="105"/>
      <c r="E46" s="1177" t="s">
        <v>36</v>
      </c>
      <c r="F46" s="1177"/>
      <c r="G46" s="1177"/>
      <c r="H46" s="1178"/>
      <c r="I46" s="345" t="s">
        <v>490</v>
      </c>
      <c r="J46" s="346" t="s">
        <v>490</v>
      </c>
      <c r="K46" s="346" t="s">
        <v>490</v>
      </c>
      <c r="L46" s="346" t="s">
        <v>490</v>
      </c>
      <c r="M46" s="347" t="s">
        <v>490</v>
      </c>
    </row>
    <row r="47" spans="2:13" ht="27.75" customHeight="1" x14ac:dyDescent="0.2">
      <c r="B47" s="1171"/>
      <c r="C47" s="1172"/>
      <c r="D47" s="106"/>
      <c r="E47" s="1179" t="s">
        <v>37</v>
      </c>
      <c r="F47" s="1180"/>
      <c r="G47" s="1180"/>
      <c r="H47" s="1181"/>
      <c r="I47" s="345" t="s">
        <v>490</v>
      </c>
      <c r="J47" s="346" t="s">
        <v>490</v>
      </c>
      <c r="K47" s="346" t="s">
        <v>490</v>
      </c>
      <c r="L47" s="346" t="s">
        <v>490</v>
      </c>
      <c r="M47" s="347" t="s">
        <v>490</v>
      </c>
    </row>
    <row r="48" spans="2:13" ht="27.75" customHeight="1" x14ac:dyDescent="0.2">
      <c r="B48" s="1171"/>
      <c r="C48" s="1172"/>
      <c r="D48" s="104"/>
      <c r="E48" s="1177" t="s">
        <v>38</v>
      </c>
      <c r="F48" s="1177"/>
      <c r="G48" s="1177"/>
      <c r="H48" s="1178"/>
      <c r="I48" s="345" t="s">
        <v>490</v>
      </c>
      <c r="J48" s="346" t="s">
        <v>490</v>
      </c>
      <c r="K48" s="346" t="s">
        <v>490</v>
      </c>
      <c r="L48" s="346" t="s">
        <v>490</v>
      </c>
      <c r="M48" s="347" t="s">
        <v>490</v>
      </c>
    </row>
    <row r="49" spans="2:13" ht="27.75" customHeight="1" x14ac:dyDescent="0.2">
      <c r="B49" s="1173"/>
      <c r="C49" s="1174"/>
      <c r="D49" s="104"/>
      <c r="E49" s="1177" t="s">
        <v>39</v>
      </c>
      <c r="F49" s="1177"/>
      <c r="G49" s="1177"/>
      <c r="H49" s="1178"/>
      <c r="I49" s="345" t="s">
        <v>490</v>
      </c>
      <c r="J49" s="346" t="s">
        <v>490</v>
      </c>
      <c r="K49" s="346" t="s">
        <v>490</v>
      </c>
      <c r="L49" s="346" t="s">
        <v>490</v>
      </c>
      <c r="M49" s="347" t="s">
        <v>490</v>
      </c>
    </row>
    <row r="50" spans="2:13" ht="27.75" customHeight="1" x14ac:dyDescent="0.2">
      <c r="B50" s="1182" t="s">
        <v>40</v>
      </c>
      <c r="C50" s="1183"/>
      <c r="D50" s="107"/>
      <c r="E50" s="1177" t="s">
        <v>41</v>
      </c>
      <c r="F50" s="1177"/>
      <c r="G50" s="1177"/>
      <c r="H50" s="1178"/>
      <c r="I50" s="345">
        <v>9093</v>
      </c>
      <c r="J50" s="346">
        <v>7881</v>
      </c>
      <c r="K50" s="346">
        <v>8750</v>
      </c>
      <c r="L50" s="346">
        <v>9715</v>
      </c>
      <c r="M50" s="347">
        <v>9153</v>
      </c>
    </row>
    <row r="51" spans="2:13" ht="27.75" customHeight="1" x14ac:dyDescent="0.2">
      <c r="B51" s="1171"/>
      <c r="C51" s="1172"/>
      <c r="D51" s="104"/>
      <c r="E51" s="1177" t="s">
        <v>42</v>
      </c>
      <c r="F51" s="1177"/>
      <c r="G51" s="1177"/>
      <c r="H51" s="1178"/>
      <c r="I51" s="345">
        <v>477</v>
      </c>
      <c r="J51" s="346">
        <v>417</v>
      </c>
      <c r="K51" s="346">
        <v>328</v>
      </c>
      <c r="L51" s="346">
        <v>247</v>
      </c>
      <c r="M51" s="347">
        <v>177</v>
      </c>
    </row>
    <row r="52" spans="2:13" ht="27.75" customHeight="1" x14ac:dyDescent="0.2">
      <c r="B52" s="1173"/>
      <c r="C52" s="1174"/>
      <c r="D52" s="104"/>
      <c r="E52" s="1177" t="s">
        <v>43</v>
      </c>
      <c r="F52" s="1177"/>
      <c r="G52" s="1177"/>
      <c r="H52" s="1178"/>
      <c r="I52" s="345">
        <v>22253</v>
      </c>
      <c r="J52" s="346">
        <v>23861</v>
      </c>
      <c r="K52" s="346">
        <v>23262</v>
      </c>
      <c r="L52" s="346">
        <v>22379</v>
      </c>
      <c r="M52" s="347">
        <v>20877</v>
      </c>
    </row>
    <row r="53" spans="2:13" ht="27.75" customHeight="1" thickBot="1" x14ac:dyDescent="0.25">
      <c r="B53" s="1184" t="s">
        <v>19</v>
      </c>
      <c r="C53" s="1185"/>
      <c r="D53" s="108"/>
      <c r="E53" s="1186" t="s">
        <v>44</v>
      </c>
      <c r="F53" s="1186"/>
      <c r="G53" s="1186"/>
      <c r="H53" s="1187"/>
      <c r="I53" s="348">
        <v>-5691</v>
      </c>
      <c r="J53" s="349">
        <v>-315</v>
      </c>
      <c r="K53" s="349">
        <v>-775</v>
      </c>
      <c r="L53" s="349">
        <v>-2068</v>
      </c>
      <c r="M53" s="350">
        <v>-1540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Mqysglw40bnubiYTz84T6w8soreButkiN6Ud8xwcVDRw0PlM9iK2Y4dH7SxEMhhEECWBV9FD63H5tS26+8WJhw==" saltValue="7S92bfGMyzl64PXUvDPjJ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3" zoomScaleNormal="100" zoomScaleSheetLayoutView="100" workbookViewId="0">
      <selection activeCell="C58" sqref="C58:E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196" t="s">
        <v>46</v>
      </c>
      <c r="D55" s="1196"/>
      <c r="E55" s="1197"/>
      <c r="F55" s="120">
        <v>3460</v>
      </c>
      <c r="G55" s="120">
        <v>4069</v>
      </c>
      <c r="H55" s="121">
        <v>4303</v>
      </c>
    </row>
    <row r="56" spans="2:8" ht="52.5" customHeight="1" x14ac:dyDescent="0.2">
      <c r="B56" s="122"/>
      <c r="C56" s="1198" t="s">
        <v>47</v>
      </c>
      <c r="D56" s="1198"/>
      <c r="E56" s="1199"/>
      <c r="F56" s="123">
        <v>988</v>
      </c>
      <c r="G56" s="123">
        <v>790</v>
      </c>
      <c r="H56" s="124">
        <v>612</v>
      </c>
    </row>
    <row r="57" spans="2:8" ht="53.25" customHeight="1" x14ac:dyDescent="0.2">
      <c r="B57" s="122"/>
      <c r="C57" s="1200" t="s">
        <v>48</v>
      </c>
      <c r="D57" s="1200"/>
      <c r="E57" s="1201"/>
      <c r="F57" s="125">
        <v>3112</v>
      </c>
      <c r="G57" s="125">
        <v>3428</v>
      </c>
      <c r="H57" s="126">
        <v>3087</v>
      </c>
    </row>
    <row r="58" spans="2:8" ht="45.75" customHeight="1" x14ac:dyDescent="0.2">
      <c r="B58" s="127"/>
      <c r="C58" s="1188" t="s">
        <v>555</v>
      </c>
      <c r="D58" s="1189"/>
      <c r="E58" s="1190"/>
      <c r="F58" s="128">
        <v>2495</v>
      </c>
      <c r="G58" s="128">
        <v>2660</v>
      </c>
      <c r="H58" s="129">
        <v>2130</v>
      </c>
    </row>
    <row r="59" spans="2:8" ht="45.75" customHeight="1" x14ac:dyDescent="0.2">
      <c r="B59" s="127"/>
      <c r="C59" s="1188" t="s">
        <v>556</v>
      </c>
      <c r="D59" s="1189"/>
      <c r="E59" s="1190"/>
      <c r="F59" s="128">
        <v>425</v>
      </c>
      <c r="G59" s="128">
        <v>425</v>
      </c>
      <c r="H59" s="129">
        <v>410</v>
      </c>
    </row>
    <row r="60" spans="2:8" ht="45.75" customHeight="1" x14ac:dyDescent="0.2">
      <c r="B60" s="127"/>
      <c r="C60" s="1188" t="s">
        <v>557</v>
      </c>
      <c r="D60" s="1189"/>
      <c r="E60" s="1190"/>
      <c r="F60" s="128">
        <v>120</v>
      </c>
      <c r="G60" s="128">
        <v>240</v>
      </c>
      <c r="H60" s="129">
        <v>360</v>
      </c>
    </row>
    <row r="61" spans="2:8" ht="45.75" customHeight="1" x14ac:dyDescent="0.2">
      <c r="B61" s="127"/>
      <c r="C61" s="1188" t="s">
        <v>558</v>
      </c>
      <c r="D61" s="1189"/>
      <c r="E61" s="1190"/>
      <c r="F61" s="128" t="s">
        <v>549</v>
      </c>
      <c r="G61" s="128" t="s">
        <v>549</v>
      </c>
      <c r="H61" s="129">
        <v>90</v>
      </c>
    </row>
    <row r="62" spans="2:8" ht="45.75" customHeight="1" thickBot="1" x14ac:dyDescent="0.25">
      <c r="B62" s="130"/>
      <c r="C62" s="1191" t="s">
        <v>559</v>
      </c>
      <c r="D62" s="1192"/>
      <c r="E62" s="1193"/>
      <c r="F62" s="131">
        <v>48</v>
      </c>
      <c r="G62" s="131">
        <v>41</v>
      </c>
      <c r="H62" s="132">
        <v>35</v>
      </c>
    </row>
    <row r="63" spans="2:8" ht="52.5" customHeight="1" thickBot="1" x14ac:dyDescent="0.25">
      <c r="B63" s="133"/>
      <c r="C63" s="1194" t="s">
        <v>49</v>
      </c>
      <c r="D63" s="1194"/>
      <c r="E63" s="1195"/>
      <c r="F63" s="134">
        <v>7560</v>
      </c>
      <c r="G63" s="134">
        <v>8287</v>
      </c>
      <c r="H63" s="135">
        <v>8002</v>
      </c>
    </row>
    <row r="64" spans="2:8" ht="13.2" x14ac:dyDescent="0.2"/>
  </sheetData>
  <sheetProtection algorithmName="SHA-512" hashValue="5hWLRx4373eybgtuzv3FM8urSrSVID2bzh0+WUmYAezInynWZZhYexgvzWMyX2gwFOl944a6YP9Wvw2eVq6wNg==" saltValue="PE/I0XCv9jTCOWWU21y87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0EA69-8192-46E8-81B1-46C65DE2C529}">
  <sheetPr>
    <pageSetUpPr fitToPage="1"/>
  </sheetPr>
  <dimension ref="A1:DE85"/>
  <sheetViews>
    <sheetView showGridLines="0" tabSelected="1" topLeftCell="E20" zoomScale="70" zoomScaleNormal="70" zoomScaleSheetLayoutView="55" workbookViewId="0">
      <selection activeCell="AN65" sqref="AN65:DC69"/>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560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561</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562</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563</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528</v>
      </c>
      <c r="BQ50" s="1226"/>
      <c r="BR50" s="1226"/>
      <c r="BS50" s="1226"/>
      <c r="BT50" s="1226"/>
      <c r="BU50" s="1226"/>
      <c r="BV50" s="1226"/>
      <c r="BW50" s="1226"/>
      <c r="BX50" s="1226" t="s">
        <v>529</v>
      </c>
      <c r="BY50" s="1226"/>
      <c r="BZ50" s="1226"/>
      <c r="CA50" s="1226"/>
      <c r="CB50" s="1226"/>
      <c r="CC50" s="1226"/>
      <c r="CD50" s="1226"/>
      <c r="CE50" s="1226"/>
      <c r="CF50" s="1226" t="s">
        <v>530</v>
      </c>
      <c r="CG50" s="1226"/>
      <c r="CH50" s="1226"/>
      <c r="CI50" s="1226"/>
      <c r="CJ50" s="1226"/>
      <c r="CK50" s="1226"/>
      <c r="CL50" s="1226"/>
      <c r="CM50" s="1226"/>
      <c r="CN50" s="1226" t="s">
        <v>531</v>
      </c>
      <c r="CO50" s="1226"/>
      <c r="CP50" s="1226"/>
      <c r="CQ50" s="1226"/>
      <c r="CR50" s="1226"/>
      <c r="CS50" s="1226"/>
      <c r="CT50" s="1226"/>
      <c r="CU50" s="1226"/>
      <c r="CV50" s="1226" t="s">
        <v>532</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564</v>
      </c>
      <c r="AO51" s="1230"/>
      <c r="AP51" s="1230"/>
      <c r="AQ51" s="1230"/>
      <c r="AR51" s="1230"/>
      <c r="AS51" s="1230"/>
      <c r="AT51" s="1230"/>
      <c r="AU51" s="1230"/>
      <c r="AV51" s="1230"/>
      <c r="AW51" s="1230"/>
      <c r="AX51" s="1230"/>
      <c r="AY51" s="1230"/>
      <c r="AZ51" s="1230"/>
      <c r="BA51" s="1230"/>
      <c r="BB51" s="1230" t="s">
        <v>565</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566</v>
      </c>
      <c r="BC53" s="1230"/>
      <c r="BD53" s="1230"/>
      <c r="BE53" s="1230"/>
      <c r="BF53" s="1230"/>
      <c r="BG53" s="1230"/>
      <c r="BH53" s="1230"/>
      <c r="BI53" s="1230"/>
      <c r="BJ53" s="1230"/>
      <c r="BK53" s="1230"/>
      <c r="BL53" s="1230"/>
      <c r="BM53" s="1230"/>
      <c r="BN53" s="1230"/>
      <c r="BO53" s="1230"/>
      <c r="BP53" s="1231">
        <v>59.6</v>
      </c>
      <c r="BQ53" s="1231"/>
      <c r="BR53" s="1231"/>
      <c r="BS53" s="1231"/>
      <c r="BT53" s="1231"/>
      <c r="BU53" s="1231"/>
      <c r="BV53" s="1231"/>
      <c r="BW53" s="1231"/>
      <c r="BX53" s="1231">
        <v>56.8</v>
      </c>
      <c r="BY53" s="1231"/>
      <c r="BZ53" s="1231"/>
      <c r="CA53" s="1231"/>
      <c r="CB53" s="1231"/>
      <c r="CC53" s="1231"/>
      <c r="CD53" s="1231"/>
      <c r="CE53" s="1231"/>
      <c r="CF53" s="1231">
        <v>58.6</v>
      </c>
      <c r="CG53" s="1231"/>
      <c r="CH53" s="1231"/>
      <c r="CI53" s="1231"/>
      <c r="CJ53" s="1231"/>
      <c r="CK53" s="1231"/>
      <c r="CL53" s="1231"/>
      <c r="CM53" s="1231"/>
      <c r="CN53" s="1231">
        <v>60.1</v>
      </c>
      <c r="CO53" s="1231"/>
      <c r="CP53" s="1231"/>
      <c r="CQ53" s="1231"/>
      <c r="CR53" s="1231"/>
      <c r="CS53" s="1231"/>
      <c r="CT53" s="1231"/>
      <c r="CU53" s="1231"/>
      <c r="CV53" s="1231">
        <v>60.9</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567</v>
      </c>
      <c r="AO55" s="1226"/>
      <c r="AP55" s="1226"/>
      <c r="AQ55" s="1226"/>
      <c r="AR55" s="1226"/>
      <c r="AS55" s="1226"/>
      <c r="AT55" s="1226"/>
      <c r="AU55" s="1226"/>
      <c r="AV55" s="1226"/>
      <c r="AW55" s="1226"/>
      <c r="AX55" s="1226"/>
      <c r="AY55" s="1226"/>
      <c r="AZ55" s="1226"/>
      <c r="BA55" s="1226"/>
      <c r="BB55" s="1230" t="s">
        <v>565</v>
      </c>
      <c r="BC55" s="1230"/>
      <c r="BD55" s="1230"/>
      <c r="BE55" s="1230"/>
      <c r="BF55" s="1230"/>
      <c r="BG55" s="1230"/>
      <c r="BH55" s="1230"/>
      <c r="BI55" s="1230"/>
      <c r="BJ55" s="1230"/>
      <c r="BK55" s="1230"/>
      <c r="BL55" s="1230"/>
      <c r="BM55" s="1230"/>
      <c r="BN55" s="1230"/>
      <c r="BO55" s="1230"/>
      <c r="BP55" s="1231">
        <v>22.1</v>
      </c>
      <c r="BQ55" s="1231"/>
      <c r="BR55" s="1231"/>
      <c r="BS55" s="1231"/>
      <c r="BT55" s="1231"/>
      <c r="BU55" s="1231"/>
      <c r="BV55" s="1231"/>
      <c r="BW55" s="1231"/>
      <c r="BX55" s="1231">
        <v>20.399999999999999</v>
      </c>
      <c r="BY55" s="1231"/>
      <c r="BZ55" s="1231"/>
      <c r="CA55" s="1231"/>
      <c r="CB55" s="1231"/>
      <c r="CC55" s="1231"/>
      <c r="CD55" s="1231"/>
      <c r="CE55" s="1231"/>
      <c r="CF55" s="1231">
        <v>11.2</v>
      </c>
      <c r="CG55" s="1231"/>
      <c r="CH55" s="1231"/>
      <c r="CI55" s="1231"/>
      <c r="CJ55" s="1231"/>
      <c r="CK55" s="1231"/>
      <c r="CL55" s="1231"/>
      <c r="CM55" s="1231"/>
      <c r="CN55" s="1231">
        <v>4.5999999999999996</v>
      </c>
      <c r="CO55" s="1231"/>
      <c r="CP55" s="1231"/>
      <c r="CQ55" s="1231"/>
      <c r="CR55" s="1231"/>
      <c r="CS55" s="1231"/>
      <c r="CT55" s="1231"/>
      <c r="CU55" s="1231"/>
      <c r="CV55" s="1231">
        <v>4.2</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566</v>
      </c>
      <c r="BC57" s="1230"/>
      <c r="BD57" s="1230"/>
      <c r="BE57" s="1230"/>
      <c r="BF57" s="1230"/>
      <c r="BG57" s="1230"/>
      <c r="BH57" s="1230"/>
      <c r="BI57" s="1230"/>
      <c r="BJ57" s="1230"/>
      <c r="BK57" s="1230"/>
      <c r="BL57" s="1230"/>
      <c r="BM57" s="1230"/>
      <c r="BN57" s="1230"/>
      <c r="BO57" s="1230"/>
      <c r="BP57" s="1231">
        <v>61.5</v>
      </c>
      <c r="BQ57" s="1231"/>
      <c r="BR57" s="1231"/>
      <c r="BS57" s="1231"/>
      <c r="BT57" s="1231"/>
      <c r="BU57" s="1231"/>
      <c r="BV57" s="1231"/>
      <c r="BW57" s="1231"/>
      <c r="BX57" s="1231">
        <v>63</v>
      </c>
      <c r="BY57" s="1231"/>
      <c r="BZ57" s="1231"/>
      <c r="CA57" s="1231"/>
      <c r="CB57" s="1231"/>
      <c r="CC57" s="1231"/>
      <c r="CD57" s="1231"/>
      <c r="CE57" s="1231"/>
      <c r="CF57" s="1231">
        <v>63.7</v>
      </c>
      <c r="CG57" s="1231"/>
      <c r="CH57" s="1231"/>
      <c r="CI57" s="1231"/>
      <c r="CJ57" s="1231"/>
      <c r="CK57" s="1231"/>
      <c r="CL57" s="1231"/>
      <c r="CM57" s="1231"/>
      <c r="CN57" s="1231">
        <v>64.099999999999994</v>
      </c>
      <c r="CO57" s="1231"/>
      <c r="CP57" s="1231"/>
      <c r="CQ57" s="1231"/>
      <c r="CR57" s="1231"/>
      <c r="CS57" s="1231"/>
      <c r="CT57" s="1231"/>
      <c r="CU57" s="1231"/>
      <c r="CV57" s="1231">
        <v>64.599999999999994</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568</v>
      </c>
    </row>
    <row r="64" spans="1:109" ht="13.2" x14ac:dyDescent="0.2">
      <c r="B64" s="259"/>
      <c r="G64" s="1208"/>
      <c r="I64" s="1240"/>
      <c r="J64" s="1240"/>
      <c r="K64" s="1240"/>
      <c r="L64" s="1240"/>
      <c r="M64" s="1240"/>
      <c r="N64" s="1241"/>
      <c r="AM64" s="1208"/>
      <c r="AN64" s="1208" t="s">
        <v>561</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10" t="s">
        <v>569</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5"/>
      <c r="I71" s="1246"/>
      <c r="J71" s="1243"/>
      <c r="K71" s="1243"/>
      <c r="L71" s="1244"/>
      <c r="M71" s="1243"/>
      <c r="N71" s="1244"/>
      <c r="AM71" s="1245"/>
      <c r="AN71" s="255" t="s">
        <v>563</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528</v>
      </c>
      <c r="BQ72" s="1226"/>
      <c r="BR72" s="1226"/>
      <c r="BS72" s="1226"/>
      <c r="BT72" s="1226"/>
      <c r="BU72" s="1226"/>
      <c r="BV72" s="1226"/>
      <c r="BW72" s="1226"/>
      <c r="BX72" s="1226" t="s">
        <v>529</v>
      </c>
      <c r="BY72" s="1226"/>
      <c r="BZ72" s="1226"/>
      <c r="CA72" s="1226"/>
      <c r="CB72" s="1226"/>
      <c r="CC72" s="1226"/>
      <c r="CD72" s="1226"/>
      <c r="CE72" s="1226"/>
      <c r="CF72" s="1226" t="s">
        <v>530</v>
      </c>
      <c r="CG72" s="1226"/>
      <c r="CH72" s="1226"/>
      <c r="CI72" s="1226"/>
      <c r="CJ72" s="1226"/>
      <c r="CK72" s="1226"/>
      <c r="CL72" s="1226"/>
      <c r="CM72" s="1226"/>
      <c r="CN72" s="1226" t="s">
        <v>531</v>
      </c>
      <c r="CO72" s="1226"/>
      <c r="CP72" s="1226"/>
      <c r="CQ72" s="1226"/>
      <c r="CR72" s="1226"/>
      <c r="CS72" s="1226"/>
      <c r="CT72" s="1226"/>
      <c r="CU72" s="1226"/>
      <c r="CV72" s="1226" t="s">
        <v>532</v>
      </c>
      <c r="CW72" s="1226"/>
      <c r="CX72" s="1226"/>
      <c r="CY72" s="1226"/>
      <c r="CZ72" s="1226"/>
      <c r="DA72" s="1226"/>
      <c r="DB72" s="1226"/>
      <c r="DC72" s="1226"/>
    </row>
    <row r="73" spans="2:107" ht="13.2" x14ac:dyDescent="0.2">
      <c r="B73" s="259"/>
      <c r="G73" s="1227"/>
      <c r="H73" s="1227"/>
      <c r="I73" s="1227"/>
      <c r="J73" s="1227"/>
      <c r="K73" s="1247"/>
      <c r="L73" s="1247"/>
      <c r="M73" s="1247"/>
      <c r="N73" s="1247"/>
      <c r="AM73" s="1219"/>
      <c r="AN73" s="1230" t="s">
        <v>564</v>
      </c>
      <c r="AO73" s="1230"/>
      <c r="AP73" s="1230"/>
      <c r="AQ73" s="1230"/>
      <c r="AR73" s="1230"/>
      <c r="AS73" s="1230"/>
      <c r="AT73" s="1230"/>
      <c r="AU73" s="1230"/>
      <c r="AV73" s="1230"/>
      <c r="AW73" s="1230"/>
      <c r="AX73" s="1230"/>
      <c r="AY73" s="1230"/>
      <c r="AZ73" s="1230"/>
      <c r="BA73" s="1230"/>
      <c r="BB73" s="1230" t="s">
        <v>565</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2"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570</v>
      </c>
      <c r="BC75" s="1230"/>
      <c r="BD75" s="1230"/>
      <c r="BE75" s="1230"/>
      <c r="BF75" s="1230"/>
      <c r="BG75" s="1230"/>
      <c r="BH75" s="1230"/>
      <c r="BI75" s="1230"/>
      <c r="BJ75" s="1230"/>
      <c r="BK75" s="1230"/>
      <c r="BL75" s="1230"/>
      <c r="BM75" s="1230"/>
      <c r="BN75" s="1230"/>
      <c r="BO75" s="1230"/>
      <c r="BP75" s="1231">
        <v>5.7</v>
      </c>
      <c r="BQ75" s="1231"/>
      <c r="BR75" s="1231"/>
      <c r="BS75" s="1231"/>
      <c r="BT75" s="1231"/>
      <c r="BU75" s="1231"/>
      <c r="BV75" s="1231"/>
      <c r="BW75" s="1231"/>
      <c r="BX75" s="1231">
        <v>6.7</v>
      </c>
      <c r="BY75" s="1231"/>
      <c r="BZ75" s="1231"/>
      <c r="CA75" s="1231"/>
      <c r="CB75" s="1231"/>
      <c r="CC75" s="1231"/>
      <c r="CD75" s="1231"/>
      <c r="CE75" s="1231"/>
      <c r="CF75" s="1231">
        <v>6.7</v>
      </c>
      <c r="CG75" s="1231"/>
      <c r="CH75" s="1231"/>
      <c r="CI75" s="1231"/>
      <c r="CJ75" s="1231"/>
      <c r="CK75" s="1231"/>
      <c r="CL75" s="1231"/>
      <c r="CM75" s="1231"/>
      <c r="CN75" s="1231">
        <v>7.1</v>
      </c>
      <c r="CO75" s="1231"/>
      <c r="CP75" s="1231"/>
      <c r="CQ75" s="1231"/>
      <c r="CR75" s="1231"/>
      <c r="CS75" s="1231"/>
      <c r="CT75" s="1231"/>
      <c r="CU75" s="1231"/>
      <c r="CV75" s="1231">
        <v>7</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47"/>
      <c r="L77" s="1247"/>
      <c r="M77" s="1247"/>
      <c r="N77" s="1247"/>
      <c r="AN77" s="1226" t="s">
        <v>567</v>
      </c>
      <c r="AO77" s="1226"/>
      <c r="AP77" s="1226"/>
      <c r="AQ77" s="1226"/>
      <c r="AR77" s="1226"/>
      <c r="AS77" s="1226"/>
      <c r="AT77" s="1226"/>
      <c r="AU77" s="1226"/>
      <c r="AV77" s="1226"/>
      <c r="AW77" s="1226"/>
      <c r="AX77" s="1226"/>
      <c r="AY77" s="1226"/>
      <c r="AZ77" s="1226"/>
      <c r="BA77" s="1226"/>
      <c r="BB77" s="1230" t="s">
        <v>565</v>
      </c>
      <c r="BC77" s="1230"/>
      <c r="BD77" s="1230"/>
      <c r="BE77" s="1230"/>
      <c r="BF77" s="1230"/>
      <c r="BG77" s="1230"/>
      <c r="BH77" s="1230"/>
      <c r="BI77" s="1230"/>
      <c r="BJ77" s="1230"/>
      <c r="BK77" s="1230"/>
      <c r="BL77" s="1230"/>
      <c r="BM77" s="1230"/>
      <c r="BN77" s="1230"/>
      <c r="BO77" s="1230"/>
      <c r="BP77" s="1231">
        <v>22.1</v>
      </c>
      <c r="BQ77" s="1231"/>
      <c r="BR77" s="1231"/>
      <c r="BS77" s="1231"/>
      <c r="BT77" s="1231"/>
      <c r="BU77" s="1231"/>
      <c r="BV77" s="1231"/>
      <c r="BW77" s="1231"/>
      <c r="BX77" s="1231">
        <v>20.399999999999999</v>
      </c>
      <c r="BY77" s="1231"/>
      <c r="BZ77" s="1231"/>
      <c r="CA77" s="1231"/>
      <c r="CB77" s="1231"/>
      <c r="CC77" s="1231"/>
      <c r="CD77" s="1231"/>
      <c r="CE77" s="1231"/>
      <c r="CF77" s="1231">
        <v>11.2</v>
      </c>
      <c r="CG77" s="1231"/>
      <c r="CH77" s="1231"/>
      <c r="CI77" s="1231"/>
      <c r="CJ77" s="1231"/>
      <c r="CK77" s="1231"/>
      <c r="CL77" s="1231"/>
      <c r="CM77" s="1231"/>
      <c r="CN77" s="1231">
        <v>4.5999999999999996</v>
      </c>
      <c r="CO77" s="1231"/>
      <c r="CP77" s="1231"/>
      <c r="CQ77" s="1231"/>
      <c r="CR77" s="1231"/>
      <c r="CS77" s="1231"/>
      <c r="CT77" s="1231"/>
      <c r="CU77" s="1231"/>
      <c r="CV77" s="1231">
        <v>4.2</v>
      </c>
      <c r="CW77" s="1231"/>
      <c r="CX77" s="1231"/>
      <c r="CY77" s="1231"/>
      <c r="CZ77" s="1231"/>
      <c r="DA77" s="1231"/>
      <c r="DB77" s="1231"/>
      <c r="DC77" s="1231"/>
    </row>
    <row r="78" spans="2:107" ht="13.2"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570</v>
      </c>
      <c r="BC79" s="1230"/>
      <c r="BD79" s="1230"/>
      <c r="BE79" s="1230"/>
      <c r="BF79" s="1230"/>
      <c r="BG79" s="1230"/>
      <c r="BH79" s="1230"/>
      <c r="BI79" s="1230"/>
      <c r="BJ79" s="1230"/>
      <c r="BK79" s="1230"/>
      <c r="BL79" s="1230"/>
      <c r="BM79" s="1230"/>
      <c r="BN79" s="1230"/>
      <c r="BO79" s="1230"/>
      <c r="BP79" s="1231">
        <v>6.3</v>
      </c>
      <c r="BQ79" s="1231"/>
      <c r="BR79" s="1231"/>
      <c r="BS79" s="1231"/>
      <c r="BT79" s="1231"/>
      <c r="BU79" s="1231"/>
      <c r="BV79" s="1231"/>
      <c r="BW79" s="1231"/>
      <c r="BX79" s="1231">
        <v>6.2</v>
      </c>
      <c r="BY79" s="1231"/>
      <c r="BZ79" s="1231"/>
      <c r="CA79" s="1231"/>
      <c r="CB79" s="1231"/>
      <c r="CC79" s="1231"/>
      <c r="CD79" s="1231"/>
      <c r="CE79" s="1231"/>
      <c r="CF79" s="1231">
        <v>5.7</v>
      </c>
      <c r="CG79" s="1231"/>
      <c r="CH79" s="1231"/>
      <c r="CI79" s="1231"/>
      <c r="CJ79" s="1231"/>
      <c r="CK79" s="1231"/>
      <c r="CL79" s="1231"/>
      <c r="CM79" s="1231"/>
      <c r="CN79" s="1231">
        <v>5.8</v>
      </c>
      <c r="CO79" s="1231"/>
      <c r="CP79" s="1231"/>
      <c r="CQ79" s="1231"/>
      <c r="CR79" s="1231"/>
      <c r="CS79" s="1231"/>
      <c r="CT79" s="1231"/>
      <c r="CU79" s="1231"/>
      <c r="CV79" s="1231">
        <v>5.8</v>
      </c>
      <c r="CW79" s="1231"/>
      <c r="CX79" s="1231"/>
      <c r="CY79" s="1231"/>
      <c r="CZ79" s="1231"/>
      <c r="DA79" s="1231"/>
      <c r="DB79" s="1231"/>
      <c r="DC79" s="1231"/>
    </row>
    <row r="80" spans="2:107" ht="13.2"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CM7eBtYtnWC7F7F5tMQQvXQWv7M22UHgqk95+EREMRNQQhtZpakZMVt9j/YxI0dCsezKgqBp4zfTgI/TLgEdtg==" saltValue="KEgyM9HOCy7YVRb+suLOY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67646-C73E-42F7-B442-BF0EC88EE3F0}">
  <sheetPr>
    <pageSetUpPr fitToPage="1"/>
  </sheetPr>
  <dimension ref="A1:DR125"/>
  <sheetViews>
    <sheetView showGridLines="0" topLeftCell="A93" zoomScale="70" zoomScaleNormal="70" zoomScaleSheetLayoutView="70" workbookViewId="0">
      <selection activeCell="AN65" sqref="AN65:DC6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Bn8QqI722q4K831V7Gil6ZYZh3l43P9n82jlJ1yqrUMQS4KRRPNKnIQYL88fgSoLcrJWoQ/e4l/wCobQavjL8w==" saltValue="74dOYBTK9Ksc2EZ8YgvU7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D0DBF-AD92-4324-9D4B-FD6FC839F66D}">
  <sheetPr>
    <pageSetUpPr fitToPage="1"/>
  </sheetPr>
  <dimension ref="A1:DR125"/>
  <sheetViews>
    <sheetView showGridLines="0" zoomScale="70" zoomScaleNormal="70" zoomScaleSheetLayoutView="55" workbookViewId="0">
      <selection activeCell="AN65" sqref="AN65:DC6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4TfO+9Sqc33+4vo0zvIFpRFSmYIeLjbpA1ULWGNzUd0t8/3eYaNkm0F6AV0tRFOQjFRHCQjcrdQSKXxdmSUp6A==" saltValue="3VsW15K+CjdpGMGGC+eA8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527</v>
      </c>
      <c r="G2" s="149"/>
      <c r="H2" s="150"/>
    </row>
    <row r="3" spans="1:8" x14ac:dyDescent="0.2">
      <c r="A3" s="146" t="s">
        <v>520</v>
      </c>
      <c r="B3" s="151"/>
      <c r="C3" s="152"/>
      <c r="D3" s="153">
        <v>77225</v>
      </c>
      <c r="E3" s="154"/>
      <c r="F3" s="155">
        <v>45588</v>
      </c>
      <c r="G3" s="156"/>
      <c r="H3" s="157"/>
    </row>
    <row r="4" spans="1:8" x14ac:dyDescent="0.2">
      <c r="A4" s="158"/>
      <c r="B4" s="159"/>
      <c r="C4" s="160"/>
      <c r="D4" s="161">
        <v>15743</v>
      </c>
      <c r="E4" s="162"/>
      <c r="F4" s="163">
        <v>24150</v>
      </c>
      <c r="G4" s="164"/>
      <c r="H4" s="165"/>
    </row>
    <row r="5" spans="1:8" x14ac:dyDescent="0.2">
      <c r="A5" s="146" t="s">
        <v>522</v>
      </c>
      <c r="B5" s="151"/>
      <c r="C5" s="152"/>
      <c r="D5" s="153">
        <v>98120</v>
      </c>
      <c r="E5" s="154"/>
      <c r="F5" s="155">
        <v>45483</v>
      </c>
      <c r="G5" s="156"/>
      <c r="H5" s="157"/>
    </row>
    <row r="6" spans="1:8" x14ac:dyDescent="0.2">
      <c r="A6" s="158"/>
      <c r="B6" s="159"/>
      <c r="C6" s="160"/>
      <c r="D6" s="161">
        <v>9507</v>
      </c>
      <c r="E6" s="162"/>
      <c r="F6" s="163">
        <v>24241</v>
      </c>
      <c r="G6" s="164"/>
      <c r="H6" s="165"/>
    </row>
    <row r="7" spans="1:8" x14ac:dyDescent="0.2">
      <c r="A7" s="146" t="s">
        <v>523</v>
      </c>
      <c r="B7" s="151"/>
      <c r="C7" s="152"/>
      <c r="D7" s="153">
        <v>29327</v>
      </c>
      <c r="E7" s="154"/>
      <c r="F7" s="155">
        <v>45945</v>
      </c>
      <c r="G7" s="156"/>
      <c r="H7" s="157"/>
    </row>
    <row r="8" spans="1:8" x14ac:dyDescent="0.2">
      <c r="A8" s="158"/>
      <c r="B8" s="159"/>
      <c r="C8" s="160"/>
      <c r="D8" s="161">
        <v>4645</v>
      </c>
      <c r="E8" s="162"/>
      <c r="F8" s="163">
        <v>25180</v>
      </c>
      <c r="G8" s="164"/>
      <c r="H8" s="165"/>
    </row>
    <row r="9" spans="1:8" x14ac:dyDescent="0.2">
      <c r="A9" s="146" t="s">
        <v>524</v>
      </c>
      <c r="B9" s="151"/>
      <c r="C9" s="152"/>
      <c r="D9" s="153">
        <v>46013</v>
      </c>
      <c r="E9" s="154"/>
      <c r="F9" s="155">
        <v>44475</v>
      </c>
      <c r="G9" s="156"/>
      <c r="H9" s="157"/>
    </row>
    <row r="10" spans="1:8" x14ac:dyDescent="0.2">
      <c r="A10" s="158"/>
      <c r="B10" s="159"/>
      <c r="C10" s="160"/>
      <c r="D10" s="161">
        <v>18734</v>
      </c>
      <c r="E10" s="162"/>
      <c r="F10" s="163">
        <v>24780</v>
      </c>
      <c r="G10" s="164"/>
      <c r="H10" s="165"/>
    </row>
    <row r="11" spans="1:8" x14ac:dyDescent="0.2">
      <c r="A11" s="146" t="s">
        <v>525</v>
      </c>
      <c r="B11" s="151"/>
      <c r="C11" s="152"/>
      <c r="D11" s="153">
        <v>44753</v>
      </c>
      <c r="E11" s="154"/>
      <c r="F11" s="155">
        <v>45982</v>
      </c>
      <c r="G11" s="156"/>
      <c r="H11" s="157"/>
    </row>
    <row r="12" spans="1:8" x14ac:dyDescent="0.2">
      <c r="A12" s="158"/>
      <c r="B12" s="159"/>
      <c r="C12" s="166"/>
      <c r="D12" s="161">
        <v>17050</v>
      </c>
      <c r="E12" s="162"/>
      <c r="F12" s="163">
        <v>25583</v>
      </c>
      <c r="G12" s="164"/>
      <c r="H12" s="165"/>
    </row>
    <row r="13" spans="1:8" x14ac:dyDescent="0.2">
      <c r="A13" s="146"/>
      <c r="B13" s="151"/>
      <c r="C13" s="152"/>
      <c r="D13" s="153">
        <v>59088</v>
      </c>
      <c r="E13" s="154"/>
      <c r="F13" s="155">
        <v>45495</v>
      </c>
      <c r="G13" s="167"/>
      <c r="H13" s="157"/>
    </row>
    <row r="14" spans="1:8" x14ac:dyDescent="0.2">
      <c r="A14" s="158"/>
      <c r="B14" s="159"/>
      <c r="C14" s="160"/>
      <c r="D14" s="161">
        <v>13136</v>
      </c>
      <c r="E14" s="162"/>
      <c r="F14" s="163">
        <v>24787</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5.84</v>
      </c>
      <c r="C19" s="168">
        <f>ROUND(VALUE(SUBSTITUTE(実質収支比率等に係る経年分析!G$48,"▲","-")),2)</f>
        <v>10.02</v>
      </c>
      <c r="D19" s="168">
        <f>ROUND(VALUE(SUBSTITUTE(実質収支比率等に係る経年分析!H$48,"▲","-")),2)</f>
        <v>8.83</v>
      </c>
      <c r="E19" s="168">
        <f>ROUND(VALUE(SUBSTITUTE(実質収支比率等に係る経年分析!I$48,"▲","-")),2)</f>
        <v>9.1199999999999992</v>
      </c>
      <c r="F19" s="168">
        <f>ROUND(VALUE(SUBSTITUTE(実質収支比率等に係る経年分析!J$48,"▲","-")),2)</f>
        <v>9.65</v>
      </c>
    </row>
    <row r="20" spans="1:11" x14ac:dyDescent="0.2">
      <c r="A20" s="168" t="s">
        <v>53</v>
      </c>
      <c r="B20" s="168">
        <f>ROUND(VALUE(SUBSTITUTE(実質収支比率等に係る経年分析!F$47,"▲","-")),2)</f>
        <v>27.43</v>
      </c>
      <c r="C20" s="168">
        <f>ROUND(VALUE(SUBSTITUTE(実質収支比率等に係る経年分析!G$47,"▲","-")),2)</f>
        <v>22.29</v>
      </c>
      <c r="D20" s="168">
        <f>ROUND(VALUE(SUBSTITUTE(実質収支比率等に係る経年分析!H$47,"▲","-")),2)</f>
        <v>23.75</v>
      </c>
      <c r="E20" s="168">
        <f>ROUND(VALUE(SUBSTITUTE(実質収支比率等に係る経年分析!I$47,"▲","-")),2)</f>
        <v>28.65</v>
      </c>
      <c r="F20" s="168">
        <f>ROUND(VALUE(SUBSTITUTE(実質収支比率等に係る経年分析!J$47,"▲","-")),2)</f>
        <v>29.13</v>
      </c>
    </row>
    <row r="21" spans="1:11" x14ac:dyDescent="0.2">
      <c r="A21" s="168" t="s">
        <v>54</v>
      </c>
      <c r="B21" s="168">
        <f>IF(ISNUMBER(VALUE(SUBSTITUTE(実質収支比率等に係る経年分析!F$49,"▲","-"))),ROUND(VALUE(SUBSTITUTE(実質収支比率等に係る経年分析!F$49,"▲","-")),2),NA())</f>
        <v>-1.88</v>
      </c>
      <c r="C21" s="168">
        <f>IF(ISNUMBER(VALUE(SUBSTITUTE(実質収支比率等に係る経年分析!G$49,"▲","-"))),ROUND(VALUE(SUBSTITUTE(実質収支比率等に係る経年分析!G$49,"▲","-")),2),NA())</f>
        <v>0.26</v>
      </c>
      <c r="D21" s="168">
        <f>IF(ISNUMBER(VALUE(SUBSTITUTE(実質収支比率等に係る経年分析!H$49,"▲","-"))),ROUND(VALUE(SUBSTITUTE(実質収支比率等に係る経年分析!H$49,"▲","-")),2),NA())</f>
        <v>2.5499999999999998</v>
      </c>
      <c r="E21" s="168">
        <f>IF(ISNUMBER(VALUE(SUBSTITUTE(実質収支比率等に係る経年分析!I$49,"▲","-"))),ROUND(VALUE(SUBSTITUTE(実質収支比率等に係る経年分析!I$49,"▲","-")),2),NA())</f>
        <v>4.3499999999999996</v>
      </c>
      <c r="F21" s="168">
        <f>IF(ISNUMBER(VALUE(SUBSTITUTE(実質収支比率等に係る経年分析!J$49,"▲","-"))),ROUND(VALUE(SUBSTITUTE(実質収支比率等に係る経年分析!J$49,"▲","-")),2),NA())</f>
        <v>2.46</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1.56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0.06</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用地先行取得事業特別会計</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0.09</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0.03</v>
      </c>
    </row>
    <row r="31" spans="1:11" x14ac:dyDescent="0.2">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0.46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0.32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0.38</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0.25</v>
      </c>
    </row>
    <row r="32" spans="1:11" x14ac:dyDescent="0.2">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0.98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1.78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0.77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1.03</v>
      </c>
    </row>
    <row r="33" spans="1:16" x14ac:dyDescent="0.2">
      <c r="A33" s="169" t="str">
        <f>IF(連結実質赤字比率に係る赤字・黒字の構成分析!C$37="",NA(),連結実質赤字比率に係る赤字・黒字の構成分析!C$37)</f>
        <v>工業用水道事業会計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3.89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3.89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3.76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3.98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3.92</v>
      </c>
    </row>
    <row r="34" spans="1:16" x14ac:dyDescent="0.2">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11.56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12.36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10.77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8.1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5.68</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5.35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5.19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4.3899999999999997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6.27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6.41</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5.83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10.01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8.82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9.11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9.64</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1795</v>
      </c>
      <c r="E42" s="170"/>
      <c r="F42" s="170"/>
      <c r="G42" s="170">
        <f>'実質公債費比率（分子）の構造'!L$52</f>
        <v>2024</v>
      </c>
      <c r="H42" s="170"/>
      <c r="I42" s="170"/>
      <c r="J42" s="170">
        <f>'実質公債費比率（分子）の構造'!M$52</f>
        <v>2061</v>
      </c>
      <c r="K42" s="170"/>
      <c r="L42" s="170"/>
      <c r="M42" s="170">
        <f>'実質公債費比率（分子）の構造'!N$52</f>
        <v>2075</v>
      </c>
      <c r="N42" s="170"/>
      <c r="O42" s="170"/>
      <c r="P42" s="170">
        <f>'実質公債費比率（分子）の構造'!O$52</f>
        <v>1939</v>
      </c>
    </row>
    <row r="43" spans="1:16" x14ac:dyDescent="0.2">
      <c r="A43" s="170" t="s">
        <v>16</v>
      </c>
      <c r="B43" s="170">
        <f>'実質公債費比率（分子）の構造'!K$51</f>
        <v>1</v>
      </c>
      <c r="C43" s="170"/>
      <c r="D43" s="170"/>
      <c r="E43" s="170">
        <f>'実質公債費比率（分子）の構造'!L$51</f>
        <v>1</v>
      </c>
      <c r="F43" s="170"/>
      <c r="G43" s="170"/>
      <c r="H43" s="170">
        <f>'実質公債費比率（分子）の構造'!M$51</f>
        <v>1</v>
      </c>
      <c r="I43" s="170"/>
      <c r="J43" s="170"/>
      <c r="K43" s="170">
        <f>'実質公債費比率（分子）の構造'!N$51</f>
        <v>0</v>
      </c>
      <c r="L43" s="170"/>
      <c r="M43" s="170"/>
      <c r="N43" s="170">
        <f>'実質公債費比率（分子）の構造'!O$51</f>
        <v>0</v>
      </c>
      <c r="O43" s="170"/>
      <c r="P43" s="170"/>
    </row>
    <row r="44" spans="1:16" x14ac:dyDescent="0.2">
      <c r="A44" s="170" t="s">
        <v>62</v>
      </c>
      <c r="B44" s="170">
        <f>'実質公債費比率（分子）の構造'!K$50</f>
        <v>64</v>
      </c>
      <c r="C44" s="170"/>
      <c r="D44" s="170"/>
      <c r="E44" s="170">
        <f>'実質公債費比率（分子）の構造'!L$50</f>
        <v>64</v>
      </c>
      <c r="F44" s="170"/>
      <c r="G44" s="170"/>
      <c r="H44" s="170">
        <f>'実質公債費比率（分子）の構造'!M$50</f>
        <v>65</v>
      </c>
      <c r="I44" s="170"/>
      <c r="J44" s="170"/>
      <c r="K44" s="170">
        <f>'実質公債費比率（分子）の構造'!N$50</f>
        <v>0</v>
      </c>
      <c r="L44" s="170"/>
      <c r="M44" s="170"/>
      <c r="N44" s="170" t="str">
        <f>'実質公債費比率（分子）の構造'!O$50</f>
        <v>-</v>
      </c>
      <c r="O44" s="170"/>
      <c r="P44" s="170"/>
    </row>
    <row r="45" spans="1:16" x14ac:dyDescent="0.2">
      <c r="A45" s="170" t="s">
        <v>63</v>
      </c>
      <c r="B45" s="170">
        <f>'実質公債費比率（分子）の構造'!K$49</f>
        <v>81</v>
      </c>
      <c r="C45" s="170"/>
      <c r="D45" s="170"/>
      <c r="E45" s="170">
        <f>'実質公債費比率（分子）の構造'!L$49</f>
        <v>61</v>
      </c>
      <c r="F45" s="170"/>
      <c r="G45" s="170"/>
      <c r="H45" s="170">
        <f>'実質公債費比率（分子）の構造'!M$49</f>
        <v>103</v>
      </c>
      <c r="I45" s="170"/>
      <c r="J45" s="170"/>
      <c r="K45" s="170">
        <f>'実質公債費比率（分子）の構造'!N$49</f>
        <v>99</v>
      </c>
      <c r="L45" s="170"/>
      <c r="M45" s="170"/>
      <c r="N45" s="170">
        <f>'実質公債費比率（分子）の構造'!O$49</f>
        <v>193</v>
      </c>
      <c r="O45" s="170"/>
      <c r="P45" s="170"/>
    </row>
    <row r="46" spans="1:16" x14ac:dyDescent="0.2">
      <c r="A46" s="170" t="s">
        <v>64</v>
      </c>
      <c r="B46" s="170">
        <f>'実質公債費比率（分子）の構造'!K$48</f>
        <v>492</v>
      </c>
      <c r="C46" s="170"/>
      <c r="D46" s="170"/>
      <c r="E46" s="170">
        <f>'実質公債費比率（分子）の構造'!L$48</f>
        <v>477</v>
      </c>
      <c r="F46" s="170"/>
      <c r="G46" s="170"/>
      <c r="H46" s="170">
        <f>'実質公債費比率（分子）の構造'!M$48</f>
        <v>479</v>
      </c>
      <c r="I46" s="170"/>
      <c r="J46" s="170"/>
      <c r="K46" s="170">
        <f>'実質公債費比率（分子）の構造'!N$48</f>
        <v>400</v>
      </c>
      <c r="L46" s="170"/>
      <c r="M46" s="170"/>
      <c r="N46" s="170">
        <f>'実質公債費比率（分子）の構造'!O$48</f>
        <v>371</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1850</v>
      </c>
      <c r="C49" s="170"/>
      <c r="D49" s="170"/>
      <c r="E49" s="170">
        <f>'実質公債費比率（分子）の構造'!L$45</f>
        <v>2204</v>
      </c>
      <c r="F49" s="170"/>
      <c r="G49" s="170"/>
      <c r="H49" s="170">
        <f>'実質公債費比率（分子）の構造'!M$45</f>
        <v>2354</v>
      </c>
      <c r="I49" s="170"/>
      <c r="J49" s="170"/>
      <c r="K49" s="170">
        <f>'実質公債費比率（分子）の構造'!N$45</f>
        <v>2464</v>
      </c>
      <c r="L49" s="170"/>
      <c r="M49" s="170"/>
      <c r="N49" s="170">
        <f>'実質公債費比率（分子）の構造'!O$45</f>
        <v>2186</v>
      </c>
      <c r="O49" s="170"/>
      <c r="P49" s="170"/>
    </row>
    <row r="50" spans="1:16" x14ac:dyDescent="0.2">
      <c r="A50" s="170" t="s">
        <v>67</v>
      </c>
      <c r="B50" s="170" t="e">
        <f>NA()</f>
        <v>#N/A</v>
      </c>
      <c r="C50" s="170">
        <f>IF(ISNUMBER('実質公債費比率（分子）の構造'!K$53),'実質公債費比率（分子）の構造'!K$53,NA())</f>
        <v>693</v>
      </c>
      <c r="D50" s="170" t="e">
        <f>NA()</f>
        <v>#N/A</v>
      </c>
      <c r="E50" s="170" t="e">
        <f>NA()</f>
        <v>#N/A</v>
      </c>
      <c r="F50" s="170">
        <f>IF(ISNUMBER('実質公債費比率（分子）の構造'!L$53),'実質公債費比率（分子）の構造'!L$53,NA())</f>
        <v>783</v>
      </c>
      <c r="G50" s="170" t="e">
        <f>NA()</f>
        <v>#N/A</v>
      </c>
      <c r="H50" s="170" t="e">
        <f>NA()</f>
        <v>#N/A</v>
      </c>
      <c r="I50" s="170">
        <f>IF(ISNUMBER('実質公債費比率（分子）の構造'!M$53),'実質公債費比率（分子）の構造'!M$53,NA())</f>
        <v>941</v>
      </c>
      <c r="J50" s="170" t="e">
        <f>NA()</f>
        <v>#N/A</v>
      </c>
      <c r="K50" s="170" t="e">
        <f>NA()</f>
        <v>#N/A</v>
      </c>
      <c r="L50" s="170">
        <f>IF(ISNUMBER('実質公債費比率（分子）の構造'!N$53),'実質公債費比率（分子）の構造'!N$53,NA())</f>
        <v>888</v>
      </c>
      <c r="M50" s="170" t="e">
        <f>NA()</f>
        <v>#N/A</v>
      </c>
      <c r="N50" s="170" t="e">
        <f>NA()</f>
        <v>#N/A</v>
      </c>
      <c r="O50" s="170">
        <f>IF(ISNUMBER('実質公債費比率（分子）の構造'!O$53),'実質公債費比率（分子）の構造'!O$53,NA())</f>
        <v>811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22253</v>
      </c>
      <c r="E56" s="169"/>
      <c r="F56" s="169"/>
      <c r="G56" s="169">
        <f>'将来負担比率（分子）の構造'!J$52</f>
        <v>23861</v>
      </c>
      <c r="H56" s="169"/>
      <c r="I56" s="169"/>
      <c r="J56" s="169">
        <f>'将来負担比率（分子）の構造'!K$52</f>
        <v>23262</v>
      </c>
      <c r="K56" s="169"/>
      <c r="L56" s="169"/>
      <c r="M56" s="169">
        <f>'将来負担比率（分子）の構造'!L$52</f>
        <v>22379</v>
      </c>
      <c r="N56" s="169"/>
      <c r="O56" s="169"/>
      <c r="P56" s="169">
        <f>'将来負担比率（分子）の構造'!M$52</f>
        <v>20877</v>
      </c>
    </row>
    <row r="57" spans="1:16" x14ac:dyDescent="0.2">
      <c r="A57" s="169" t="s">
        <v>42</v>
      </c>
      <c r="B57" s="169"/>
      <c r="C57" s="169"/>
      <c r="D57" s="169">
        <f>'将来負担比率（分子）の構造'!I$51</f>
        <v>477</v>
      </c>
      <c r="E57" s="169"/>
      <c r="F57" s="169"/>
      <c r="G57" s="169">
        <f>'将来負担比率（分子）の構造'!J$51</f>
        <v>417</v>
      </c>
      <c r="H57" s="169"/>
      <c r="I57" s="169"/>
      <c r="J57" s="169">
        <f>'将来負担比率（分子）の構造'!K$51</f>
        <v>328</v>
      </c>
      <c r="K57" s="169"/>
      <c r="L57" s="169"/>
      <c r="M57" s="169">
        <f>'将来負担比率（分子）の構造'!L$51</f>
        <v>247</v>
      </c>
      <c r="N57" s="169"/>
      <c r="O57" s="169"/>
      <c r="P57" s="169">
        <f>'将来負担比率（分子）の構造'!M$51</f>
        <v>177</v>
      </c>
    </row>
    <row r="58" spans="1:16" x14ac:dyDescent="0.2">
      <c r="A58" s="169" t="s">
        <v>41</v>
      </c>
      <c r="B58" s="169"/>
      <c r="C58" s="169"/>
      <c r="D58" s="169">
        <f>'将来負担比率（分子）の構造'!I$50</f>
        <v>9093</v>
      </c>
      <c r="E58" s="169"/>
      <c r="F58" s="169"/>
      <c r="G58" s="169">
        <f>'将来負担比率（分子）の構造'!J$50</f>
        <v>7881</v>
      </c>
      <c r="H58" s="169"/>
      <c r="I58" s="169"/>
      <c r="J58" s="169">
        <f>'将来負担比率（分子）の構造'!K$50</f>
        <v>8750</v>
      </c>
      <c r="K58" s="169"/>
      <c r="L58" s="169"/>
      <c r="M58" s="169">
        <f>'将来負担比率（分子）の構造'!L$50</f>
        <v>9715</v>
      </c>
      <c r="N58" s="169"/>
      <c r="O58" s="169"/>
      <c r="P58" s="169">
        <f>'将来負担比率（分子）の構造'!M$50</f>
        <v>9153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t="str">
        <f>'将来負担比率（分子）の構造'!I$45</f>
        <v>-</v>
      </c>
      <c r="C62" s="169"/>
      <c r="D62" s="169"/>
      <c r="E62" s="169" t="str">
        <f>'将来負担比率（分子）の構造'!J$45</f>
        <v>-</v>
      </c>
      <c r="F62" s="169"/>
      <c r="G62" s="169"/>
      <c r="H62" s="169" t="str">
        <f>'将来負担比率（分子）の構造'!K$45</f>
        <v>-</v>
      </c>
      <c r="I62" s="169"/>
      <c r="J62" s="169"/>
      <c r="K62" s="169" t="str">
        <f>'将来負担比率（分子）の構造'!L$45</f>
        <v>-</v>
      </c>
      <c r="L62" s="169"/>
      <c r="M62" s="169"/>
      <c r="N62" s="169" t="str">
        <f>'将来負担比率（分子）の構造'!M$45</f>
        <v>-</v>
      </c>
      <c r="O62" s="169"/>
      <c r="P62" s="169"/>
    </row>
    <row r="63" spans="1:16" x14ac:dyDescent="0.2">
      <c r="A63" s="169" t="s">
        <v>34</v>
      </c>
      <c r="B63" s="169">
        <f>'将来負担比率（分子）の構造'!I$44</f>
        <v>1021</v>
      </c>
      <c r="C63" s="169"/>
      <c r="D63" s="169"/>
      <c r="E63" s="169">
        <f>'将来負担比率（分子）の構造'!J$44</f>
        <v>3706</v>
      </c>
      <c r="F63" s="169"/>
      <c r="G63" s="169"/>
      <c r="H63" s="169">
        <f>'将来負担比率（分子）の構造'!K$44</f>
        <v>4409</v>
      </c>
      <c r="I63" s="169"/>
      <c r="J63" s="169"/>
      <c r="K63" s="169">
        <f>'将来負担比率（分子）の構造'!L$44</f>
        <v>4378</v>
      </c>
      <c r="L63" s="169"/>
      <c r="M63" s="169"/>
      <c r="N63" s="169">
        <f>'将来負担比率（分子）の構造'!M$44</f>
        <v>4434</v>
      </c>
      <c r="O63" s="169"/>
      <c r="P63" s="169"/>
    </row>
    <row r="64" spans="1:16" x14ac:dyDescent="0.2">
      <c r="A64" s="169" t="s">
        <v>33</v>
      </c>
      <c r="B64" s="169">
        <f>'将来負担比率（分子）の構造'!I$43</f>
        <v>3627</v>
      </c>
      <c r="C64" s="169"/>
      <c r="D64" s="169"/>
      <c r="E64" s="169">
        <f>'将来負担比率（分子）の構造'!J$43</f>
        <v>4968</v>
      </c>
      <c r="F64" s="169"/>
      <c r="G64" s="169"/>
      <c r="H64" s="169">
        <f>'将来負担比率（分子）の構造'!K$43</f>
        <v>5095</v>
      </c>
      <c r="I64" s="169"/>
      <c r="J64" s="169"/>
      <c r="K64" s="169">
        <f>'将来負担比率（分子）の構造'!L$43</f>
        <v>4935</v>
      </c>
      <c r="L64" s="169"/>
      <c r="M64" s="169"/>
      <c r="N64" s="169">
        <f>'将来負担比率（分子）の構造'!M$43</f>
        <v>4155</v>
      </c>
      <c r="O64" s="169"/>
      <c r="P64" s="169"/>
    </row>
    <row r="65" spans="1:16" x14ac:dyDescent="0.2">
      <c r="A65" s="169" t="s">
        <v>32</v>
      </c>
      <c r="B65" s="169">
        <f>'将来負担比率（分子）の構造'!I$42</f>
        <v>129</v>
      </c>
      <c r="C65" s="169"/>
      <c r="D65" s="169"/>
      <c r="E65" s="169">
        <f>'将来負担比率（分子）の構造'!J$42</f>
        <v>65</v>
      </c>
      <c r="F65" s="169"/>
      <c r="G65" s="169"/>
      <c r="H65" s="169">
        <f>'将来負担比率（分子）の構造'!K$42</f>
        <v>0</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21355</v>
      </c>
      <c r="C66" s="169"/>
      <c r="D66" s="169"/>
      <c r="E66" s="169">
        <f>'将来負担比率（分子）の構造'!J$41</f>
        <v>23105</v>
      </c>
      <c r="F66" s="169"/>
      <c r="G66" s="169"/>
      <c r="H66" s="169">
        <f>'将来負担比率（分子）の構造'!K$41</f>
        <v>22061</v>
      </c>
      <c r="I66" s="169"/>
      <c r="J66" s="169"/>
      <c r="K66" s="169">
        <f>'将来負担比率（分子）の構造'!L$41</f>
        <v>20960</v>
      </c>
      <c r="L66" s="169"/>
      <c r="M66" s="169"/>
      <c r="N66" s="169">
        <f>'将来負担比率（分子）の構造'!M$41</f>
        <v>20078</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3460</v>
      </c>
      <c r="C72" s="173">
        <f>基金残高に係る経年分析!G55</f>
        <v>4069</v>
      </c>
      <c r="D72" s="173">
        <f>基金残高に係る経年分析!H55</f>
        <v>4303</v>
      </c>
    </row>
    <row r="73" spans="1:16" x14ac:dyDescent="0.2">
      <c r="A73" s="172" t="s">
        <v>74</v>
      </c>
      <c r="B73" s="173">
        <f>基金残高に係る経年分析!F56</f>
        <v>988</v>
      </c>
      <c r="C73" s="173">
        <f>基金残高に係る経年分析!G56</f>
        <v>790</v>
      </c>
      <c r="D73" s="173">
        <f>基金残高に係る経年分析!H56</f>
        <v>612</v>
      </c>
    </row>
    <row r="74" spans="1:16" x14ac:dyDescent="0.2">
      <c r="A74" s="172" t="s">
        <v>75</v>
      </c>
      <c r="B74" s="173">
        <f>基金残高に係る経年分析!F57</f>
        <v>3112</v>
      </c>
      <c r="C74" s="173">
        <f>基金残高に係る経年分析!G57</f>
        <v>3428</v>
      </c>
      <c r="D74" s="173">
        <f>基金残高に係る経年分析!H57</f>
        <v>3087</v>
      </c>
    </row>
  </sheetData>
  <sheetProtection algorithmName="SHA-512" hashValue="u3QK/apEnNrkbTzryh1CmVapziN2K535gnawVUZ0s07CEThO00eFfqmIAqm/O/ARjoEe7mgCULAL46+KcZpoug==" saltValue="lbt3NU4SxkK1LstRZd69A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S1" workbookViewId="0">
      <selection activeCell="DW36" sqref="DW36:EC36"/>
    </sheetView>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7984885</v>
      </c>
      <c r="S5" s="600"/>
      <c r="T5" s="600"/>
      <c r="U5" s="600"/>
      <c r="V5" s="600"/>
      <c r="W5" s="600"/>
      <c r="X5" s="600"/>
      <c r="Y5" s="601"/>
      <c r="Z5" s="602">
        <v>27.3</v>
      </c>
      <c r="AA5" s="602"/>
      <c r="AB5" s="602"/>
      <c r="AC5" s="602"/>
      <c r="AD5" s="603">
        <v>7984885</v>
      </c>
      <c r="AE5" s="603"/>
      <c r="AF5" s="603"/>
      <c r="AG5" s="603"/>
      <c r="AH5" s="603"/>
      <c r="AI5" s="603"/>
      <c r="AJ5" s="603"/>
      <c r="AK5" s="603"/>
      <c r="AL5" s="604">
        <v>56.5</v>
      </c>
      <c r="AM5" s="605"/>
      <c r="AN5" s="605"/>
      <c r="AO5" s="606"/>
      <c r="AP5" s="596" t="s">
        <v>216</v>
      </c>
      <c r="AQ5" s="597"/>
      <c r="AR5" s="597"/>
      <c r="AS5" s="597"/>
      <c r="AT5" s="597"/>
      <c r="AU5" s="597"/>
      <c r="AV5" s="597"/>
      <c r="AW5" s="597"/>
      <c r="AX5" s="597"/>
      <c r="AY5" s="597"/>
      <c r="AZ5" s="597"/>
      <c r="BA5" s="597"/>
      <c r="BB5" s="597"/>
      <c r="BC5" s="597"/>
      <c r="BD5" s="597"/>
      <c r="BE5" s="597"/>
      <c r="BF5" s="598"/>
      <c r="BG5" s="610">
        <v>7984885</v>
      </c>
      <c r="BH5" s="611"/>
      <c r="BI5" s="611"/>
      <c r="BJ5" s="611"/>
      <c r="BK5" s="611"/>
      <c r="BL5" s="611"/>
      <c r="BM5" s="611"/>
      <c r="BN5" s="612"/>
      <c r="BO5" s="613">
        <v>100</v>
      </c>
      <c r="BP5" s="613"/>
      <c r="BQ5" s="613"/>
      <c r="BR5" s="613"/>
      <c r="BS5" s="614" t="s">
        <v>121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180023</v>
      </c>
      <c r="S6" s="611"/>
      <c r="T6" s="611"/>
      <c r="U6" s="611"/>
      <c r="V6" s="611"/>
      <c r="W6" s="611"/>
      <c r="X6" s="611"/>
      <c r="Y6" s="612"/>
      <c r="Z6" s="613">
        <v>0.6</v>
      </c>
      <c r="AA6" s="613"/>
      <c r="AB6" s="613"/>
      <c r="AC6" s="613"/>
      <c r="AD6" s="614">
        <v>180023</v>
      </c>
      <c r="AE6" s="614"/>
      <c r="AF6" s="614"/>
      <c r="AG6" s="614"/>
      <c r="AH6" s="614"/>
      <c r="AI6" s="614"/>
      <c r="AJ6" s="614"/>
      <c r="AK6" s="614"/>
      <c r="AL6" s="615">
        <v>1.3</v>
      </c>
      <c r="AM6" s="616"/>
      <c r="AN6" s="616"/>
      <c r="AO6" s="617"/>
      <c r="AP6" s="607" t="s">
        <v>221</v>
      </c>
      <c r="AQ6" s="608"/>
      <c r="AR6" s="608"/>
      <c r="AS6" s="608"/>
      <c r="AT6" s="608"/>
      <c r="AU6" s="608"/>
      <c r="AV6" s="608"/>
      <c r="AW6" s="608"/>
      <c r="AX6" s="608"/>
      <c r="AY6" s="608"/>
      <c r="AZ6" s="608"/>
      <c r="BA6" s="608"/>
      <c r="BB6" s="608"/>
      <c r="BC6" s="608"/>
      <c r="BD6" s="608"/>
      <c r="BE6" s="608"/>
      <c r="BF6" s="609"/>
      <c r="BG6" s="610">
        <v>7984885</v>
      </c>
      <c r="BH6" s="611"/>
      <c r="BI6" s="611"/>
      <c r="BJ6" s="611"/>
      <c r="BK6" s="611"/>
      <c r="BL6" s="611"/>
      <c r="BM6" s="611"/>
      <c r="BN6" s="612"/>
      <c r="BO6" s="613">
        <v>100</v>
      </c>
      <c r="BP6" s="613"/>
      <c r="BQ6" s="613"/>
      <c r="BR6" s="613"/>
      <c r="BS6" s="614" t="s">
        <v>121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195918</v>
      </c>
      <c r="CS6" s="611"/>
      <c r="CT6" s="611"/>
      <c r="CU6" s="611"/>
      <c r="CV6" s="611"/>
      <c r="CW6" s="611"/>
      <c r="CX6" s="611"/>
      <c r="CY6" s="612"/>
      <c r="CZ6" s="604">
        <v>0.7</v>
      </c>
      <c r="DA6" s="605"/>
      <c r="DB6" s="605"/>
      <c r="DC6" s="621"/>
      <c r="DD6" s="619">
        <v>5709</v>
      </c>
      <c r="DE6" s="611"/>
      <c r="DF6" s="611"/>
      <c r="DG6" s="611"/>
      <c r="DH6" s="611"/>
      <c r="DI6" s="611"/>
      <c r="DJ6" s="611"/>
      <c r="DK6" s="611"/>
      <c r="DL6" s="611"/>
      <c r="DM6" s="611"/>
      <c r="DN6" s="611"/>
      <c r="DO6" s="611"/>
      <c r="DP6" s="612"/>
      <c r="DQ6" s="619">
        <v>195918</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1711</v>
      </c>
      <c r="S7" s="611"/>
      <c r="T7" s="611"/>
      <c r="U7" s="611"/>
      <c r="V7" s="611"/>
      <c r="W7" s="611"/>
      <c r="X7" s="611"/>
      <c r="Y7" s="612"/>
      <c r="Z7" s="613">
        <v>0</v>
      </c>
      <c r="AA7" s="613"/>
      <c r="AB7" s="613"/>
      <c r="AC7" s="613"/>
      <c r="AD7" s="614">
        <v>1711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4182784</v>
      </c>
      <c r="BH7" s="611"/>
      <c r="BI7" s="611"/>
      <c r="BJ7" s="611"/>
      <c r="BK7" s="611"/>
      <c r="BL7" s="611"/>
      <c r="BM7" s="611"/>
      <c r="BN7" s="612"/>
      <c r="BO7" s="613">
        <v>52.4</v>
      </c>
      <c r="BP7" s="613"/>
      <c r="BQ7" s="613"/>
      <c r="BR7" s="613"/>
      <c r="BS7" s="614" t="s">
        <v>121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2866419</v>
      </c>
      <c r="CS7" s="611"/>
      <c r="CT7" s="611"/>
      <c r="CU7" s="611"/>
      <c r="CV7" s="611"/>
      <c r="CW7" s="611"/>
      <c r="CX7" s="611"/>
      <c r="CY7" s="612"/>
      <c r="CZ7" s="613">
        <v>10.4</v>
      </c>
      <c r="DA7" s="613"/>
      <c r="DB7" s="613"/>
      <c r="DC7" s="613"/>
      <c r="DD7" s="619">
        <v>22196</v>
      </c>
      <c r="DE7" s="611"/>
      <c r="DF7" s="611"/>
      <c r="DG7" s="611"/>
      <c r="DH7" s="611"/>
      <c r="DI7" s="611"/>
      <c r="DJ7" s="611"/>
      <c r="DK7" s="611"/>
      <c r="DL7" s="611"/>
      <c r="DM7" s="611"/>
      <c r="DN7" s="611"/>
      <c r="DO7" s="611"/>
      <c r="DP7" s="612"/>
      <c r="DQ7" s="619">
        <v>2563179</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26021</v>
      </c>
      <c r="S8" s="611"/>
      <c r="T8" s="611"/>
      <c r="U8" s="611"/>
      <c r="V8" s="611"/>
      <c r="W8" s="611"/>
      <c r="X8" s="611"/>
      <c r="Y8" s="612"/>
      <c r="Z8" s="613">
        <v>0.1</v>
      </c>
      <c r="AA8" s="613"/>
      <c r="AB8" s="613"/>
      <c r="AC8" s="613"/>
      <c r="AD8" s="614">
        <v>26021</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110438</v>
      </c>
      <c r="BH8" s="611"/>
      <c r="BI8" s="611"/>
      <c r="BJ8" s="611"/>
      <c r="BK8" s="611"/>
      <c r="BL8" s="611"/>
      <c r="BM8" s="611"/>
      <c r="BN8" s="612"/>
      <c r="BO8" s="613">
        <v>1.4</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13722389</v>
      </c>
      <c r="CS8" s="611"/>
      <c r="CT8" s="611"/>
      <c r="CU8" s="611"/>
      <c r="CV8" s="611"/>
      <c r="CW8" s="611"/>
      <c r="CX8" s="611"/>
      <c r="CY8" s="612"/>
      <c r="CZ8" s="613">
        <v>49.7</v>
      </c>
      <c r="DA8" s="613"/>
      <c r="DB8" s="613"/>
      <c r="DC8" s="613"/>
      <c r="DD8" s="619">
        <v>270445</v>
      </c>
      <c r="DE8" s="611"/>
      <c r="DF8" s="611"/>
      <c r="DG8" s="611"/>
      <c r="DH8" s="611"/>
      <c r="DI8" s="611"/>
      <c r="DJ8" s="611"/>
      <c r="DK8" s="611"/>
      <c r="DL8" s="611"/>
      <c r="DM8" s="611"/>
      <c r="DN8" s="611"/>
      <c r="DO8" s="611"/>
      <c r="DP8" s="612"/>
      <c r="DQ8" s="619">
        <v>5965441</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26740</v>
      </c>
      <c r="S9" s="611"/>
      <c r="T9" s="611"/>
      <c r="U9" s="611"/>
      <c r="V9" s="611"/>
      <c r="W9" s="611"/>
      <c r="X9" s="611"/>
      <c r="Y9" s="612"/>
      <c r="Z9" s="613">
        <v>0.1</v>
      </c>
      <c r="AA9" s="613"/>
      <c r="AB9" s="613"/>
      <c r="AC9" s="613"/>
      <c r="AD9" s="614">
        <v>26740</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3023889</v>
      </c>
      <c r="BH9" s="611"/>
      <c r="BI9" s="611"/>
      <c r="BJ9" s="611"/>
      <c r="BK9" s="611"/>
      <c r="BL9" s="611"/>
      <c r="BM9" s="611"/>
      <c r="BN9" s="612"/>
      <c r="BO9" s="613">
        <v>37.9</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1495185</v>
      </c>
      <c r="CS9" s="611"/>
      <c r="CT9" s="611"/>
      <c r="CU9" s="611"/>
      <c r="CV9" s="611"/>
      <c r="CW9" s="611"/>
      <c r="CX9" s="611"/>
      <c r="CY9" s="612"/>
      <c r="CZ9" s="613">
        <v>5.4</v>
      </c>
      <c r="DA9" s="613"/>
      <c r="DB9" s="613"/>
      <c r="DC9" s="613"/>
      <c r="DD9" s="619" t="s">
        <v>121</v>
      </c>
      <c r="DE9" s="611"/>
      <c r="DF9" s="611"/>
      <c r="DG9" s="611"/>
      <c r="DH9" s="611"/>
      <c r="DI9" s="611"/>
      <c r="DJ9" s="611"/>
      <c r="DK9" s="611"/>
      <c r="DL9" s="611"/>
      <c r="DM9" s="611"/>
      <c r="DN9" s="611"/>
      <c r="DO9" s="611"/>
      <c r="DP9" s="612"/>
      <c r="DQ9" s="619">
        <v>1265939</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126092</v>
      </c>
      <c r="BH10" s="611"/>
      <c r="BI10" s="611"/>
      <c r="BJ10" s="611"/>
      <c r="BK10" s="611"/>
      <c r="BL10" s="611"/>
      <c r="BM10" s="611"/>
      <c r="BN10" s="612"/>
      <c r="BO10" s="613">
        <v>1.6</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121</v>
      </c>
      <c r="CS10" s="611"/>
      <c r="CT10" s="611"/>
      <c r="CU10" s="611"/>
      <c r="CV10" s="611"/>
      <c r="CW10" s="611"/>
      <c r="CX10" s="611"/>
      <c r="CY10" s="612"/>
      <c r="CZ10" s="613" t="s">
        <v>121</v>
      </c>
      <c r="DA10" s="613"/>
      <c r="DB10" s="613"/>
      <c r="DC10" s="613"/>
      <c r="DD10" s="619" t="s">
        <v>121</v>
      </c>
      <c r="DE10" s="611"/>
      <c r="DF10" s="611"/>
      <c r="DG10" s="611"/>
      <c r="DH10" s="611"/>
      <c r="DI10" s="611"/>
      <c r="DJ10" s="611"/>
      <c r="DK10" s="611"/>
      <c r="DL10" s="611"/>
      <c r="DM10" s="611"/>
      <c r="DN10" s="611"/>
      <c r="DO10" s="611"/>
      <c r="DP10" s="612"/>
      <c r="DQ10" s="619" t="s">
        <v>121</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1450549</v>
      </c>
      <c r="S11" s="611"/>
      <c r="T11" s="611"/>
      <c r="U11" s="611"/>
      <c r="V11" s="611"/>
      <c r="W11" s="611"/>
      <c r="X11" s="611"/>
      <c r="Y11" s="612"/>
      <c r="Z11" s="615">
        <v>5</v>
      </c>
      <c r="AA11" s="616"/>
      <c r="AB11" s="616"/>
      <c r="AC11" s="622"/>
      <c r="AD11" s="619">
        <v>1450549</v>
      </c>
      <c r="AE11" s="611"/>
      <c r="AF11" s="611"/>
      <c r="AG11" s="611"/>
      <c r="AH11" s="611"/>
      <c r="AI11" s="611"/>
      <c r="AJ11" s="611"/>
      <c r="AK11" s="612"/>
      <c r="AL11" s="615">
        <v>10.3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922365</v>
      </c>
      <c r="BH11" s="611"/>
      <c r="BI11" s="611"/>
      <c r="BJ11" s="611"/>
      <c r="BK11" s="611"/>
      <c r="BL11" s="611"/>
      <c r="BM11" s="611"/>
      <c r="BN11" s="612"/>
      <c r="BO11" s="613">
        <v>11.6</v>
      </c>
      <c r="BP11" s="613"/>
      <c r="BQ11" s="613"/>
      <c r="BR11" s="613"/>
      <c r="BS11" s="614" t="s">
        <v>121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338048</v>
      </c>
      <c r="CS11" s="611"/>
      <c r="CT11" s="611"/>
      <c r="CU11" s="611"/>
      <c r="CV11" s="611"/>
      <c r="CW11" s="611"/>
      <c r="CX11" s="611"/>
      <c r="CY11" s="612"/>
      <c r="CZ11" s="613">
        <v>1.2</v>
      </c>
      <c r="DA11" s="613"/>
      <c r="DB11" s="613"/>
      <c r="DC11" s="613"/>
      <c r="DD11" s="619">
        <v>22632</v>
      </c>
      <c r="DE11" s="611"/>
      <c r="DF11" s="611"/>
      <c r="DG11" s="611"/>
      <c r="DH11" s="611"/>
      <c r="DI11" s="611"/>
      <c r="DJ11" s="611"/>
      <c r="DK11" s="611"/>
      <c r="DL11" s="611"/>
      <c r="DM11" s="611"/>
      <c r="DN11" s="611"/>
      <c r="DO11" s="611"/>
      <c r="DP11" s="612"/>
      <c r="DQ11" s="619">
        <v>210368</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8053</v>
      </c>
      <c r="S12" s="611"/>
      <c r="T12" s="611"/>
      <c r="U12" s="611"/>
      <c r="V12" s="611"/>
      <c r="W12" s="611"/>
      <c r="X12" s="611"/>
      <c r="Y12" s="612"/>
      <c r="Z12" s="613">
        <v>0</v>
      </c>
      <c r="AA12" s="613"/>
      <c r="AB12" s="613"/>
      <c r="AC12" s="613"/>
      <c r="AD12" s="614">
        <v>8053</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3171932</v>
      </c>
      <c r="BH12" s="611"/>
      <c r="BI12" s="611"/>
      <c r="BJ12" s="611"/>
      <c r="BK12" s="611"/>
      <c r="BL12" s="611"/>
      <c r="BM12" s="611"/>
      <c r="BN12" s="612"/>
      <c r="BO12" s="613">
        <v>39.700000000000003</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569055</v>
      </c>
      <c r="CS12" s="611"/>
      <c r="CT12" s="611"/>
      <c r="CU12" s="611"/>
      <c r="CV12" s="611"/>
      <c r="CW12" s="611"/>
      <c r="CX12" s="611"/>
      <c r="CY12" s="612"/>
      <c r="CZ12" s="613">
        <v>2.1</v>
      </c>
      <c r="DA12" s="613"/>
      <c r="DB12" s="613"/>
      <c r="DC12" s="613"/>
      <c r="DD12" s="619">
        <v>143627</v>
      </c>
      <c r="DE12" s="611"/>
      <c r="DF12" s="611"/>
      <c r="DG12" s="611"/>
      <c r="DH12" s="611"/>
      <c r="DI12" s="611"/>
      <c r="DJ12" s="611"/>
      <c r="DK12" s="611"/>
      <c r="DL12" s="611"/>
      <c r="DM12" s="611"/>
      <c r="DN12" s="611"/>
      <c r="DO12" s="611"/>
      <c r="DP12" s="612"/>
      <c r="DQ12" s="619">
        <v>311277</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3168362</v>
      </c>
      <c r="BH13" s="611"/>
      <c r="BI13" s="611"/>
      <c r="BJ13" s="611"/>
      <c r="BK13" s="611"/>
      <c r="BL13" s="611"/>
      <c r="BM13" s="611"/>
      <c r="BN13" s="612"/>
      <c r="BO13" s="613">
        <v>39.700000000000003</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1890164</v>
      </c>
      <c r="CS13" s="611"/>
      <c r="CT13" s="611"/>
      <c r="CU13" s="611"/>
      <c r="CV13" s="611"/>
      <c r="CW13" s="611"/>
      <c r="CX13" s="611"/>
      <c r="CY13" s="612"/>
      <c r="CZ13" s="613">
        <v>6.8</v>
      </c>
      <c r="DA13" s="613"/>
      <c r="DB13" s="613"/>
      <c r="DC13" s="613"/>
      <c r="DD13" s="619">
        <v>975416</v>
      </c>
      <c r="DE13" s="611"/>
      <c r="DF13" s="611"/>
      <c r="DG13" s="611"/>
      <c r="DH13" s="611"/>
      <c r="DI13" s="611"/>
      <c r="DJ13" s="611"/>
      <c r="DK13" s="611"/>
      <c r="DL13" s="611"/>
      <c r="DM13" s="611"/>
      <c r="DN13" s="611"/>
      <c r="DO13" s="611"/>
      <c r="DP13" s="612"/>
      <c r="DQ13" s="619">
        <v>1370884</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1115</v>
      </c>
      <c r="S14" s="611"/>
      <c r="T14" s="611"/>
      <c r="U14" s="611"/>
      <c r="V14" s="611"/>
      <c r="W14" s="611"/>
      <c r="X14" s="611"/>
      <c r="Y14" s="612"/>
      <c r="Z14" s="613">
        <v>0</v>
      </c>
      <c r="AA14" s="613"/>
      <c r="AB14" s="613"/>
      <c r="AC14" s="613"/>
      <c r="AD14" s="614">
        <v>1115</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227406</v>
      </c>
      <c r="BH14" s="611"/>
      <c r="BI14" s="611"/>
      <c r="BJ14" s="611"/>
      <c r="BK14" s="611"/>
      <c r="BL14" s="611"/>
      <c r="BM14" s="611"/>
      <c r="BN14" s="612"/>
      <c r="BO14" s="613">
        <v>2.8</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659205</v>
      </c>
      <c r="CS14" s="611"/>
      <c r="CT14" s="611"/>
      <c r="CU14" s="611"/>
      <c r="CV14" s="611"/>
      <c r="CW14" s="611"/>
      <c r="CX14" s="611"/>
      <c r="CY14" s="612"/>
      <c r="CZ14" s="613">
        <v>2.4</v>
      </c>
      <c r="DA14" s="613"/>
      <c r="DB14" s="613"/>
      <c r="DC14" s="613"/>
      <c r="DD14" s="619">
        <v>24235</v>
      </c>
      <c r="DE14" s="611"/>
      <c r="DF14" s="611"/>
      <c r="DG14" s="611"/>
      <c r="DH14" s="611"/>
      <c r="DI14" s="611"/>
      <c r="DJ14" s="611"/>
      <c r="DK14" s="611"/>
      <c r="DL14" s="611"/>
      <c r="DM14" s="611"/>
      <c r="DN14" s="611"/>
      <c r="DO14" s="611"/>
      <c r="DP14" s="612"/>
      <c r="DQ14" s="619">
        <v>655250</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121</v>
      </c>
      <c r="S15" s="611"/>
      <c r="T15" s="611"/>
      <c r="U15" s="611"/>
      <c r="V15" s="611"/>
      <c r="W15" s="611"/>
      <c r="X15" s="611"/>
      <c r="Y15" s="612"/>
      <c r="Z15" s="613" t="s">
        <v>121</v>
      </c>
      <c r="AA15" s="613"/>
      <c r="AB15" s="613"/>
      <c r="AC15" s="613"/>
      <c r="AD15" s="614" t="s">
        <v>121</v>
      </c>
      <c r="AE15" s="614"/>
      <c r="AF15" s="614"/>
      <c r="AG15" s="614"/>
      <c r="AH15" s="614"/>
      <c r="AI15" s="614"/>
      <c r="AJ15" s="614"/>
      <c r="AK15" s="614"/>
      <c r="AL15" s="615" t="s">
        <v>121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402763</v>
      </c>
      <c r="BH15" s="611"/>
      <c r="BI15" s="611"/>
      <c r="BJ15" s="611"/>
      <c r="BK15" s="611"/>
      <c r="BL15" s="611"/>
      <c r="BM15" s="611"/>
      <c r="BN15" s="612"/>
      <c r="BO15" s="613">
        <v>5</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3691536</v>
      </c>
      <c r="CS15" s="611"/>
      <c r="CT15" s="611"/>
      <c r="CU15" s="611"/>
      <c r="CV15" s="611"/>
      <c r="CW15" s="611"/>
      <c r="CX15" s="611"/>
      <c r="CY15" s="612"/>
      <c r="CZ15" s="613">
        <v>13.4</v>
      </c>
      <c r="DA15" s="613"/>
      <c r="DB15" s="613"/>
      <c r="DC15" s="613"/>
      <c r="DD15" s="619">
        <v>1433516</v>
      </c>
      <c r="DE15" s="611"/>
      <c r="DF15" s="611"/>
      <c r="DG15" s="611"/>
      <c r="DH15" s="611"/>
      <c r="DI15" s="611"/>
      <c r="DJ15" s="611"/>
      <c r="DK15" s="611"/>
      <c r="DL15" s="611"/>
      <c r="DM15" s="611"/>
      <c r="DN15" s="611"/>
      <c r="DO15" s="611"/>
      <c r="DP15" s="612"/>
      <c r="DQ15" s="619">
        <v>2359133</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18573</v>
      </c>
      <c r="S16" s="611"/>
      <c r="T16" s="611"/>
      <c r="U16" s="611"/>
      <c r="V16" s="611"/>
      <c r="W16" s="611"/>
      <c r="X16" s="611"/>
      <c r="Y16" s="612"/>
      <c r="Z16" s="613">
        <v>0.1</v>
      </c>
      <c r="AA16" s="613"/>
      <c r="AB16" s="613"/>
      <c r="AC16" s="613"/>
      <c r="AD16" s="614">
        <v>18573</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12417</v>
      </c>
      <c r="CS16" s="611"/>
      <c r="CT16" s="611"/>
      <c r="CU16" s="611"/>
      <c r="CV16" s="611"/>
      <c r="CW16" s="611"/>
      <c r="CX16" s="611"/>
      <c r="CY16" s="612"/>
      <c r="CZ16" s="613">
        <v>0</v>
      </c>
      <c r="DA16" s="613"/>
      <c r="DB16" s="613"/>
      <c r="DC16" s="613"/>
      <c r="DD16" s="619" t="s">
        <v>121</v>
      </c>
      <c r="DE16" s="611"/>
      <c r="DF16" s="611"/>
      <c r="DG16" s="611"/>
      <c r="DH16" s="611"/>
      <c r="DI16" s="611"/>
      <c r="DJ16" s="611"/>
      <c r="DK16" s="611"/>
      <c r="DL16" s="611"/>
      <c r="DM16" s="611"/>
      <c r="DN16" s="611"/>
      <c r="DO16" s="611"/>
      <c r="DP16" s="612"/>
      <c r="DQ16" s="619">
        <v>5347</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91968</v>
      </c>
      <c r="S17" s="611"/>
      <c r="T17" s="611"/>
      <c r="U17" s="611"/>
      <c r="V17" s="611"/>
      <c r="W17" s="611"/>
      <c r="X17" s="611"/>
      <c r="Y17" s="612"/>
      <c r="Z17" s="613">
        <v>0.3</v>
      </c>
      <c r="AA17" s="613"/>
      <c r="AB17" s="613"/>
      <c r="AC17" s="613"/>
      <c r="AD17" s="614">
        <v>91968</v>
      </c>
      <c r="AE17" s="614"/>
      <c r="AF17" s="614"/>
      <c r="AG17" s="614"/>
      <c r="AH17" s="614"/>
      <c r="AI17" s="614"/>
      <c r="AJ17" s="614"/>
      <c r="AK17" s="614"/>
      <c r="AL17" s="615">
        <v>0.7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2186943</v>
      </c>
      <c r="CS17" s="611"/>
      <c r="CT17" s="611"/>
      <c r="CU17" s="611"/>
      <c r="CV17" s="611"/>
      <c r="CW17" s="611"/>
      <c r="CX17" s="611"/>
      <c r="CY17" s="612"/>
      <c r="CZ17" s="613">
        <v>7.9</v>
      </c>
      <c r="DA17" s="613"/>
      <c r="DB17" s="613"/>
      <c r="DC17" s="613"/>
      <c r="DD17" s="619" t="s">
        <v>121</v>
      </c>
      <c r="DE17" s="611"/>
      <c r="DF17" s="611"/>
      <c r="DG17" s="611"/>
      <c r="DH17" s="611"/>
      <c r="DI17" s="611"/>
      <c r="DJ17" s="611"/>
      <c r="DK17" s="611"/>
      <c r="DL17" s="611"/>
      <c r="DM17" s="611"/>
      <c r="DN17" s="611"/>
      <c r="DO17" s="611"/>
      <c r="DP17" s="612"/>
      <c r="DQ17" s="619">
        <v>2133407</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142069</v>
      </c>
      <c r="S18" s="611"/>
      <c r="T18" s="611"/>
      <c r="U18" s="611"/>
      <c r="V18" s="611"/>
      <c r="W18" s="611"/>
      <c r="X18" s="611"/>
      <c r="Y18" s="612"/>
      <c r="Z18" s="613">
        <v>0.5</v>
      </c>
      <c r="AA18" s="613"/>
      <c r="AB18" s="613"/>
      <c r="AC18" s="613"/>
      <c r="AD18" s="614">
        <v>142069</v>
      </c>
      <c r="AE18" s="614"/>
      <c r="AF18" s="614"/>
      <c r="AG18" s="614"/>
      <c r="AH18" s="614"/>
      <c r="AI18" s="614"/>
      <c r="AJ18" s="614"/>
      <c r="AK18" s="614"/>
      <c r="AL18" s="615">
        <v>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131348</v>
      </c>
      <c r="S19" s="611"/>
      <c r="T19" s="611"/>
      <c r="U19" s="611"/>
      <c r="V19" s="611"/>
      <c r="W19" s="611"/>
      <c r="X19" s="611"/>
      <c r="Y19" s="612"/>
      <c r="Z19" s="613">
        <v>0.4</v>
      </c>
      <c r="AA19" s="613"/>
      <c r="AB19" s="613"/>
      <c r="AC19" s="613"/>
      <c r="AD19" s="614">
        <v>131348</v>
      </c>
      <c r="AE19" s="614"/>
      <c r="AF19" s="614"/>
      <c r="AG19" s="614"/>
      <c r="AH19" s="614"/>
      <c r="AI19" s="614"/>
      <c r="AJ19" s="614"/>
      <c r="AK19" s="614"/>
      <c r="AL19" s="615">
        <v>0.9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10721</v>
      </c>
      <c r="S20" s="611"/>
      <c r="T20" s="611"/>
      <c r="U20" s="611"/>
      <c r="V20" s="611"/>
      <c r="W20" s="611"/>
      <c r="X20" s="611"/>
      <c r="Y20" s="612"/>
      <c r="Z20" s="613">
        <v>0</v>
      </c>
      <c r="AA20" s="613"/>
      <c r="AB20" s="613"/>
      <c r="AC20" s="613"/>
      <c r="AD20" s="614">
        <v>10721</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27627279</v>
      </c>
      <c r="CS20" s="611"/>
      <c r="CT20" s="611"/>
      <c r="CU20" s="611"/>
      <c r="CV20" s="611"/>
      <c r="CW20" s="611"/>
      <c r="CX20" s="611"/>
      <c r="CY20" s="612"/>
      <c r="CZ20" s="613">
        <v>100</v>
      </c>
      <c r="DA20" s="613"/>
      <c r="DB20" s="613"/>
      <c r="DC20" s="613"/>
      <c r="DD20" s="619">
        <v>2897776</v>
      </c>
      <c r="DE20" s="611"/>
      <c r="DF20" s="611"/>
      <c r="DG20" s="611"/>
      <c r="DH20" s="611"/>
      <c r="DI20" s="611"/>
      <c r="DJ20" s="611"/>
      <c r="DK20" s="611"/>
      <c r="DL20" s="611"/>
      <c r="DM20" s="611"/>
      <c r="DN20" s="611"/>
      <c r="DO20" s="611"/>
      <c r="DP20" s="612"/>
      <c r="DQ20" s="619">
        <v>17036143</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4714446</v>
      </c>
      <c r="S21" s="611"/>
      <c r="T21" s="611"/>
      <c r="U21" s="611"/>
      <c r="V21" s="611"/>
      <c r="W21" s="611"/>
      <c r="X21" s="611"/>
      <c r="Y21" s="612"/>
      <c r="Z21" s="613">
        <v>16.100000000000001</v>
      </c>
      <c r="AA21" s="613"/>
      <c r="AB21" s="613"/>
      <c r="AC21" s="613"/>
      <c r="AD21" s="614">
        <v>4182004</v>
      </c>
      <c r="AE21" s="614"/>
      <c r="AF21" s="614"/>
      <c r="AG21" s="614"/>
      <c r="AH21" s="614"/>
      <c r="AI21" s="614"/>
      <c r="AJ21" s="614"/>
      <c r="AK21" s="614"/>
      <c r="AL21" s="615">
        <v>29.6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4182004</v>
      </c>
      <c r="S22" s="611"/>
      <c r="T22" s="611"/>
      <c r="U22" s="611"/>
      <c r="V22" s="611"/>
      <c r="W22" s="611"/>
      <c r="X22" s="611"/>
      <c r="Y22" s="612"/>
      <c r="Z22" s="613">
        <v>14.3</v>
      </c>
      <c r="AA22" s="613"/>
      <c r="AB22" s="613"/>
      <c r="AC22" s="613"/>
      <c r="AD22" s="614">
        <v>4182004</v>
      </c>
      <c r="AE22" s="614"/>
      <c r="AF22" s="614"/>
      <c r="AG22" s="614"/>
      <c r="AH22" s="614"/>
      <c r="AI22" s="614"/>
      <c r="AJ22" s="614"/>
      <c r="AK22" s="614"/>
      <c r="AL22" s="615">
        <v>29.6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532442</v>
      </c>
      <c r="S23" s="611"/>
      <c r="T23" s="611"/>
      <c r="U23" s="611"/>
      <c r="V23" s="611"/>
      <c r="W23" s="611"/>
      <c r="X23" s="611"/>
      <c r="Y23" s="612"/>
      <c r="Z23" s="613">
        <v>1.8</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14941011</v>
      </c>
      <c r="CS24" s="600"/>
      <c r="CT24" s="600"/>
      <c r="CU24" s="600"/>
      <c r="CV24" s="600"/>
      <c r="CW24" s="600"/>
      <c r="CX24" s="600"/>
      <c r="CY24" s="601"/>
      <c r="CZ24" s="604">
        <v>54.1</v>
      </c>
      <c r="DA24" s="605"/>
      <c r="DB24" s="605"/>
      <c r="DC24" s="621"/>
      <c r="DD24" s="640">
        <v>8134705</v>
      </c>
      <c r="DE24" s="600"/>
      <c r="DF24" s="600"/>
      <c r="DG24" s="600"/>
      <c r="DH24" s="600"/>
      <c r="DI24" s="600"/>
      <c r="DJ24" s="600"/>
      <c r="DK24" s="601"/>
      <c r="DL24" s="640">
        <v>7580774</v>
      </c>
      <c r="DM24" s="600"/>
      <c r="DN24" s="600"/>
      <c r="DO24" s="600"/>
      <c r="DP24" s="600"/>
      <c r="DQ24" s="600"/>
      <c r="DR24" s="600"/>
      <c r="DS24" s="600"/>
      <c r="DT24" s="600"/>
      <c r="DU24" s="600"/>
      <c r="DV24" s="601"/>
      <c r="DW24" s="604">
        <v>53.2</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14646153</v>
      </c>
      <c r="S25" s="611"/>
      <c r="T25" s="611"/>
      <c r="U25" s="611"/>
      <c r="V25" s="611"/>
      <c r="W25" s="611"/>
      <c r="X25" s="611"/>
      <c r="Y25" s="612"/>
      <c r="Z25" s="613">
        <v>50.1</v>
      </c>
      <c r="AA25" s="613"/>
      <c r="AB25" s="613"/>
      <c r="AC25" s="613"/>
      <c r="AD25" s="614">
        <v>14113711</v>
      </c>
      <c r="AE25" s="614"/>
      <c r="AF25" s="614"/>
      <c r="AG25" s="614"/>
      <c r="AH25" s="614"/>
      <c r="AI25" s="614"/>
      <c r="AJ25" s="614"/>
      <c r="AK25" s="614"/>
      <c r="AL25" s="615">
        <v>99.8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3023838</v>
      </c>
      <c r="CS25" s="643"/>
      <c r="CT25" s="643"/>
      <c r="CU25" s="643"/>
      <c r="CV25" s="643"/>
      <c r="CW25" s="643"/>
      <c r="CX25" s="643"/>
      <c r="CY25" s="644"/>
      <c r="CZ25" s="615">
        <v>10.9</v>
      </c>
      <c r="DA25" s="641"/>
      <c r="DB25" s="641"/>
      <c r="DC25" s="645"/>
      <c r="DD25" s="619">
        <v>2871551</v>
      </c>
      <c r="DE25" s="643"/>
      <c r="DF25" s="643"/>
      <c r="DG25" s="643"/>
      <c r="DH25" s="643"/>
      <c r="DI25" s="643"/>
      <c r="DJ25" s="643"/>
      <c r="DK25" s="644"/>
      <c r="DL25" s="619">
        <v>2862104</v>
      </c>
      <c r="DM25" s="643"/>
      <c r="DN25" s="643"/>
      <c r="DO25" s="643"/>
      <c r="DP25" s="643"/>
      <c r="DQ25" s="643"/>
      <c r="DR25" s="643"/>
      <c r="DS25" s="643"/>
      <c r="DT25" s="643"/>
      <c r="DU25" s="643"/>
      <c r="DV25" s="644"/>
      <c r="DW25" s="615">
        <v>20.100000000000001</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7191</v>
      </c>
      <c r="S26" s="611"/>
      <c r="T26" s="611"/>
      <c r="U26" s="611"/>
      <c r="V26" s="611"/>
      <c r="W26" s="611"/>
      <c r="X26" s="611"/>
      <c r="Y26" s="612"/>
      <c r="Z26" s="613">
        <v>0</v>
      </c>
      <c r="AA26" s="613"/>
      <c r="AB26" s="613"/>
      <c r="AC26" s="613"/>
      <c r="AD26" s="614">
        <v>7191</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1840520</v>
      </c>
      <c r="CS26" s="611"/>
      <c r="CT26" s="611"/>
      <c r="CU26" s="611"/>
      <c r="CV26" s="611"/>
      <c r="CW26" s="611"/>
      <c r="CX26" s="611"/>
      <c r="CY26" s="612"/>
      <c r="CZ26" s="615">
        <v>6.7</v>
      </c>
      <c r="DA26" s="641"/>
      <c r="DB26" s="641"/>
      <c r="DC26" s="645"/>
      <c r="DD26" s="619">
        <v>1760579</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254760</v>
      </c>
      <c r="S27" s="611"/>
      <c r="T27" s="611"/>
      <c r="U27" s="611"/>
      <c r="V27" s="611"/>
      <c r="W27" s="611"/>
      <c r="X27" s="611"/>
      <c r="Y27" s="612"/>
      <c r="Z27" s="613">
        <v>0.9</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7984885</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9730230</v>
      </c>
      <c r="CS27" s="643"/>
      <c r="CT27" s="643"/>
      <c r="CU27" s="643"/>
      <c r="CV27" s="643"/>
      <c r="CW27" s="643"/>
      <c r="CX27" s="643"/>
      <c r="CY27" s="644"/>
      <c r="CZ27" s="615">
        <v>35.200000000000003</v>
      </c>
      <c r="DA27" s="641"/>
      <c r="DB27" s="641"/>
      <c r="DC27" s="645"/>
      <c r="DD27" s="619">
        <v>3129747</v>
      </c>
      <c r="DE27" s="643"/>
      <c r="DF27" s="643"/>
      <c r="DG27" s="643"/>
      <c r="DH27" s="643"/>
      <c r="DI27" s="643"/>
      <c r="DJ27" s="643"/>
      <c r="DK27" s="644"/>
      <c r="DL27" s="619">
        <v>2585407</v>
      </c>
      <c r="DM27" s="643"/>
      <c r="DN27" s="643"/>
      <c r="DO27" s="643"/>
      <c r="DP27" s="643"/>
      <c r="DQ27" s="643"/>
      <c r="DR27" s="643"/>
      <c r="DS27" s="643"/>
      <c r="DT27" s="643"/>
      <c r="DU27" s="643"/>
      <c r="DV27" s="644"/>
      <c r="DW27" s="615">
        <v>18.100000000000001</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227532</v>
      </c>
      <c r="S28" s="611"/>
      <c r="T28" s="611"/>
      <c r="U28" s="611"/>
      <c r="V28" s="611"/>
      <c r="W28" s="611"/>
      <c r="X28" s="611"/>
      <c r="Y28" s="612"/>
      <c r="Z28" s="613">
        <v>0.8</v>
      </c>
      <c r="AA28" s="613"/>
      <c r="AB28" s="613"/>
      <c r="AC28" s="613"/>
      <c r="AD28" s="614" t="s">
        <v>121</v>
      </c>
      <c r="AE28" s="614"/>
      <c r="AF28" s="614"/>
      <c r="AG28" s="614"/>
      <c r="AH28" s="614"/>
      <c r="AI28" s="614"/>
      <c r="AJ28" s="614"/>
      <c r="AK28" s="614"/>
      <c r="AL28" s="615" t="s">
        <v>121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2186943</v>
      </c>
      <c r="CS28" s="611"/>
      <c r="CT28" s="611"/>
      <c r="CU28" s="611"/>
      <c r="CV28" s="611"/>
      <c r="CW28" s="611"/>
      <c r="CX28" s="611"/>
      <c r="CY28" s="612"/>
      <c r="CZ28" s="615">
        <v>7.9</v>
      </c>
      <c r="DA28" s="641"/>
      <c r="DB28" s="641"/>
      <c r="DC28" s="645"/>
      <c r="DD28" s="619">
        <v>2133407</v>
      </c>
      <c r="DE28" s="611"/>
      <c r="DF28" s="611"/>
      <c r="DG28" s="611"/>
      <c r="DH28" s="611"/>
      <c r="DI28" s="611"/>
      <c r="DJ28" s="611"/>
      <c r="DK28" s="612"/>
      <c r="DL28" s="619">
        <v>2133263</v>
      </c>
      <c r="DM28" s="611"/>
      <c r="DN28" s="611"/>
      <c r="DO28" s="611"/>
      <c r="DP28" s="611"/>
      <c r="DQ28" s="611"/>
      <c r="DR28" s="611"/>
      <c r="DS28" s="611"/>
      <c r="DT28" s="611"/>
      <c r="DU28" s="611"/>
      <c r="DV28" s="612"/>
      <c r="DW28" s="615">
        <v>15</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92938</v>
      </c>
      <c r="S29" s="611"/>
      <c r="T29" s="611"/>
      <c r="U29" s="611"/>
      <c r="V29" s="611"/>
      <c r="W29" s="611"/>
      <c r="X29" s="611"/>
      <c r="Y29" s="612"/>
      <c r="Z29" s="613">
        <v>0.3</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2186450</v>
      </c>
      <c r="CS29" s="643"/>
      <c r="CT29" s="643"/>
      <c r="CU29" s="643"/>
      <c r="CV29" s="643"/>
      <c r="CW29" s="643"/>
      <c r="CX29" s="643"/>
      <c r="CY29" s="644"/>
      <c r="CZ29" s="615">
        <v>7.9</v>
      </c>
      <c r="DA29" s="641"/>
      <c r="DB29" s="641"/>
      <c r="DC29" s="645"/>
      <c r="DD29" s="619">
        <v>2132914</v>
      </c>
      <c r="DE29" s="643"/>
      <c r="DF29" s="643"/>
      <c r="DG29" s="643"/>
      <c r="DH29" s="643"/>
      <c r="DI29" s="643"/>
      <c r="DJ29" s="643"/>
      <c r="DK29" s="644"/>
      <c r="DL29" s="619">
        <v>2132770</v>
      </c>
      <c r="DM29" s="643"/>
      <c r="DN29" s="643"/>
      <c r="DO29" s="643"/>
      <c r="DP29" s="643"/>
      <c r="DQ29" s="643"/>
      <c r="DR29" s="643"/>
      <c r="DS29" s="643"/>
      <c r="DT29" s="643"/>
      <c r="DU29" s="643"/>
      <c r="DV29" s="644"/>
      <c r="DW29" s="615">
        <v>15</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6427494</v>
      </c>
      <c r="S30" s="611"/>
      <c r="T30" s="611"/>
      <c r="U30" s="611"/>
      <c r="V30" s="611"/>
      <c r="W30" s="611"/>
      <c r="X30" s="611"/>
      <c r="Y30" s="612"/>
      <c r="Z30" s="613">
        <v>22</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2094475</v>
      </c>
      <c r="CS30" s="611"/>
      <c r="CT30" s="611"/>
      <c r="CU30" s="611"/>
      <c r="CV30" s="611"/>
      <c r="CW30" s="611"/>
      <c r="CX30" s="611"/>
      <c r="CY30" s="612"/>
      <c r="CZ30" s="615">
        <v>7.6</v>
      </c>
      <c r="DA30" s="641"/>
      <c r="DB30" s="641"/>
      <c r="DC30" s="645"/>
      <c r="DD30" s="619">
        <v>2040939</v>
      </c>
      <c r="DE30" s="611"/>
      <c r="DF30" s="611"/>
      <c r="DG30" s="611"/>
      <c r="DH30" s="611"/>
      <c r="DI30" s="611"/>
      <c r="DJ30" s="611"/>
      <c r="DK30" s="612"/>
      <c r="DL30" s="619">
        <v>2040795</v>
      </c>
      <c r="DM30" s="611"/>
      <c r="DN30" s="611"/>
      <c r="DO30" s="611"/>
      <c r="DP30" s="611"/>
      <c r="DQ30" s="611"/>
      <c r="DR30" s="611"/>
      <c r="DS30" s="611"/>
      <c r="DT30" s="611"/>
      <c r="DU30" s="611"/>
      <c r="DV30" s="612"/>
      <c r="DW30" s="615">
        <v>14.3</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v>15297</v>
      </c>
      <c r="S31" s="611"/>
      <c r="T31" s="611"/>
      <c r="U31" s="611"/>
      <c r="V31" s="611"/>
      <c r="W31" s="611"/>
      <c r="X31" s="611"/>
      <c r="Y31" s="612"/>
      <c r="Z31" s="613">
        <v>0.1</v>
      </c>
      <c r="AA31" s="613"/>
      <c r="AB31" s="613"/>
      <c r="AC31" s="613"/>
      <c r="AD31" s="614">
        <v>15297</v>
      </c>
      <c r="AE31" s="614"/>
      <c r="AF31" s="614"/>
      <c r="AG31" s="614"/>
      <c r="AH31" s="614"/>
      <c r="AI31" s="614"/>
      <c r="AJ31" s="614"/>
      <c r="AK31" s="614"/>
      <c r="AL31" s="615">
        <v>0.1</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99.6</v>
      </c>
      <c r="BH31" s="654"/>
      <c r="BI31" s="654"/>
      <c r="BJ31" s="654"/>
      <c r="BK31" s="654"/>
      <c r="BL31" s="654"/>
      <c r="BM31" s="605">
        <v>98.4</v>
      </c>
      <c r="BN31" s="654"/>
      <c r="BO31" s="654"/>
      <c r="BP31" s="654"/>
      <c r="BQ31" s="655"/>
      <c r="BR31" s="666">
        <v>99.6</v>
      </c>
      <c r="BS31" s="654"/>
      <c r="BT31" s="654"/>
      <c r="BU31" s="654"/>
      <c r="BV31" s="654"/>
      <c r="BW31" s="654"/>
      <c r="BX31" s="605">
        <v>98.5</v>
      </c>
      <c r="BY31" s="654"/>
      <c r="BZ31" s="654"/>
      <c r="CA31" s="654"/>
      <c r="CB31" s="655"/>
      <c r="CD31" s="648"/>
      <c r="CE31" s="649"/>
      <c r="CF31" s="607" t="s">
        <v>300</v>
      </c>
      <c r="CG31" s="608"/>
      <c r="CH31" s="608"/>
      <c r="CI31" s="608"/>
      <c r="CJ31" s="608"/>
      <c r="CK31" s="608"/>
      <c r="CL31" s="608"/>
      <c r="CM31" s="608"/>
      <c r="CN31" s="608"/>
      <c r="CO31" s="608"/>
      <c r="CP31" s="608"/>
      <c r="CQ31" s="609"/>
      <c r="CR31" s="610">
        <v>91975</v>
      </c>
      <c r="CS31" s="643"/>
      <c r="CT31" s="643"/>
      <c r="CU31" s="643"/>
      <c r="CV31" s="643"/>
      <c r="CW31" s="643"/>
      <c r="CX31" s="643"/>
      <c r="CY31" s="644"/>
      <c r="CZ31" s="615">
        <v>0.3</v>
      </c>
      <c r="DA31" s="641"/>
      <c r="DB31" s="641"/>
      <c r="DC31" s="645"/>
      <c r="DD31" s="619">
        <v>91975</v>
      </c>
      <c r="DE31" s="643"/>
      <c r="DF31" s="643"/>
      <c r="DG31" s="643"/>
      <c r="DH31" s="643"/>
      <c r="DI31" s="643"/>
      <c r="DJ31" s="643"/>
      <c r="DK31" s="644"/>
      <c r="DL31" s="619">
        <v>91975</v>
      </c>
      <c r="DM31" s="643"/>
      <c r="DN31" s="643"/>
      <c r="DO31" s="643"/>
      <c r="DP31" s="643"/>
      <c r="DQ31" s="643"/>
      <c r="DR31" s="643"/>
      <c r="DS31" s="643"/>
      <c r="DT31" s="643"/>
      <c r="DU31" s="643"/>
      <c r="DV31" s="644"/>
      <c r="DW31" s="615">
        <v>0.6</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2902498</v>
      </c>
      <c r="S32" s="611"/>
      <c r="T32" s="611"/>
      <c r="U32" s="611"/>
      <c r="V32" s="611"/>
      <c r="W32" s="611"/>
      <c r="X32" s="611"/>
      <c r="Y32" s="612"/>
      <c r="Z32" s="613">
        <v>9.9</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208" t="s">
        <v>302</v>
      </c>
      <c r="AX32" s="607" t="s">
        <v>303</v>
      </c>
      <c r="AY32" s="608"/>
      <c r="AZ32" s="608"/>
      <c r="BA32" s="608"/>
      <c r="BB32" s="608"/>
      <c r="BC32" s="608"/>
      <c r="BD32" s="608"/>
      <c r="BE32" s="608"/>
      <c r="BF32" s="609"/>
      <c r="BG32" s="667">
        <v>99.5</v>
      </c>
      <c r="BH32" s="643"/>
      <c r="BI32" s="643"/>
      <c r="BJ32" s="643"/>
      <c r="BK32" s="643"/>
      <c r="BL32" s="643"/>
      <c r="BM32" s="616">
        <v>98</v>
      </c>
      <c r="BN32" s="643"/>
      <c r="BO32" s="643"/>
      <c r="BP32" s="643"/>
      <c r="BQ32" s="665"/>
      <c r="BR32" s="667">
        <v>99.5</v>
      </c>
      <c r="BS32" s="643"/>
      <c r="BT32" s="643"/>
      <c r="BU32" s="643"/>
      <c r="BV32" s="643"/>
      <c r="BW32" s="643"/>
      <c r="BX32" s="616">
        <v>98.2</v>
      </c>
      <c r="BY32" s="643"/>
      <c r="BZ32" s="643"/>
      <c r="CA32" s="643"/>
      <c r="CB32" s="665"/>
      <c r="CD32" s="650"/>
      <c r="CE32" s="651"/>
      <c r="CF32" s="607" t="s">
        <v>304</v>
      </c>
      <c r="CG32" s="608"/>
      <c r="CH32" s="608"/>
      <c r="CI32" s="608"/>
      <c r="CJ32" s="608"/>
      <c r="CK32" s="608"/>
      <c r="CL32" s="608"/>
      <c r="CM32" s="608"/>
      <c r="CN32" s="608"/>
      <c r="CO32" s="608"/>
      <c r="CP32" s="608"/>
      <c r="CQ32" s="609"/>
      <c r="CR32" s="610">
        <v>493</v>
      </c>
      <c r="CS32" s="611"/>
      <c r="CT32" s="611"/>
      <c r="CU32" s="611"/>
      <c r="CV32" s="611"/>
      <c r="CW32" s="611"/>
      <c r="CX32" s="611"/>
      <c r="CY32" s="612"/>
      <c r="CZ32" s="615">
        <v>0</v>
      </c>
      <c r="DA32" s="641"/>
      <c r="DB32" s="641"/>
      <c r="DC32" s="645"/>
      <c r="DD32" s="619">
        <v>493</v>
      </c>
      <c r="DE32" s="611"/>
      <c r="DF32" s="611"/>
      <c r="DG32" s="611"/>
      <c r="DH32" s="611"/>
      <c r="DI32" s="611"/>
      <c r="DJ32" s="611"/>
      <c r="DK32" s="612"/>
      <c r="DL32" s="619">
        <v>493</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62072</v>
      </c>
      <c r="S33" s="611"/>
      <c r="T33" s="611"/>
      <c r="U33" s="611"/>
      <c r="V33" s="611"/>
      <c r="W33" s="611"/>
      <c r="X33" s="611"/>
      <c r="Y33" s="612"/>
      <c r="Z33" s="613">
        <v>0.2</v>
      </c>
      <c r="AA33" s="613"/>
      <c r="AB33" s="613"/>
      <c r="AC33" s="613"/>
      <c r="AD33" s="614" t="s">
        <v>121</v>
      </c>
      <c r="AE33" s="614"/>
      <c r="AF33" s="614"/>
      <c r="AG33" s="614"/>
      <c r="AH33" s="614"/>
      <c r="AI33" s="614"/>
      <c r="AJ33" s="614"/>
      <c r="AK33" s="614"/>
      <c r="AL33" s="615" t="s">
        <v>121</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99.6</v>
      </c>
      <c r="BH33" s="669"/>
      <c r="BI33" s="669"/>
      <c r="BJ33" s="669"/>
      <c r="BK33" s="669"/>
      <c r="BL33" s="669"/>
      <c r="BM33" s="670">
        <v>98.8</v>
      </c>
      <c r="BN33" s="669"/>
      <c r="BO33" s="669"/>
      <c r="BP33" s="669"/>
      <c r="BQ33" s="671"/>
      <c r="BR33" s="668">
        <v>99.7</v>
      </c>
      <c r="BS33" s="669"/>
      <c r="BT33" s="669"/>
      <c r="BU33" s="669"/>
      <c r="BV33" s="669"/>
      <c r="BW33" s="669"/>
      <c r="BX33" s="670">
        <v>98.7</v>
      </c>
      <c r="BY33" s="669"/>
      <c r="BZ33" s="669"/>
      <c r="CA33" s="669"/>
      <c r="CB33" s="671"/>
      <c r="CD33" s="607" t="s">
        <v>307</v>
      </c>
      <c r="CE33" s="608"/>
      <c r="CF33" s="608"/>
      <c r="CG33" s="608"/>
      <c r="CH33" s="608"/>
      <c r="CI33" s="608"/>
      <c r="CJ33" s="608"/>
      <c r="CK33" s="608"/>
      <c r="CL33" s="608"/>
      <c r="CM33" s="608"/>
      <c r="CN33" s="608"/>
      <c r="CO33" s="608"/>
      <c r="CP33" s="608"/>
      <c r="CQ33" s="609"/>
      <c r="CR33" s="610">
        <v>9776075</v>
      </c>
      <c r="CS33" s="643"/>
      <c r="CT33" s="643"/>
      <c r="CU33" s="643"/>
      <c r="CV33" s="643"/>
      <c r="CW33" s="643"/>
      <c r="CX33" s="643"/>
      <c r="CY33" s="644"/>
      <c r="CZ33" s="615">
        <v>35.4</v>
      </c>
      <c r="DA33" s="641"/>
      <c r="DB33" s="641"/>
      <c r="DC33" s="645"/>
      <c r="DD33" s="619">
        <v>8088780</v>
      </c>
      <c r="DE33" s="643"/>
      <c r="DF33" s="643"/>
      <c r="DG33" s="643"/>
      <c r="DH33" s="643"/>
      <c r="DI33" s="643"/>
      <c r="DJ33" s="643"/>
      <c r="DK33" s="644"/>
      <c r="DL33" s="619">
        <v>5442959</v>
      </c>
      <c r="DM33" s="643"/>
      <c r="DN33" s="643"/>
      <c r="DO33" s="643"/>
      <c r="DP33" s="643"/>
      <c r="DQ33" s="643"/>
      <c r="DR33" s="643"/>
      <c r="DS33" s="643"/>
      <c r="DT33" s="643"/>
      <c r="DU33" s="643"/>
      <c r="DV33" s="644"/>
      <c r="DW33" s="615">
        <v>38.200000000000003</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259837</v>
      </c>
      <c r="S34" s="611"/>
      <c r="T34" s="611"/>
      <c r="U34" s="611"/>
      <c r="V34" s="611"/>
      <c r="W34" s="611"/>
      <c r="X34" s="611"/>
      <c r="Y34" s="612"/>
      <c r="Z34" s="613">
        <v>0.9</v>
      </c>
      <c r="AA34" s="613"/>
      <c r="AB34" s="613"/>
      <c r="AC34" s="613"/>
      <c r="AD34" s="614" t="s">
        <v>121</v>
      </c>
      <c r="AE34" s="614"/>
      <c r="AF34" s="614"/>
      <c r="AG34" s="614"/>
      <c r="AH34" s="614"/>
      <c r="AI34" s="614"/>
      <c r="AJ34" s="614"/>
      <c r="AK34" s="614"/>
      <c r="AL34" s="615" t="s">
        <v>121</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309</v>
      </c>
      <c r="CE34" s="608"/>
      <c r="CF34" s="608"/>
      <c r="CG34" s="608"/>
      <c r="CH34" s="608"/>
      <c r="CI34" s="608"/>
      <c r="CJ34" s="608"/>
      <c r="CK34" s="608"/>
      <c r="CL34" s="608"/>
      <c r="CM34" s="608"/>
      <c r="CN34" s="608"/>
      <c r="CO34" s="608"/>
      <c r="CP34" s="608"/>
      <c r="CQ34" s="609"/>
      <c r="CR34" s="610">
        <v>3646730</v>
      </c>
      <c r="CS34" s="611"/>
      <c r="CT34" s="611"/>
      <c r="CU34" s="611"/>
      <c r="CV34" s="611"/>
      <c r="CW34" s="611"/>
      <c r="CX34" s="611"/>
      <c r="CY34" s="612"/>
      <c r="CZ34" s="615">
        <v>13.2</v>
      </c>
      <c r="DA34" s="641"/>
      <c r="DB34" s="641"/>
      <c r="DC34" s="645"/>
      <c r="DD34" s="619">
        <v>2829873</v>
      </c>
      <c r="DE34" s="611"/>
      <c r="DF34" s="611"/>
      <c r="DG34" s="611"/>
      <c r="DH34" s="611"/>
      <c r="DI34" s="611"/>
      <c r="DJ34" s="611"/>
      <c r="DK34" s="612"/>
      <c r="DL34" s="619">
        <v>2484088</v>
      </c>
      <c r="DM34" s="611"/>
      <c r="DN34" s="611"/>
      <c r="DO34" s="611"/>
      <c r="DP34" s="611"/>
      <c r="DQ34" s="611"/>
      <c r="DR34" s="611"/>
      <c r="DS34" s="611"/>
      <c r="DT34" s="611"/>
      <c r="DU34" s="611"/>
      <c r="DV34" s="612"/>
      <c r="DW34" s="615">
        <v>17.399999999999999</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1383344</v>
      </c>
      <c r="S35" s="611"/>
      <c r="T35" s="611"/>
      <c r="U35" s="611"/>
      <c r="V35" s="611"/>
      <c r="W35" s="611"/>
      <c r="X35" s="611"/>
      <c r="Y35" s="612"/>
      <c r="Z35" s="613">
        <v>4.7</v>
      </c>
      <c r="AA35" s="613"/>
      <c r="AB35" s="613"/>
      <c r="AC35" s="613"/>
      <c r="AD35" s="614" t="s">
        <v>121</v>
      </c>
      <c r="AE35" s="614"/>
      <c r="AF35" s="614"/>
      <c r="AG35" s="614"/>
      <c r="AH35" s="614"/>
      <c r="AI35" s="614"/>
      <c r="AJ35" s="614"/>
      <c r="AK35" s="614"/>
      <c r="AL35" s="615" t="s">
        <v>121</v>
      </c>
      <c r="AM35" s="616"/>
      <c r="AN35" s="616"/>
      <c r="AO35" s="617"/>
      <c r="AP35" s="218"/>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97780</v>
      </c>
      <c r="CS35" s="643"/>
      <c r="CT35" s="643"/>
      <c r="CU35" s="643"/>
      <c r="CV35" s="643"/>
      <c r="CW35" s="643"/>
      <c r="CX35" s="643"/>
      <c r="CY35" s="644"/>
      <c r="CZ35" s="615">
        <v>0.4</v>
      </c>
      <c r="DA35" s="641"/>
      <c r="DB35" s="641"/>
      <c r="DC35" s="645"/>
      <c r="DD35" s="619">
        <v>81547</v>
      </c>
      <c r="DE35" s="643"/>
      <c r="DF35" s="643"/>
      <c r="DG35" s="643"/>
      <c r="DH35" s="643"/>
      <c r="DI35" s="643"/>
      <c r="DJ35" s="643"/>
      <c r="DK35" s="644"/>
      <c r="DL35" s="619">
        <v>81547</v>
      </c>
      <c r="DM35" s="643"/>
      <c r="DN35" s="643"/>
      <c r="DO35" s="643"/>
      <c r="DP35" s="643"/>
      <c r="DQ35" s="643"/>
      <c r="DR35" s="643"/>
      <c r="DS35" s="643"/>
      <c r="DT35" s="643"/>
      <c r="DU35" s="643"/>
      <c r="DV35" s="644"/>
      <c r="DW35" s="615">
        <v>0.6</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1619773</v>
      </c>
      <c r="S36" s="611"/>
      <c r="T36" s="611"/>
      <c r="U36" s="611"/>
      <c r="V36" s="611"/>
      <c r="W36" s="611"/>
      <c r="X36" s="611"/>
      <c r="Y36" s="612"/>
      <c r="Z36" s="613">
        <v>5.5</v>
      </c>
      <c r="AA36" s="613"/>
      <c r="AB36" s="613"/>
      <c r="AC36" s="613"/>
      <c r="AD36" s="614" t="s">
        <v>121</v>
      </c>
      <c r="AE36" s="614"/>
      <c r="AF36" s="614"/>
      <c r="AG36" s="614"/>
      <c r="AH36" s="614"/>
      <c r="AI36" s="614"/>
      <c r="AJ36" s="614"/>
      <c r="AK36" s="614"/>
      <c r="AL36" s="615" t="s">
        <v>121</v>
      </c>
      <c r="AM36" s="616"/>
      <c r="AN36" s="616"/>
      <c r="AO36" s="617"/>
      <c r="AP36" s="218"/>
      <c r="AQ36" s="676" t="s">
        <v>315</v>
      </c>
      <c r="AR36" s="677"/>
      <c r="AS36" s="677"/>
      <c r="AT36" s="677"/>
      <c r="AU36" s="677"/>
      <c r="AV36" s="677"/>
      <c r="AW36" s="677"/>
      <c r="AX36" s="677"/>
      <c r="AY36" s="678"/>
      <c r="AZ36" s="599">
        <v>2540534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37302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2962119</v>
      </c>
      <c r="CS36" s="611"/>
      <c r="CT36" s="611"/>
      <c r="CU36" s="611"/>
      <c r="CV36" s="611"/>
      <c r="CW36" s="611"/>
      <c r="CX36" s="611"/>
      <c r="CY36" s="612"/>
      <c r="CZ36" s="615">
        <v>10.7</v>
      </c>
      <c r="DA36" s="641"/>
      <c r="DB36" s="641"/>
      <c r="DC36" s="645"/>
      <c r="DD36" s="619">
        <v>2511806</v>
      </c>
      <c r="DE36" s="611"/>
      <c r="DF36" s="611"/>
      <c r="DG36" s="611"/>
      <c r="DH36" s="611"/>
      <c r="DI36" s="611"/>
      <c r="DJ36" s="611"/>
      <c r="DK36" s="612"/>
      <c r="DL36" s="619">
        <v>1482835</v>
      </c>
      <c r="DM36" s="611"/>
      <c r="DN36" s="611"/>
      <c r="DO36" s="611"/>
      <c r="DP36" s="611"/>
      <c r="DQ36" s="611"/>
      <c r="DR36" s="611"/>
      <c r="DS36" s="611"/>
      <c r="DT36" s="611"/>
      <c r="DU36" s="611"/>
      <c r="DV36" s="612"/>
      <c r="DW36" s="615">
        <v>10.4</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125019</v>
      </c>
      <c r="S37" s="611"/>
      <c r="T37" s="611"/>
      <c r="U37" s="611"/>
      <c r="V37" s="611"/>
      <c r="W37" s="611"/>
      <c r="X37" s="611"/>
      <c r="Y37" s="612"/>
      <c r="Z37" s="613">
        <v>0.4</v>
      </c>
      <c r="AA37" s="613"/>
      <c r="AB37" s="613"/>
      <c r="AC37" s="613"/>
      <c r="AD37" s="614">
        <v>3</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581000</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-8396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1000280</v>
      </c>
      <c r="CS37" s="643"/>
      <c r="CT37" s="643"/>
      <c r="CU37" s="643"/>
      <c r="CV37" s="643"/>
      <c r="CW37" s="643"/>
      <c r="CX37" s="643"/>
      <c r="CY37" s="644"/>
      <c r="CZ37" s="615">
        <v>3.6</v>
      </c>
      <c r="DA37" s="641"/>
      <c r="DB37" s="641"/>
      <c r="DC37" s="645"/>
      <c r="DD37" s="619">
        <v>1000280</v>
      </c>
      <c r="DE37" s="643"/>
      <c r="DF37" s="643"/>
      <c r="DG37" s="643"/>
      <c r="DH37" s="643"/>
      <c r="DI37" s="643"/>
      <c r="DJ37" s="643"/>
      <c r="DK37" s="644"/>
      <c r="DL37" s="619">
        <v>789423</v>
      </c>
      <c r="DM37" s="643"/>
      <c r="DN37" s="643"/>
      <c r="DO37" s="643"/>
      <c r="DP37" s="643"/>
      <c r="DQ37" s="643"/>
      <c r="DR37" s="643"/>
      <c r="DS37" s="643"/>
      <c r="DT37" s="643"/>
      <c r="DU37" s="643"/>
      <c r="DV37" s="644"/>
      <c r="DW37" s="615">
        <v>5.5</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1211695</v>
      </c>
      <c r="S38" s="611"/>
      <c r="T38" s="611"/>
      <c r="U38" s="611"/>
      <c r="V38" s="611"/>
      <c r="W38" s="611"/>
      <c r="X38" s="611"/>
      <c r="Y38" s="612"/>
      <c r="Z38" s="613">
        <v>4.0999999999999996</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4117</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6614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1955417</v>
      </c>
      <c r="CS38" s="611"/>
      <c r="CT38" s="611"/>
      <c r="CU38" s="611"/>
      <c r="CV38" s="611"/>
      <c r="CW38" s="611"/>
      <c r="CX38" s="611"/>
      <c r="CY38" s="612"/>
      <c r="CZ38" s="615">
        <v>7.1</v>
      </c>
      <c r="DA38" s="641"/>
      <c r="DB38" s="641"/>
      <c r="DC38" s="645"/>
      <c r="DD38" s="619">
        <v>1559909</v>
      </c>
      <c r="DE38" s="611"/>
      <c r="DF38" s="611"/>
      <c r="DG38" s="611"/>
      <c r="DH38" s="611"/>
      <c r="DI38" s="611"/>
      <c r="DJ38" s="611"/>
      <c r="DK38" s="612"/>
      <c r="DL38" s="619">
        <v>1383178</v>
      </c>
      <c r="DM38" s="611"/>
      <c r="DN38" s="611"/>
      <c r="DO38" s="611"/>
      <c r="DP38" s="611"/>
      <c r="DQ38" s="611"/>
      <c r="DR38" s="611"/>
      <c r="DS38" s="611"/>
      <c r="DT38" s="611"/>
      <c r="DU38" s="611"/>
      <c r="DV38" s="612"/>
      <c r="DW38" s="615">
        <v>9.6999999999999993</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t="s">
        <v>121</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10379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896218</v>
      </c>
      <c r="CS39" s="643"/>
      <c r="CT39" s="643"/>
      <c r="CU39" s="643"/>
      <c r="CV39" s="643"/>
      <c r="CW39" s="643"/>
      <c r="CX39" s="643"/>
      <c r="CY39" s="644"/>
      <c r="CZ39" s="615">
        <v>3.2</v>
      </c>
      <c r="DA39" s="641"/>
      <c r="DB39" s="641"/>
      <c r="DC39" s="645"/>
      <c r="DD39" s="619">
        <v>888830</v>
      </c>
      <c r="DE39" s="643"/>
      <c r="DF39" s="643"/>
      <c r="DG39" s="643"/>
      <c r="DH39" s="643"/>
      <c r="DI39" s="643"/>
      <c r="DJ39" s="643"/>
      <c r="DK39" s="644"/>
      <c r="DL39" s="619" t="s">
        <v>121</v>
      </c>
      <c r="DM39" s="643"/>
      <c r="DN39" s="643"/>
      <c r="DO39" s="643"/>
      <c r="DP39" s="643"/>
      <c r="DQ39" s="643"/>
      <c r="DR39" s="643"/>
      <c r="DS39" s="643"/>
      <c r="DT39" s="643"/>
      <c r="DU39" s="643"/>
      <c r="DV39" s="644"/>
      <c r="DW39" s="615" t="s">
        <v>121</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v>119095</v>
      </c>
      <c r="S40" s="611"/>
      <c r="T40" s="611"/>
      <c r="U40" s="611"/>
      <c r="V40" s="611"/>
      <c r="W40" s="611"/>
      <c r="X40" s="611"/>
      <c r="Y40" s="612"/>
      <c r="Z40" s="613">
        <v>0.4</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43"/>
      <c r="BE40" s="643"/>
      <c r="BF40" s="665"/>
      <c r="BG40" s="658" t="s">
        <v>332</v>
      </c>
      <c r="BH40" s="659"/>
      <c r="BI40" s="659"/>
      <c r="BJ40" s="659"/>
      <c r="BK40" s="659"/>
      <c r="BL40" s="214"/>
      <c r="BM40" s="608" t="s">
        <v>333</v>
      </c>
      <c r="BN40" s="608"/>
      <c r="BO40" s="608"/>
      <c r="BP40" s="608"/>
      <c r="BQ40" s="608"/>
      <c r="BR40" s="608"/>
      <c r="BS40" s="608"/>
      <c r="BT40" s="608"/>
      <c r="BU40" s="609"/>
      <c r="BV40" s="610">
        <v>103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217811</v>
      </c>
      <c r="CS40" s="611"/>
      <c r="CT40" s="611"/>
      <c r="CU40" s="611"/>
      <c r="CV40" s="611"/>
      <c r="CW40" s="611"/>
      <c r="CX40" s="611"/>
      <c r="CY40" s="612"/>
      <c r="CZ40" s="615">
        <v>0.8</v>
      </c>
      <c r="DA40" s="641"/>
      <c r="DB40" s="641"/>
      <c r="DC40" s="645"/>
      <c r="DD40" s="619">
        <v>216815</v>
      </c>
      <c r="DE40" s="611"/>
      <c r="DF40" s="611"/>
      <c r="DG40" s="611"/>
      <c r="DH40" s="611"/>
      <c r="DI40" s="611"/>
      <c r="DJ40" s="611"/>
      <c r="DK40" s="612"/>
      <c r="DL40" s="619">
        <v>11311</v>
      </c>
      <c r="DM40" s="611"/>
      <c r="DN40" s="611"/>
      <c r="DO40" s="611"/>
      <c r="DP40" s="611"/>
      <c r="DQ40" s="611"/>
      <c r="DR40" s="611"/>
      <c r="DS40" s="611"/>
      <c r="DT40" s="611"/>
      <c r="DU40" s="611"/>
      <c r="DV40" s="612"/>
      <c r="DW40" s="615">
        <v>0.1</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29235603</v>
      </c>
      <c r="S41" s="683"/>
      <c r="T41" s="683"/>
      <c r="U41" s="683"/>
      <c r="V41" s="683"/>
      <c r="W41" s="683"/>
      <c r="X41" s="683"/>
      <c r="Y41" s="687"/>
      <c r="Z41" s="688">
        <v>100</v>
      </c>
      <c r="AA41" s="688"/>
      <c r="AB41" s="688"/>
      <c r="AC41" s="688"/>
      <c r="AD41" s="689">
        <v>14136202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429750</v>
      </c>
      <c r="BA41" s="611"/>
      <c r="BB41" s="611"/>
      <c r="BC41" s="611"/>
      <c r="BD41" s="643"/>
      <c r="BE41" s="643"/>
      <c r="BF41" s="665"/>
      <c r="BG41" s="658"/>
      <c r="BH41" s="659"/>
      <c r="BI41" s="659"/>
      <c r="BJ41" s="659"/>
      <c r="BK41" s="659"/>
      <c r="BL41" s="214"/>
      <c r="BM41" s="608" t="s">
        <v>337</v>
      </c>
      <c r="BN41" s="608"/>
      <c r="BO41" s="608"/>
      <c r="BP41" s="608"/>
      <c r="BQ41" s="608"/>
      <c r="BR41" s="608"/>
      <c r="BS41" s="608"/>
      <c r="BT41" s="608"/>
      <c r="BU41" s="609"/>
      <c r="BV41" s="610" t="s">
        <v>121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3"/>
      <c r="CT41" s="643"/>
      <c r="CU41" s="643"/>
      <c r="CV41" s="643"/>
      <c r="CW41" s="643"/>
      <c r="CX41" s="643"/>
      <c r="CY41" s="644"/>
      <c r="CZ41" s="615" t="s">
        <v>121</v>
      </c>
      <c r="DA41" s="641"/>
      <c r="DB41" s="641"/>
      <c r="DC41" s="645"/>
      <c r="DD41" s="619" t="s">
        <v>121</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1525667</v>
      </c>
      <c r="BA42" s="683"/>
      <c r="BB42" s="683"/>
      <c r="BC42" s="683"/>
      <c r="BD42" s="669"/>
      <c r="BE42" s="669"/>
      <c r="BF42" s="671"/>
      <c r="BG42" s="660"/>
      <c r="BH42" s="661"/>
      <c r="BI42" s="661"/>
      <c r="BJ42" s="661"/>
      <c r="BK42" s="661"/>
      <c r="BL42" s="215"/>
      <c r="BM42" s="632" t="s">
        <v>340</v>
      </c>
      <c r="BN42" s="632"/>
      <c r="BO42" s="632"/>
      <c r="BP42" s="632"/>
      <c r="BQ42" s="632"/>
      <c r="BR42" s="632"/>
      <c r="BS42" s="632"/>
      <c r="BT42" s="632"/>
      <c r="BU42" s="633"/>
      <c r="BV42" s="682">
        <v>435</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2910193</v>
      </c>
      <c r="CS42" s="643"/>
      <c r="CT42" s="643"/>
      <c r="CU42" s="643"/>
      <c r="CV42" s="643"/>
      <c r="CW42" s="643"/>
      <c r="CX42" s="643"/>
      <c r="CY42" s="644"/>
      <c r="CZ42" s="615">
        <v>10.5</v>
      </c>
      <c r="DA42" s="641"/>
      <c r="DB42" s="641"/>
      <c r="DC42" s="645"/>
      <c r="DD42" s="619">
        <v>812658</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75981</v>
      </c>
      <c r="CS43" s="643"/>
      <c r="CT43" s="643"/>
      <c r="CU43" s="643"/>
      <c r="CV43" s="643"/>
      <c r="CW43" s="643"/>
      <c r="CX43" s="643"/>
      <c r="CY43" s="644"/>
      <c r="CZ43" s="615">
        <v>0.3</v>
      </c>
      <c r="DA43" s="641"/>
      <c r="DB43" s="641"/>
      <c r="DC43" s="645"/>
      <c r="DD43" s="619">
        <v>75981</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2897776</v>
      </c>
      <c r="CS44" s="611"/>
      <c r="CT44" s="611"/>
      <c r="CU44" s="611"/>
      <c r="CV44" s="611"/>
      <c r="CW44" s="611"/>
      <c r="CX44" s="611"/>
      <c r="CY44" s="612"/>
      <c r="CZ44" s="615">
        <v>10.5</v>
      </c>
      <c r="DA44" s="616"/>
      <c r="DB44" s="616"/>
      <c r="DC44" s="622"/>
      <c r="DD44" s="619">
        <v>807311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1792363</v>
      </c>
      <c r="CS45" s="643"/>
      <c r="CT45" s="643"/>
      <c r="CU45" s="643"/>
      <c r="CV45" s="643"/>
      <c r="CW45" s="643"/>
      <c r="CX45" s="643"/>
      <c r="CY45" s="644"/>
      <c r="CZ45" s="615">
        <v>6.5</v>
      </c>
      <c r="DA45" s="641"/>
      <c r="DB45" s="641"/>
      <c r="DC45" s="645"/>
      <c r="DD45" s="619">
        <v>481225</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1104031</v>
      </c>
      <c r="CS46" s="611"/>
      <c r="CT46" s="611"/>
      <c r="CU46" s="611"/>
      <c r="CV46" s="611"/>
      <c r="CW46" s="611"/>
      <c r="CX46" s="611"/>
      <c r="CY46" s="612"/>
      <c r="CZ46" s="615">
        <v>4</v>
      </c>
      <c r="DA46" s="616"/>
      <c r="DB46" s="616"/>
      <c r="DC46" s="622"/>
      <c r="DD46" s="619">
        <v>324704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v>12417</v>
      </c>
      <c r="CS47" s="643"/>
      <c r="CT47" s="643"/>
      <c r="CU47" s="643"/>
      <c r="CV47" s="643"/>
      <c r="CW47" s="643"/>
      <c r="CX47" s="643"/>
      <c r="CY47" s="644"/>
      <c r="CZ47" s="615">
        <v>0</v>
      </c>
      <c r="DA47" s="641"/>
      <c r="DB47" s="641"/>
      <c r="DC47" s="645"/>
      <c r="DD47" s="619">
        <v>5347</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27627279</v>
      </c>
      <c r="CS49" s="669"/>
      <c r="CT49" s="669"/>
      <c r="CU49" s="669"/>
      <c r="CV49" s="669"/>
      <c r="CW49" s="669"/>
      <c r="CX49" s="669"/>
      <c r="CY49" s="698"/>
      <c r="CZ49" s="690">
        <v>100</v>
      </c>
      <c r="DA49" s="699"/>
      <c r="DB49" s="699"/>
      <c r="DC49" s="700"/>
      <c r="DD49" s="701">
        <v>17036143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T2Tq7XWnUGdSS91uDi/0AWYwHHIAnDg8Ozrh/4AzpGkCVBjKNw8pDo74uQpKdQkyZadoSaGSPh+WnloQ8ugeMQ==" saltValue="7TWXFonvnLi+aYlxRmSml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4" zoomScale="70" zoomScaleNormal="25" zoomScaleSheetLayoutView="70" workbookViewId="0">
      <selection activeCell="BL86" sqref="BL86"/>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9"/>
    </row>
    <row r="6" spans="1:131" s="230"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2">
      <c r="A7" s="231">
        <v>1</v>
      </c>
      <c r="B7" s="736" t="s">
        <v>374</v>
      </c>
      <c r="C7" s="737"/>
      <c r="D7" s="737"/>
      <c r="E7" s="737"/>
      <c r="F7" s="737"/>
      <c r="G7" s="737"/>
      <c r="H7" s="737"/>
      <c r="I7" s="737"/>
      <c r="J7" s="737"/>
      <c r="K7" s="737"/>
      <c r="L7" s="737"/>
      <c r="M7" s="737"/>
      <c r="N7" s="737"/>
      <c r="O7" s="737"/>
      <c r="P7" s="738"/>
      <c r="Q7" s="739">
        <v>29055</v>
      </c>
      <c r="R7" s="740"/>
      <c r="S7" s="740"/>
      <c r="T7" s="740"/>
      <c r="U7" s="740"/>
      <c r="V7" s="740">
        <v>27447</v>
      </c>
      <c r="W7" s="740"/>
      <c r="X7" s="740"/>
      <c r="Y7" s="740"/>
      <c r="Z7" s="740"/>
      <c r="AA7" s="740">
        <v>1608</v>
      </c>
      <c r="AB7" s="740"/>
      <c r="AC7" s="740"/>
      <c r="AD7" s="740"/>
      <c r="AE7" s="741"/>
      <c r="AF7" s="742">
        <v>1425</v>
      </c>
      <c r="AG7" s="743"/>
      <c r="AH7" s="743"/>
      <c r="AI7" s="743"/>
      <c r="AJ7" s="744"/>
      <c r="AK7" s="745" t="s">
        <v>490</v>
      </c>
      <c r="AL7" s="746"/>
      <c r="AM7" s="746"/>
      <c r="AN7" s="746"/>
      <c r="AO7" s="746"/>
      <c r="AP7" s="746">
        <v>20078</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9"/>
    </row>
    <row r="8" spans="1:131" s="230" customFormat="1" ht="26.25" customHeight="1" x14ac:dyDescent="0.2">
      <c r="A8" s="233">
        <v>2</v>
      </c>
      <c r="B8" s="767" t="s">
        <v>375</v>
      </c>
      <c r="C8" s="768"/>
      <c r="D8" s="768"/>
      <c r="E8" s="768"/>
      <c r="F8" s="768"/>
      <c r="G8" s="768"/>
      <c r="H8" s="768"/>
      <c r="I8" s="768"/>
      <c r="J8" s="768"/>
      <c r="K8" s="768"/>
      <c r="L8" s="768"/>
      <c r="M8" s="768"/>
      <c r="N8" s="768"/>
      <c r="O8" s="768"/>
      <c r="P8" s="769"/>
      <c r="Q8" s="770">
        <v>187</v>
      </c>
      <c r="R8" s="771"/>
      <c r="S8" s="771"/>
      <c r="T8" s="771"/>
      <c r="U8" s="771"/>
      <c r="V8" s="771">
        <v>187</v>
      </c>
      <c r="W8" s="771"/>
      <c r="X8" s="771"/>
      <c r="Y8" s="771"/>
      <c r="Z8" s="771"/>
      <c r="AA8" s="771" t="s">
        <v>490</v>
      </c>
      <c r="AB8" s="771"/>
      <c r="AC8" s="771"/>
      <c r="AD8" s="771"/>
      <c r="AE8" s="772"/>
      <c r="AF8" s="773" t="s">
        <v>121</v>
      </c>
      <c r="AG8" s="774"/>
      <c r="AH8" s="774"/>
      <c r="AI8" s="774"/>
      <c r="AJ8" s="775"/>
      <c r="AK8" s="756" t="s">
        <v>490</v>
      </c>
      <c r="AL8" s="757"/>
      <c r="AM8" s="757"/>
      <c r="AN8" s="757"/>
      <c r="AO8" s="757"/>
      <c r="AP8" s="757" t="s">
        <v>490</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9"/>
    </row>
    <row r="9" spans="1:131" s="230" customFormat="1" ht="26.25" customHeight="1" x14ac:dyDescent="0.2">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25" customHeight="1" x14ac:dyDescent="0.2">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2">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2">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2">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2">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2">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2">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2">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2">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2">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2">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5">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2">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5">
      <c r="A23" s="235" t="s">
        <v>377</v>
      </c>
      <c r="B23" s="776" t="s">
        <v>378</v>
      </c>
      <c r="C23" s="777"/>
      <c r="D23" s="777"/>
      <c r="E23" s="777"/>
      <c r="F23" s="777"/>
      <c r="G23" s="777"/>
      <c r="H23" s="777"/>
      <c r="I23" s="777"/>
      <c r="J23" s="777"/>
      <c r="K23" s="777"/>
      <c r="L23" s="777"/>
      <c r="M23" s="777"/>
      <c r="N23" s="777"/>
      <c r="O23" s="777"/>
      <c r="P23" s="778"/>
      <c r="Q23" s="779">
        <v>29242</v>
      </c>
      <c r="R23" s="780"/>
      <c r="S23" s="780"/>
      <c r="T23" s="780"/>
      <c r="U23" s="780"/>
      <c r="V23" s="780">
        <v>27634</v>
      </c>
      <c r="W23" s="780"/>
      <c r="X23" s="780"/>
      <c r="Y23" s="780"/>
      <c r="Z23" s="780"/>
      <c r="AA23" s="780">
        <v>1608</v>
      </c>
      <c r="AB23" s="780"/>
      <c r="AC23" s="780"/>
      <c r="AD23" s="780"/>
      <c r="AE23" s="781"/>
      <c r="AF23" s="782">
        <v>1425</v>
      </c>
      <c r="AG23" s="780"/>
      <c r="AH23" s="780"/>
      <c r="AI23" s="780"/>
      <c r="AJ23" s="783"/>
      <c r="AK23" s="784"/>
      <c r="AL23" s="785"/>
      <c r="AM23" s="785"/>
      <c r="AN23" s="785"/>
      <c r="AO23" s="785"/>
      <c r="AP23" s="780">
        <v>20078</v>
      </c>
      <c r="AQ23" s="780"/>
      <c r="AR23" s="780"/>
      <c r="AS23" s="780"/>
      <c r="AT23" s="780"/>
      <c r="AU23" s="796"/>
      <c r="AV23" s="796"/>
      <c r="AW23" s="796"/>
      <c r="AX23" s="796"/>
      <c r="AY23" s="797"/>
      <c r="AZ23" s="798" t="s">
        <v>121</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7">
        <v>1</v>
      </c>
      <c r="B28" s="736" t="s">
        <v>389</v>
      </c>
      <c r="C28" s="737"/>
      <c r="D28" s="737"/>
      <c r="E28" s="737"/>
      <c r="F28" s="737"/>
      <c r="G28" s="737"/>
      <c r="H28" s="737"/>
      <c r="I28" s="737"/>
      <c r="J28" s="737"/>
      <c r="K28" s="737"/>
      <c r="L28" s="737"/>
      <c r="M28" s="737"/>
      <c r="N28" s="737"/>
      <c r="O28" s="737"/>
      <c r="P28" s="738"/>
      <c r="Q28" s="809">
        <v>6338</v>
      </c>
      <c r="R28" s="810"/>
      <c r="S28" s="810"/>
      <c r="T28" s="810"/>
      <c r="U28" s="810"/>
      <c r="V28" s="810">
        <v>6301</v>
      </c>
      <c r="W28" s="810"/>
      <c r="X28" s="810"/>
      <c r="Y28" s="810"/>
      <c r="Z28" s="810"/>
      <c r="AA28" s="810">
        <v>37</v>
      </c>
      <c r="AB28" s="810"/>
      <c r="AC28" s="810"/>
      <c r="AD28" s="810"/>
      <c r="AE28" s="811"/>
      <c r="AF28" s="812">
        <v>37</v>
      </c>
      <c r="AG28" s="810"/>
      <c r="AH28" s="810"/>
      <c r="AI28" s="810"/>
      <c r="AJ28" s="813"/>
      <c r="AK28" s="814">
        <v>545</v>
      </c>
      <c r="AL28" s="815"/>
      <c r="AM28" s="815"/>
      <c r="AN28" s="815"/>
      <c r="AO28" s="815"/>
      <c r="AP28" s="815" t="s">
        <v>490</v>
      </c>
      <c r="AQ28" s="815"/>
      <c r="AR28" s="815"/>
      <c r="AS28" s="815"/>
      <c r="AT28" s="815"/>
      <c r="AU28" s="815" t="s">
        <v>490</v>
      </c>
      <c r="AV28" s="815"/>
      <c r="AW28" s="815"/>
      <c r="AX28" s="815"/>
      <c r="AY28" s="815"/>
      <c r="AZ28" s="816" t="s">
        <v>490</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7">
        <v>2</v>
      </c>
      <c r="B29" s="767" t="s">
        <v>390</v>
      </c>
      <c r="C29" s="768"/>
      <c r="D29" s="768"/>
      <c r="E29" s="768"/>
      <c r="F29" s="768"/>
      <c r="G29" s="768"/>
      <c r="H29" s="768"/>
      <c r="I29" s="768"/>
      <c r="J29" s="768"/>
      <c r="K29" s="768"/>
      <c r="L29" s="768"/>
      <c r="M29" s="768"/>
      <c r="N29" s="768"/>
      <c r="O29" s="768"/>
      <c r="P29" s="769"/>
      <c r="Q29" s="770">
        <v>5086</v>
      </c>
      <c r="R29" s="771"/>
      <c r="S29" s="771"/>
      <c r="T29" s="771"/>
      <c r="U29" s="771"/>
      <c r="V29" s="771">
        <v>4934</v>
      </c>
      <c r="W29" s="771"/>
      <c r="X29" s="771"/>
      <c r="Y29" s="771"/>
      <c r="Z29" s="771"/>
      <c r="AA29" s="771">
        <v>152</v>
      </c>
      <c r="AB29" s="771"/>
      <c r="AC29" s="771"/>
      <c r="AD29" s="771"/>
      <c r="AE29" s="772"/>
      <c r="AF29" s="773">
        <v>152</v>
      </c>
      <c r="AG29" s="774"/>
      <c r="AH29" s="774"/>
      <c r="AI29" s="774"/>
      <c r="AJ29" s="775"/>
      <c r="AK29" s="821">
        <v>824</v>
      </c>
      <c r="AL29" s="817"/>
      <c r="AM29" s="817"/>
      <c r="AN29" s="817"/>
      <c r="AO29" s="817"/>
      <c r="AP29" s="817" t="s">
        <v>490</v>
      </c>
      <c r="AQ29" s="817"/>
      <c r="AR29" s="817"/>
      <c r="AS29" s="817"/>
      <c r="AT29" s="817"/>
      <c r="AU29" s="817" t="s">
        <v>490</v>
      </c>
      <c r="AV29" s="817"/>
      <c r="AW29" s="817"/>
      <c r="AX29" s="817"/>
      <c r="AY29" s="817"/>
      <c r="AZ29" s="818" t="s">
        <v>490</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7">
        <v>3</v>
      </c>
      <c r="B30" s="767" t="s">
        <v>391</v>
      </c>
      <c r="C30" s="768"/>
      <c r="D30" s="768"/>
      <c r="E30" s="768"/>
      <c r="F30" s="768"/>
      <c r="G30" s="768"/>
      <c r="H30" s="768"/>
      <c r="I30" s="768"/>
      <c r="J30" s="768"/>
      <c r="K30" s="768"/>
      <c r="L30" s="768"/>
      <c r="M30" s="768"/>
      <c r="N30" s="768"/>
      <c r="O30" s="768"/>
      <c r="P30" s="769"/>
      <c r="Q30" s="770">
        <v>812</v>
      </c>
      <c r="R30" s="771"/>
      <c r="S30" s="771"/>
      <c r="T30" s="771"/>
      <c r="U30" s="771"/>
      <c r="V30" s="771">
        <v>807</v>
      </c>
      <c r="W30" s="771"/>
      <c r="X30" s="771"/>
      <c r="Y30" s="771"/>
      <c r="Z30" s="771"/>
      <c r="AA30" s="771">
        <v>5</v>
      </c>
      <c r="AB30" s="771"/>
      <c r="AC30" s="771"/>
      <c r="AD30" s="771"/>
      <c r="AE30" s="772"/>
      <c r="AF30" s="773">
        <v>5</v>
      </c>
      <c r="AG30" s="774"/>
      <c r="AH30" s="774"/>
      <c r="AI30" s="774"/>
      <c r="AJ30" s="775"/>
      <c r="AK30" s="821">
        <v>165</v>
      </c>
      <c r="AL30" s="817"/>
      <c r="AM30" s="817"/>
      <c r="AN30" s="817"/>
      <c r="AO30" s="817"/>
      <c r="AP30" s="817" t="s">
        <v>490</v>
      </c>
      <c r="AQ30" s="817"/>
      <c r="AR30" s="817"/>
      <c r="AS30" s="817"/>
      <c r="AT30" s="817"/>
      <c r="AU30" s="817" t="s">
        <v>490</v>
      </c>
      <c r="AV30" s="817"/>
      <c r="AW30" s="817"/>
      <c r="AX30" s="817"/>
      <c r="AY30" s="817"/>
      <c r="AZ30" s="818" t="s">
        <v>490</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7">
        <v>4</v>
      </c>
      <c r="B31" s="767" t="s">
        <v>392</v>
      </c>
      <c r="C31" s="768"/>
      <c r="D31" s="768"/>
      <c r="E31" s="768"/>
      <c r="F31" s="768"/>
      <c r="G31" s="768"/>
      <c r="H31" s="768"/>
      <c r="I31" s="768"/>
      <c r="J31" s="768"/>
      <c r="K31" s="768"/>
      <c r="L31" s="768"/>
      <c r="M31" s="768"/>
      <c r="N31" s="768"/>
      <c r="O31" s="768"/>
      <c r="P31" s="769"/>
      <c r="Q31" s="770">
        <v>897</v>
      </c>
      <c r="R31" s="771"/>
      <c r="S31" s="771"/>
      <c r="T31" s="771"/>
      <c r="U31" s="771"/>
      <c r="V31" s="771">
        <v>57</v>
      </c>
      <c r="W31" s="771"/>
      <c r="X31" s="771"/>
      <c r="Y31" s="771"/>
      <c r="Z31" s="771"/>
      <c r="AA31" s="771">
        <v>840</v>
      </c>
      <c r="AB31" s="771"/>
      <c r="AC31" s="771"/>
      <c r="AD31" s="771"/>
      <c r="AE31" s="772"/>
      <c r="AF31" s="773">
        <v>840</v>
      </c>
      <c r="AG31" s="774"/>
      <c r="AH31" s="774"/>
      <c r="AI31" s="774"/>
      <c r="AJ31" s="775"/>
      <c r="AK31" s="821">
        <v>9</v>
      </c>
      <c r="AL31" s="817"/>
      <c r="AM31" s="817"/>
      <c r="AN31" s="817"/>
      <c r="AO31" s="817"/>
      <c r="AP31" s="817">
        <v>2487</v>
      </c>
      <c r="AQ31" s="817"/>
      <c r="AR31" s="817"/>
      <c r="AS31" s="817"/>
      <c r="AT31" s="817"/>
      <c r="AU31" s="817">
        <v>22</v>
      </c>
      <c r="AV31" s="817"/>
      <c r="AW31" s="817"/>
      <c r="AX31" s="817"/>
      <c r="AY31" s="817"/>
      <c r="AZ31" s="818" t="s">
        <v>490</v>
      </c>
      <c r="BA31" s="818"/>
      <c r="BB31" s="818"/>
      <c r="BC31" s="818"/>
      <c r="BD31" s="818"/>
      <c r="BE31" s="819" t="s">
        <v>393</v>
      </c>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7">
        <v>5</v>
      </c>
      <c r="B32" s="767" t="s">
        <v>394</v>
      </c>
      <c r="C32" s="768"/>
      <c r="D32" s="768"/>
      <c r="E32" s="768"/>
      <c r="F32" s="768"/>
      <c r="G32" s="768"/>
      <c r="H32" s="768"/>
      <c r="I32" s="768"/>
      <c r="J32" s="768"/>
      <c r="K32" s="768"/>
      <c r="L32" s="768"/>
      <c r="M32" s="768"/>
      <c r="N32" s="768"/>
      <c r="O32" s="768"/>
      <c r="P32" s="769"/>
      <c r="Q32" s="770">
        <v>583</v>
      </c>
      <c r="R32" s="771"/>
      <c r="S32" s="771"/>
      <c r="T32" s="771"/>
      <c r="U32" s="771"/>
      <c r="V32" s="771">
        <v>4</v>
      </c>
      <c r="W32" s="771"/>
      <c r="X32" s="771"/>
      <c r="Y32" s="771"/>
      <c r="Z32" s="771"/>
      <c r="AA32" s="771">
        <v>579</v>
      </c>
      <c r="AB32" s="771"/>
      <c r="AC32" s="771"/>
      <c r="AD32" s="771"/>
      <c r="AE32" s="772"/>
      <c r="AF32" s="773">
        <v>579</v>
      </c>
      <c r="AG32" s="774"/>
      <c r="AH32" s="774"/>
      <c r="AI32" s="774"/>
      <c r="AJ32" s="775"/>
      <c r="AK32" s="821" t="s">
        <v>490</v>
      </c>
      <c r="AL32" s="817"/>
      <c r="AM32" s="817"/>
      <c r="AN32" s="817"/>
      <c r="AO32" s="817"/>
      <c r="AP32" s="817" t="s">
        <v>490</v>
      </c>
      <c r="AQ32" s="817"/>
      <c r="AR32" s="817"/>
      <c r="AS32" s="817"/>
      <c r="AT32" s="817"/>
      <c r="AU32" s="817" t="s">
        <v>490</v>
      </c>
      <c r="AV32" s="817"/>
      <c r="AW32" s="817"/>
      <c r="AX32" s="817"/>
      <c r="AY32" s="817"/>
      <c r="AZ32" s="818" t="s">
        <v>490</v>
      </c>
      <c r="BA32" s="818"/>
      <c r="BB32" s="818"/>
      <c r="BC32" s="818"/>
      <c r="BD32" s="818"/>
      <c r="BE32" s="819" t="s">
        <v>393</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7">
        <v>6</v>
      </c>
      <c r="B33" s="767" t="s">
        <v>395</v>
      </c>
      <c r="C33" s="768"/>
      <c r="D33" s="768"/>
      <c r="E33" s="768"/>
      <c r="F33" s="768"/>
      <c r="G33" s="768"/>
      <c r="H33" s="768"/>
      <c r="I33" s="768"/>
      <c r="J33" s="768"/>
      <c r="K33" s="768"/>
      <c r="L33" s="768"/>
      <c r="M33" s="768"/>
      <c r="N33" s="768"/>
      <c r="O33" s="768"/>
      <c r="P33" s="769"/>
      <c r="Q33" s="770">
        <v>1236</v>
      </c>
      <c r="R33" s="771"/>
      <c r="S33" s="771"/>
      <c r="T33" s="771"/>
      <c r="U33" s="771"/>
      <c r="V33" s="771">
        <v>248</v>
      </c>
      <c r="W33" s="771"/>
      <c r="X33" s="771"/>
      <c r="Y33" s="771"/>
      <c r="Z33" s="771"/>
      <c r="AA33" s="771">
        <v>948</v>
      </c>
      <c r="AB33" s="771"/>
      <c r="AC33" s="771"/>
      <c r="AD33" s="771"/>
      <c r="AE33" s="772"/>
      <c r="AF33" s="773">
        <v>948</v>
      </c>
      <c r="AG33" s="774"/>
      <c r="AH33" s="774"/>
      <c r="AI33" s="774"/>
      <c r="AJ33" s="775"/>
      <c r="AK33" s="821">
        <v>581</v>
      </c>
      <c r="AL33" s="817"/>
      <c r="AM33" s="817"/>
      <c r="AN33" s="817"/>
      <c r="AO33" s="817"/>
      <c r="AP33" s="817">
        <v>6028</v>
      </c>
      <c r="AQ33" s="817"/>
      <c r="AR33" s="817"/>
      <c r="AS33" s="817"/>
      <c r="AT33" s="817"/>
      <c r="AU33" s="817">
        <v>4081</v>
      </c>
      <c r="AV33" s="817"/>
      <c r="AW33" s="817"/>
      <c r="AX33" s="817"/>
      <c r="AY33" s="817"/>
      <c r="AZ33" s="818" t="s">
        <v>490</v>
      </c>
      <c r="BA33" s="818"/>
      <c r="BB33" s="818"/>
      <c r="BC33" s="818"/>
      <c r="BD33" s="818"/>
      <c r="BE33" s="819" t="s">
        <v>393</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7">
        <v>7</v>
      </c>
      <c r="B34" s="767" t="s">
        <v>396</v>
      </c>
      <c r="C34" s="768"/>
      <c r="D34" s="768"/>
      <c r="E34" s="768"/>
      <c r="F34" s="768"/>
      <c r="G34" s="768"/>
      <c r="H34" s="768"/>
      <c r="I34" s="768"/>
      <c r="J34" s="768"/>
      <c r="K34" s="768"/>
      <c r="L34" s="768"/>
      <c r="M34" s="768"/>
      <c r="N34" s="768"/>
      <c r="O34" s="768"/>
      <c r="P34" s="769"/>
      <c r="Q34" s="770">
        <v>62</v>
      </c>
      <c r="R34" s="771"/>
      <c r="S34" s="771"/>
      <c r="T34" s="771"/>
      <c r="U34" s="771"/>
      <c r="V34" s="771">
        <v>53</v>
      </c>
      <c r="W34" s="771"/>
      <c r="X34" s="771"/>
      <c r="Y34" s="771"/>
      <c r="Z34" s="771"/>
      <c r="AA34" s="771">
        <v>6</v>
      </c>
      <c r="AB34" s="771"/>
      <c r="AC34" s="771"/>
      <c r="AD34" s="771"/>
      <c r="AE34" s="772"/>
      <c r="AF34" s="773" t="s">
        <v>121</v>
      </c>
      <c r="AG34" s="774"/>
      <c r="AH34" s="774"/>
      <c r="AI34" s="774"/>
      <c r="AJ34" s="775"/>
      <c r="AK34" s="821" t="s">
        <v>490</v>
      </c>
      <c r="AL34" s="817"/>
      <c r="AM34" s="817"/>
      <c r="AN34" s="817"/>
      <c r="AO34" s="817"/>
      <c r="AP34" s="817" t="s">
        <v>490</v>
      </c>
      <c r="AQ34" s="817"/>
      <c r="AR34" s="817"/>
      <c r="AS34" s="817"/>
      <c r="AT34" s="817"/>
      <c r="AU34" s="817" t="s">
        <v>490</v>
      </c>
      <c r="AV34" s="817"/>
      <c r="AW34" s="817"/>
      <c r="AX34" s="817"/>
      <c r="AY34" s="817"/>
      <c r="AZ34" s="818" t="s">
        <v>490</v>
      </c>
      <c r="BA34" s="818"/>
      <c r="BB34" s="818"/>
      <c r="BC34" s="818"/>
      <c r="BD34" s="818"/>
      <c r="BE34" s="819" t="s">
        <v>397</v>
      </c>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5" t="s">
        <v>377</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2561</v>
      </c>
      <c r="AG63" s="831"/>
      <c r="AH63" s="831"/>
      <c r="AI63" s="831"/>
      <c r="AJ63" s="832"/>
      <c r="AK63" s="833"/>
      <c r="AL63" s="828"/>
      <c r="AM63" s="828"/>
      <c r="AN63" s="828"/>
      <c r="AO63" s="828"/>
      <c r="AP63" s="831">
        <v>8515</v>
      </c>
      <c r="AQ63" s="831"/>
      <c r="AR63" s="831"/>
      <c r="AS63" s="831"/>
      <c r="AT63" s="831"/>
      <c r="AU63" s="831">
        <v>4013</v>
      </c>
      <c r="AV63" s="831"/>
      <c r="AW63" s="831"/>
      <c r="AX63" s="831"/>
      <c r="AY63" s="831"/>
      <c r="AZ63" s="835"/>
      <c r="BA63" s="835"/>
      <c r="BB63" s="835"/>
      <c r="BC63" s="835"/>
      <c r="BD63" s="835"/>
      <c r="BE63" s="836"/>
      <c r="BF63" s="836"/>
      <c r="BG63" s="836"/>
      <c r="BH63" s="836"/>
      <c r="BI63" s="837"/>
      <c r="BJ63" s="838" t="s">
        <v>121</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401</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402</v>
      </c>
      <c r="AV66" s="721"/>
      <c r="AW66" s="721"/>
      <c r="AX66" s="721"/>
      <c r="AY66" s="722"/>
      <c r="AZ66" s="720" t="s">
        <v>364</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1">
        <v>1</v>
      </c>
      <c r="B68" s="856" t="s">
        <v>550</v>
      </c>
      <c r="C68" s="857"/>
      <c r="D68" s="857"/>
      <c r="E68" s="857"/>
      <c r="F68" s="857"/>
      <c r="G68" s="857"/>
      <c r="H68" s="857"/>
      <c r="I68" s="857"/>
      <c r="J68" s="857"/>
      <c r="K68" s="857"/>
      <c r="L68" s="857"/>
      <c r="M68" s="857"/>
      <c r="N68" s="857"/>
      <c r="O68" s="857"/>
      <c r="P68" s="858"/>
      <c r="Q68" s="859">
        <v>5250</v>
      </c>
      <c r="R68" s="853"/>
      <c r="S68" s="853"/>
      <c r="T68" s="853"/>
      <c r="U68" s="853"/>
      <c r="V68" s="853">
        <v>5104</v>
      </c>
      <c r="W68" s="853"/>
      <c r="X68" s="853"/>
      <c r="Y68" s="853"/>
      <c r="Z68" s="853"/>
      <c r="AA68" s="853">
        <v>146</v>
      </c>
      <c r="AB68" s="853"/>
      <c r="AC68" s="853"/>
      <c r="AD68" s="853"/>
      <c r="AE68" s="853"/>
      <c r="AF68" s="853">
        <v>146</v>
      </c>
      <c r="AG68" s="853"/>
      <c r="AH68" s="853"/>
      <c r="AI68" s="853"/>
      <c r="AJ68" s="853"/>
      <c r="AK68" s="853">
        <v>2418</v>
      </c>
      <c r="AL68" s="853"/>
      <c r="AM68" s="853"/>
      <c r="AN68" s="853"/>
      <c r="AO68" s="853"/>
      <c r="AP68" s="853">
        <v>0</v>
      </c>
      <c r="AQ68" s="853"/>
      <c r="AR68" s="853"/>
      <c r="AS68" s="853"/>
      <c r="AT68" s="853"/>
      <c r="AU68" s="853" t="s">
        <v>490</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3">
        <v>2</v>
      </c>
      <c r="B69" s="860" t="s">
        <v>551</v>
      </c>
      <c r="C69" s="861"/>
      <c r="D69" s="861"/>
      <c r="E69" s="861"/>
      <c r="F69" s="861"/>
      <c r="G69" s="861"/>
      <c r="H69" s="861"/>
      <c r="I69" s="861"/>
      <c r="J69" s="861"/>
      <c r="K69" s="861"/>
      <c r="L69" s="861"/>
      <c r="M69" s="861"/>
      <c r="N69" s="861"/>
      <c r="O69" s="861"/>
      <c r="P69" s="862"/>
      <c r="Q69" s="863">
        <v>604</v>
      </c>
      <c r="R69" s="817"/>
      <c r="S69" s="817"/>
      <c r="T69" s="817"/>
      <c r="U69" s="817"/>
      <c r="V69" s="817">
        <v>557</v>
      </c>
      <c r="W69" s="817"/>
      <c r="X69" s="817"/>
      <c r="Y69" s="817"/>
      <c r="Z69" s="817"/>
      <c r="AA69" s="817">
        <v>47</v>
      </c>
      <c r="AB69" s="817"/>
      <c r="AC69" s="817"/>
      <c r="AD69" s="817"/>
      <c r="AE69" s="817"/>
      <c r="AF69" s="817">
        <v>47</v>
      </c>
      <c r="AG69" s="817"/>
      <c r="AH69" s="817"/>
      <c r="AI69" s="817"/>
      <c r="AJ69" s="817"/>
      <c r="AK69" s="817">
        <v>0</v>
      </c>
      <c r="AL69" s="817"/>
      <c r="AM69" s="817"/>
      <c r="AN69" s="817"/>
      <c r="AO69" s="817"/>
      <c r="AP69" s="817">
        <v>140</v>
      </c>
      <c r="AQ69" s="817"/>
      <c r="AR69" s="817"/>
      <c r="AS69" s="817"/>
      <c r="AT69" s="817"/>
      <c r="AU69" s="817" t="s">
        <v>490</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3">
        <v>3</v>
      </c>
      <c r="B70" s="860" t="s">
        <v>552</v>
      </c>
      <c r="C70" s="861"/>
      <c r="D70" s="861"/>
      <c r="E70" s="861"/>
      <c r="F70" s="861"/>
      <c r="G70" s="861"/>
      <c r="H70" s="861"/>
      <c r="I70" s="861"/>
      <c r="J70" s="861"/>
      <c r="K70" s="861"/>
      <c r="L70" s="861"/>
      <c r="M70" s="861"/>
      <c r="N70" s="861"/>
      <c r="O70" s="861"/>
      <c r="P70" s="862"/>
      <c r="Q70" s="863">
        <v>4849</v>
      </c>
      <c r="R70" s="817"/>
      <c r="S70" s="817"/>
      <c r="T70" s="817"/>
      <c r="U70" s="817"/>
      <c r="V70" s="817">
        <v>4646</v>
      </c>
      <c r="W70" s="817"/>
      <c r="X70" s="817"/>
      <c r="Y70" s="817"/>
      <c r="Z70" s="817"/>
      <c r="AA70" s="817">
        <v>203</v>
      </c>
      <c r="AB70" s="817"/>
      <c r="AC70" s="817"/>
      <c r="AD70" s="817"/>
      <c r="AE70" s="817"/>
      <c r="AF70" s="817">
        <v>203</v>
      </c>
      <c r="AG70" s="817"/>
      <c r="AH70" s="817"/>
      <c r="AI70" s="817"/>
      <c r="AJ70" s="817"/>
      <c r="AK70" s="817">
        <v>202</v>
      </c>
      <c r="AL70" s="817"/>
      <c r="AM70" s="817"/>
      <c r="AN70" s="817"/>
      <c r="AO70" s="817"/>
      <c r="AP70" s="817">
        <v>14729</v>
      </c>
      <c r="AQ70" s="817"/>
      <c r="AR70" s="817"/>
      <c r="AS70" s="817"/>
      <c r="AT70" s="817"/>
      <c r="AU70" s="817" t="s">
        <v>490</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3">
        <v>4</v>
      </c>
      <c r="B71" s="860" t="s">
        <v>553</v>
      </c>
      <c r="C71" s="861"/>
      <c r="D71" s="861"/>
      <c r="E71" s="861"/>
      <c r="F71" s="861"/>
      <c r="G71" s="861"/>
      <c r="H71" s="861"/>
      <c r="I71" s="861"/>
      <c r="J71" s="861"/>
      <c r="K71" s="861"/>
      <c r="L71" s="861"/>
      <c r="M71" s="861"/>
      <c r="N71" s="861"/>
      <c r="O71" s="861"/>
      <c r="P71" s="862"/>
      <c r="Q71" s="863">
        <v>270</v>
      </c>
      <c r="R71" s="817"/>
      <c r="S71" s="817"/>
      <c r="T71" s="817"/>
      <c r="U71" s="817"/>
      <c r="V71" s="817">
        <v>247</v>
      </c>
      <c r="W71" s="817"/>
      <c r="X71" s="817"/>
      <c r="Y71" s="817"/>
      <c r="Z71" s="817"/>
      <c r="AA71" s="817">
        <v>23</v>
      </c>
      <c r="AB71" s="817"/>
      <c r="AC71" s="817"/>
      <c r="AD71" s="817"/>
      <c r="AE71" s="817"/>
      <c r="AF71" s="817">
        <v>23</v>
      </c>
      <c r="AG71" s="817"/>
      <c r="AH71" s="817"/>
      <c r="AI71" s="817"/>
      <c r="AJ71" s="817"/>
      <c r="AK71" s="817" t="s">
        <v>490</v>
      </c>
      <c r="AL71" s="817"/>
      <c r="AM71" s="817"/>
      <c r="AN71" s="817"/>
      <c r="AO71" s="817"/>
      <c r="AP71" s="817" t="s">
        <v>490</v>
      </c>
      <c r="AQ71" s="817"/>
      <c r="AR71" s="817"/>
      <c r="AS71" s="817"/>
      <c r="AT71" s="817"/>
      <c r="AU71" s="817" t="s">
        <v>490</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3">
        <v>5</v>
      </c>
      <c r="B72" s="860" t="s">
        <v>554</v>
      </c>
      <c r="C72" s="861"/>
      <c r="D72" s="861"/>
      <c r="E72" s="861"/>
      <c r="F72" s="861"/>
      <c r="G72" s="861"/>
      <c r="H72" s="861"/>
      <c r="I72" s="861"/>
      <c r="J72" s="861"/>
      <c r="K72" s="861"/>
      <c r="L72" s="861"/>
      <c r="M72" s="861"/>
      <c r="N72" s="861"/>
      <c r="O72" s="861"/>
      <c r="P72" s="862"/>
      <c r="Q72" s="863">
        <v>315636</v>
      </c>
      <c r="R72" s="817"/>
      <c r="S72" s="817"/>
      <c r="T72" s="817"/>
      <c r="U72" s="817"/>
      <c r="V72" s="817">
        <v>306127</v>
      </c>
      <c r="W72" s="817"/>
      <c r="X72" s="817"/>
      <c r="Y72" s="817"/>
      <c r="Z72" s="817"/>
      <c r="AA72" s="817">
        <v>9509</v>
      </c>
      <c r="AB72" s="817"/>
      <c r="AC72" s="817"/>
      <c r="AD72" s="817"/>
      <c r="AE72" s="817"/>
      <c r="AF72" s="817">
        <v>6033</v>
      </c>
      <c r="AG72" s="817"/>
      <c r="AH72" s="817"/>
      <c r="AI72" s="817"/>
      <c r="AJ72" s="817"/>
      <c r="AK72" s="817" t="s">
        <v>490</v>
      </c>
      <c r="AL72" s="817"/>
      <c r="AM72" s="817"/>
      <c r="AN72" s="817"/>
      <c r="AO72" s="817"/>
      <c r="AP72" s="817" t="s">
        <v>490</v>
      </c>
      <c r="AQ72" s="817"/>
      <c r="AR72" s="817"/>
      <c r="AS72" s="817"/>
      <c r="AT72" s="817"/>
      <c r="AU72" s="817" t="s">
        <v>490</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3">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3">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3">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5" t="s">
        <v>377</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6452</v>
      </c>
      <c r="AG88" s="831"/>
      <c r="AH88" s="831"/>
      <c r="AI88" s="831"/>
      <c r="AJ88" s="831"/>
      <c r="AK88" s="828"/>
      <c r="AL88" s="828"/>
      <c r="AM88" s="828"/>
      <c r="AN88" s="828"/>
      <c r="AO88" s="828"/>
      <c r="AP88" s="831">
        <v>14869</v>
      </c>
      <c r="AQ88" s="831"/>
      <c r="AR88" s="831"/>
      <c r="AS88" s="831"/>
      <c r="AT88" s="831"/>
      <c r="AU88" s="831"/>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294</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294</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294</v>
      </c>
      <c r="DR109" s="880"/>
      <c r="DS109" s="880"/>
      <c r="DT109" s="880"/>
      <c r="DU109" s="881"/>
      <c r="DV109" s="879" t="s">
        <v>414</v>
      </c>
      <c r="DW109" s="880"/>
      <c r="DX109" s="880"/>
      <c r="DY109" s="880"/>
      <c r="DZ109" s="882"/>
    </row>
    <row r="110" spans="1:131" s="224" customFormat="1" ht="26.25" customHeight="1" x14ac:dyDescent="0.2">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2354445</v>
      </c>
      <c r="AB110" s="887"/>
      <c r="AC110" s="887"/>
      <c r="AD110" s="887"/>
      <c r="AE110" s="888"/>
      <c r="AF110" s="889">
        <v>2463891</v>
      </c>
      <c r="AG110" s="887"/>
      <c r="AH110" s="887"/>
      <c r="AI110" s="887"/>
      <c r="AJ110" s="888"/>
      <c r="AK110" s="889">
        <v>2186450</v>
      </c>
      <c r="AL110" s="887"/>
      <c r="AM110" s="887"/>
      <c r="AN110" s="887"/>
      <c r="AO110" s="888"/>
      <c r="AP110" s="890">
        <v>17</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22060936</v>
      </c>
      <c r="BR110" s="918"/>
      <c r="BS110" s="918"/>
      <c r="BT110" s="918"/>
      <c r="BU110" s="918"/>
      <c r="BV110" s="918">
        <v>20960389</v>
      </c>
      <c r="BW110" s="918"/>
      <c r="BX110" s="918"/>
      <c r="BY110" s="918"/>
      <c r="BZ110" s="918"/>
      <c r="CA110" s="918">
        <v>20077609</v>
      </c>
      <c r="CB110" s="918"/>
      <c r="CC110" s="918"/>
      <c r="CD110" s="918"/>
      <c r="CE110" s="918"/>
      <c r="CF110" s="931">
        <v>155.80000000000001</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24" customFormat="1" ht="26.25" customHeight="1" x14ac:dyDescent="0.2">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v>2</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24" customFormat="1" ht="26.25" customHeight="1" x14ac:dyDescent="0.2">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5094578</v>
      </c>
      <c r="BR112" s="913"/>
      <c r="BS112" s="913"/>
      <c r="BT112" s="913"/>
      <c r="BU112" s="913"/>
      <c r="BV112" s="913">
        <v>4934775</v>
      </c>
      <c r="BW112" s="913"/>
      <c r="BX112" s="913"/>
      <c r="BY112" s="913"/>
      <c r="BZ112" s="913"/>
      <c r="CA112" s="913">
        <v>4155213</v>
      </c>
      <c r="CB112" s="913"/>
      <c r="CC112" s="913"/>
      <c r="CD112" s="913"/>
      <c r="CE112" s="913"/>
      <c r="CF112" s="907">
        <v>32.299999999999997</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24" customFormat="1" ht="26.25" customHeight="1" x14ac:dyDescent="0.2">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479287</v>
      </c>
      <c r="AB113" s="925"/>
      <c r="AC113" s="925"/>
      <c r="AD113" s="925"/>
      <c r="AE113" s="926"/>
      <c r="AF113" s="927">
        <v>399544</v>
      </c>
      <c r="AG113" s="925"/>
      <c r="AH113" s="925"/>
      <c r="AI113" s="925"/>
      <c r="AJ113" s="926"/>
      <c r="AK113" s="927">
        <v>371048</v>
      </c>
      <c r="AL113" s="925"/>
      <c r="AM113" s="925"/>
      <c r="AN113" s="925"/>
      <c r="AO113" s="926"/>
      <c r="AP113" s="928">
        <v>2.9</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4409363</v>
      </c>
      <c r="BR113" s="913"/>
      <c r="BS113" s="913"/>
      <c r="BT113" s="913"/>
      <c r="BU113" s="913"/>
      <c r="BV113" s="913">
        <v>4378098</v>
      </c>
      <c r="BW113" s="913"/>
      <c r="BX113" s="913"/>
      <c r="BY113" s="913"/>
      <c r="BZ113" s="913"/>
      <c r="CA113" s="913">
        <v>4433631</v>
      </c>
      <c r="CB113" s="913"/>
      <c r="CC113" s="913"/>
      <c r="CD113" s="913"/>
      <c r="CE113" s="913"/>
      <c r="CF113" s="907">
        <v>34.4</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v>2</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24" customFormat="1" ht="26.25" customHeight="1" x14ac:dyDescent="0.2">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102839</v>
      </c>
      <c r="AB114" s="946"/>
      <c r="AC114" s="946"/>
      <c r="AD114" s="946"/>
      <c r="AE114" s="947"/>
      <c r="AF114" s="948">
        <v>99223</v>
      </c>
      <c r="AG114" s="946"/>
      <c r="AH114" s="946"/>
      <c r="AI114" s="946"/>
      <c r="AJ114" s="947"/>
      <c r="AK114" s="948">
        <v>192939</v>
      </c>
      <c r="AL114" s="946"/>
      <c r="AM114" s="946"/>
      <c r="AN114" s="946"/>
      <c r="AO114" s="947"/>
      <c r="AP114" s="949">
        <v>1.5</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t="s">
        <v>121</v>
      </c>
      <c r="BR114" s="913"/>
      <c r="BS114" s="913"/>
      <c r="BT114" s="913"/>
      <c r="BU114" s="913"/>
      <c r="BV114" s="913" t="s">
        <v>121</v>
      </c>
      <c r="BW114" s="913"/>
      <c r="BX114" s="913"/>
      <c r="BY114" s="913"/>
      <c r="BZ114" s="913"/>
      <c r="CA114" s="913" t="s">
        <v>121</v>
      </c>
      <c r="CB114" s="913"/>
      <c r="CC114" s="913"/>
      <c r="CD114" s="913"/>
      <c r="CE114" s="913"/>
      <c r="CF114" s="907" t="s">
        <v>121</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24" customFormat="1" ht="26.25" customHeight="1" x14ac:dyDescent="0.2">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64521</v>
      </c>
      <c r="AB115" s="925"/>
      <c r="AC115" s="925"/>
      <c r="AD115" s="925"/>
      <c r="AE115" s="926"/>
      <c r="AF115" s="927">
        <v>2</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24" customFormat="1" ht="26.25" customHeight="1" x14ac:dyDescent="0.2">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575</v>
      </c>
      <c r="AB116" s="946"/>
      <c r="AC116" s="946"/>
      <c r="AD116" s="946"/>
      <c r="AE116" s="947"/>
      <c r="AF116" s="948">
        <v>493</v>
      </c>
      <c r="AG116" s="946"/>
      <c r="AH116" s="946"/>
      <c r="AI116" s="946"/>
      <c r="AJ116" s="947"/>
      <c r="AK116" s="948">
        <v>493</v>
      </c>
      <c r="AL116" s="946"/>
      <c r="AM116" s="946"/>
      <c r="AN116" s="946"/>
      <c r="AO116" s="947"/>
      <c r="AP116" s="949">
        <v>0</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3001667</v>
      </c>
      <c r="AB117" s="966"/>
      <c r="AC117" s="966"/>
      <c r="AD117" s="966"/>
      <c r="AE117" s="967"/>
      <c r="AF117" s="968">
        <v>2963153</v>
      </c>
      <c r="AG117" s="966"/>
      <c r="AH117" s="966"/>
      <c r="AI117" s="966"/>
      <c r="AJ117" s="967"/>
      <c r="AK117" s="968">
        <v>2750930</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24" customFormat="1" ht="26.25" customHeight="1" x14ac:dyDescent="0.2">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294</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24" customFormat="1" ht="26.25" customHeight="1" x14ac:dyDescent="0.2">
      <c r="A119" s="1043"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47" t="s">
        <v>177</v>
      </c>
      <c r="BA119" s="247"/>
      <c r="BB119" s="247"/>
      <c r="BC119" s="247"/>
      <c r="BD119" s="247"/>
      <c r="BE119" s="247"/>
      <c r="BF119" s="247"/>
      <c r="BG119" s="247"/>
      <c r="BH119" s="247"/>
      <c r="BI119" s="247"/>
      <c r="BJ119" s="247"/>
      <c r="BK119" s="247"/>
      <c r="BL119" s="247"/>
      <c r="BM119" s="247"/>
      <c r="BN119" s="247"/>
      <c r="BO119" s="964" t="s">
        <v>444</v>
      </c>
      <c r="BP119" s="992"/>
      <c r="BQ119" s="986">
        <v>31564879</v>
      </c>
      <c r="BR119" s="987"/>
      <c r="BS119" s="987"/>
      <c r="BT119" s="987"/>
      <c r="BU119" s="987"/>
      <c r="BV119" s="987">
        <v>30273262</v>
      </c>
      <c r="BW119" s="987"/>
      <c r="BX119" s="987"/>
      <c r="BY119" s="987"/>
      <c r="BZ119" s="987"/>
      <c r="CA119" s="987">
        <v>28666453</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24" customFormat="1" ht="26.25" customHeight="1" x14ac:dyDescent="0.2">
      <c r="A120" s="1044"/>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8750491</v>
      </c>
      <c r="BR120" s="918"/>
      <c r="BS120" s="918"/>
      <c r="BT120" s="918"/>
      <c r="BU120" s="918"/>
      <c r="BV120" s="918">
        <v>9714707</v>
      </c>
      <c r="BW120" s="918"/>
      <c r="BX120" s="918"/>
      <c r="BY120" s="918"/>
      <c r="BZ120" s="918"/>
      <c r="CA120" s="918">
        <v>9152589</v>
      </c>
      <c r="CB120" s="918"/>
      <c r="CC120" s="918"/>
      <c r="CD120" s="918"/>
      <c r="CE120" s="918"/>
      <c r="CF120" s="931">
        <v>71</v>
      </c>
      <c r="CG120" s="932"/>
      <c r="CH120" s="932"/>
      <c r="CI120" s="932"/>
      <c r="CJ120" s="932"/>
      <c r="CK120" s="993" t="s">
        <v>448</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5074897</v>
      </c>
      <c r="DH120" s="918"/>
      <c r="DI120" s="918"/>
      <c r="DJ120" s="918"/>
      <c r="DK120" s="918"/>
      <c r="DL120" s="918">
        <v>4902931</v>
      </c>
      <c r="DM120" s="918"/>
      <c r="DN120" s="918"/>
      <c r="DO120" s="918"/>
      <c r="DP120" s="918"/>
      <c r="DQ120" s="918">
        <v>4081228</v>
      </c>
      <c r="DR120" s="918"/>
      <c r="DS120" s="918"/>
      <c r="DT120" s="918"/>
      <c r="DU120" s="918"/>
      <c r="DV120" s="919">
        <v>31.7</v>
      </c>
      <c r="DW120" s="919"/>
      <c r="DX120" s="919"/>
      <c r="DY120" s="919"/>
      <c r="DZ120" s="920"/>
    </row>
    <row r="121" spans="1:130" s="224" customFormat="1" ht="26.25" customHeight="1" x14ac:dyDescent="0.2">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v>64521</v>
      </c>
      <c r="AB121" s="946"/>
      <c r="AC121" s="946"/>
      <c r="AD121" s="946"/>
      <c r="AE121" s="947"/>
      <c r="AF121" s="948">
        <v>2</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328114</v>
      </c>
      <c r="BR121" s="913"/>
      <c r="BS121" s="913"/>
      <c r="BT121" s="913"/>
      <c r="BU121" s="913"/>
      <c r="BV121" s="913">
        <v>246884</v>
      </c>
      <c r="BW121" s="913"/>
      <c r="BX121" s="913"/>
      <c r="BY121" s="913"/>
      <c r="BZ121" s="913"/>
      <c r="CA121" s="913">
        <v>176676</v>
      </c>
      <c r="CB121" s="913"/>
      <c r="CC121" s="913"/>
      <c r="CD121" s="913"/>
      <c r="CE121" s="913"/>
      <c r="CF121" s="907">
        <v>1.4</v>
      </c>
      <c r="CG121" s="908"/>
      <c r="CH121" s="908"/>
      <c r="CI121" s="908"/>
      <c r="CJ121" s="908"/>
      <c r="CK121" s="996"/>
      <c r="CL121" s="997"/>
      <c r="CM121" s="997"/>
      <c r="CN121" s="997"/>
      <c r="CO121" s="998"/>
      <c r="CP121" s="1006" t="s">
        <v>396</v>
      </c>
      <c r="CQ121" s="1007"/>
      <c r="CR121" s="1007"/>
      <c r="CS121" s="1007"/>
      <c r="CT121" s="1007"/>
      <c r="CU121" s="1007"/>
      <c r="CV121" s="1007"/>
      <c r="CW121" s="1007"/>
      <c r="CX121" s="1007"/>
      <c r="CY121" s="1007"/>
      <c r="CZ121" s="1007"/>
      <c r="DA121" s="1007"/>
      <c r="DB121" s="1007"/>
      <c r="DC121" s="1007"/>
      <c r="DD121" s="1007"/>
      <c r="DE121" s="1007"/>
      <c r="DF121" s="1008"/>
      <c r="DG121" s="912" t="s">
        <v>121</v>
      </c>
      <c r="DH121" s="913"/>
      <c r="DI121" s="913"/>
      <c r="DJ121" s="913"/>
      <c r="DK121" s="913"/>
      <c r="DL121" s="913" t="s">
        <v>121</v>
      </c>
      <c r="DM121" s="913"/>
      <c r="DN121" s="913"/>
      <c r="DO121" s="913"/>
      <c r="DP121" s="913"/>
      <c r="DQ121" s="913">
        <v>51600</v>
      </c>
      <c r="DR121" s="913"/>
      <c r="DS121" s="913"/>
      <c r="DT121" s="913"/>
      <c r="DU121" s="913"/>
      <c r="DV121" s="914">
        <v>0.4</v>
      </c>
      <c r="DW121" s="914"/>
      <c r="DX121" s="914"/>
      <c r="DY121" s="914"/>
      <c r="DZ121" s="915"/>
    </row>
    <row r="122" spans="1:130" s="224" customFormat="1" ht="26.25" customHeight="1" x14ac:dyDescent="0.2">
      <c r="A122" s="1044"/>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23261521</v>
      </c>
      <c r="BR122" s="987"/>
      <c r="BS122" s="987"/>
      <c r="BT122" s="987"/>
      <c r="BU122" s="987"/>
      <c r="BV122" s="987">
        <v>22379218</v>
      </c>
      <c r="BW122" s="987"/>
      <c r="BX122" s="987"/>
      <c r="BY122" s="987"/>
      <c r="BZ122" s="987"/>
      <c r="CA122" s="987">
        <v>20876755</v>
      </c>
      <c r="CB122" s="987"/>
      <c r="CC122" s="987"/>
      <c r="CD122" s="987"/>
      <c r="CE122" s="987"/>
      <c r="CF122" s="1004">
        <v>162</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v>19681</v>
      </c>
      <c r="DH122" s="913"/>
      <c r="DI122" s="913"/>
      <c r="DJ122" s="913"/>
      <c r="DK122" s="913"/>
      <c r="DL122" s="913">
        <v>29191</v>
      </c>
      <c r="DM122" s="913"/>
      <c r="DN122" s="913"/>
      <c r="DO122" s="913"/>
      <c r="DP122" s="913"/>
      <c r="DQ122" s="913">
        <v>22385</v>
      </c>
      <c r="DR122" s="913"/>
      <c r="DS122" s="913"/>
      <c r="DT122" s="913"/>
      <c r="DU122" s="913"/>
      <c r="DV122" s="914">
        <v>0.2</v>
      </c>
      <c r="DW122" s="914"/>
      <c r="DX122" s="914"/>
      <c r="DY122" s="914"/>
      <c r="DZ122" s="915"/>
    </row>
    <row r="123" spans="1:130" s="224" customFormat="1" ht="26.25" customHeight="1" x14ac:dyDescent="0.2">
      <c r="A123" s="1044"/>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47" t="s">
        <v>177</v>
      </c>
      <c r="BA123" s="247"/>
      <c r="BB123" s="247"/>
      <c r="BC123" s="247"/>
      <c r="BD123" s="247"/>
      <c r="BE123" s="247"/>
      <c r="BF123" s="247"/>
      <c r="BG123" s="247"/>
      <c r="BH123" s="247"/>
      <c r="BI123" s="247"/>
      <c r="BJ123" s="247"/>
      <c r="BK123" s="247"/>
      <c r="BL123" s="247"/>
      <c r="BM123" s="247"/>
      <c r="BN123" s="247"/>
      <c r="BO123" s="964" t="s">
        <v>452</v>
      </c>
      <c r="BP123" s="992"/>
      <c r="BQ123" s="1050">
        <v>32340126</v>
      </c>
      <c r="BR123" s="1051"/>
      <c r="BS123" s="1051"/>
      <c r="BT123" s="1051"/>
      <c r="BU123" s="1051"/>
      <c r="BV123" s="1051">
        <v>32340809</v>
      </c>
      <c r="BW123" s="1051"/>
      <c r="BX123" s="1051"/>
      <c r="BY123" s="1051"/>
      <c r="BZ123" s="1051"/>
      <c r="CA123" s="1051">
        <v>30206020</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24" customFormat="1" ht="26.25" customHeight="1" thickBot="1" x14ac:dyDescent="0.25">
      <c r="A124" s="1044"/>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24" customFormat="1" ht="26.25" customHeight="1" x14ac:dyDescent="0.2">
      <c r="A125" s="1044"/>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24" customFormat="1" ht="26.25" customHeight="1" thickBot="1" x14ac:dyDescent="0.25">
      <c r="A126" s="1044"/>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24" customFormat="1" ht="26.25" customHeight="1" x14ac:dyDescent="0.2">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26"/>
      <c r="AV127" s="226"/>
      <c r="AW127" s="226"/>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24" customFormat="1" ht="26.25" customHeight="1" thickBot="1" x14ac:dyDescent="0.25">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v>53358</v>
      </c>
      <c r="AB128" s="1033"/>
      <c r="AC128" s="1033"/>
      <c r="AD128" s="1033"/>
      <c r="AE128" s="1034"/>
      <c r="AF128" s="1035">
        <v>53367</v>
      </c>
      <c r="AG128" s="1033"/>
      <c r="AH128" s="1033"/>
      <c r="AI128" s="1033"/>
      <c r="AJ128" s="1034"/>
      <c r="AK128" s="1035">
        <v>53182</v>
      </c>
      <c r="AL128" s="1033"/>
      <c r="AM128" s="1033"/>
      <c r="AN128" s="1033"/>
      <c r="AO128" s="1034"/>
      <c r="AP128" s="1036"/>
      <c r="AQ128" s="1037"/>
      <c r="AR128" s="1037"/>
      <c r="AS128" s="1037"/>
      <c r="AT128" s="1038"/>
      <c r="AU128" s="226"/>
      <c r="AV128" s="226"/>
      <c r="AW128" s="226"/>
      <c r="AX128" s="883" t="s">
        <v>466</v>
      </c>
      <c r="AY128" s="884"/>
      <c r="AZ128" s="884"/>
      <c r="BA128" s="884"/>
      <c r="BB128" s="884"/>
      <c r="BC128" s="884"/>
      <c r="BD128" s="884"/>
      <c r="BE128" s="885"/>
      <c r="BF128" s="1039" t="s">
        <v>121</v>
      </c>
      <c r="BG128" s="1040"/>
      <c r="BH128" s="1040"/>
      <c r="BI128" s="1040"/>
      <c r="BJ128" s="1040"/>
      <c r="BK128" s="1040"/>
      <c r="BL128" s="1041"/>
      <c r="BM128" s="1039">
        <v>12.8</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14567948</v>
      </c>
      <c r="AB129" s="946"/>
      <c r="AC129" s="946"/>
      <c r="AD129" s="946"/>
      <c r="AE129" s="947"/>
      <c r="AF129" s="948">
        <v>14202450</v>
      </c>
      <c r="AG129" s="946"/>
      <c r="AH129" s="946"/>
      <c r="AI129" s="946"/>
      <c r="AJ129" s="947"/>
      <c r="AK129" s="948">
        <v>14770948</v>
      </c>
      <c r="AL129" s="946"/>
      <c r="AM129" s="946"/>
      <c r="AN129" s="946"/>
      <c r="AO129" s="947"/>
      <c r="AP129" s="1060"/>
      <c r="AQ129" s="1061"/>
      <c r="AR129" s="1061"/>
      <c r="AS129" s="1061"/>
      <c r="AT129" s="1062"/>
      <c r="AU129" s="227"/>
      <c r="AV129" s="227"/>
      <c r="AW129" s="227"/>
      <c r="AX129" s="1052" t="s">
        <v>469</v>
      </c>
      <c r="AY129" s="910"/>
      <c r="AZ129" s="910"/>
      <c r="BA129" s="910"/>
      <c r="BB129" s="910"/>
      <c r="BC129" s="910"/>
      <c r="BD129" s="910"/>
      <c r="BE129" s="911"/>
      <c r="BF129" s="1053" t="s">
        <v>121</v>
      </c>
      <c r="BG129" s="1054"/>
      <c r="BH129" s="1054"/>
      <c r="BI129" s="1054"/>
      <c r="BJ129" s="1054"/>
      <c r="BK129" s="1054"/>
      <c r="BL129" s="1055"/>
      <c r="BM129" s="1053">
        <v>17.8</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2008178</v>
      </c>
      <c r="AB130" s="946"/>
      <c r="AC130" s="946"/>
      <c r="AD130" s="946"/>
      <c r="AE130" s="947"/>
      <c r="AF130" s="948">
        <v>2021640</v>
      </c>
      <c r="AG130" s="946"/>
      <c r="AH130" s="946"/>
      <c r="AI130" s="946"/>
      <c r="AJ130" s="947"/>
      <c r="AK130" s="948">
        <v>1886610</v>
      </c>
      <c r="AL130" s="946"/>
      <c r="AM130" s="946"/>
      <c r="AN130" s="946"/>
      <c r="AO130" s="947"/>
      <c r="AP130" s="1060"/>
      <c r="AQ130" s="1061"/>
      <c r="AR130" s="1061"/>
      <c r="AS130" s="1061"/>
      <c r="AT130" s="1062"/>
      <c r="AU130" s="227"/>
      <c r="AV130" s="227"/>
      <c r="AW130" s="227"/>
      <c r="AX130" s="1052" t="s">
        <v>472</v>
      </c>
      <c r="AY130" s="910"/>
      <c r="AZ130" s="910"/>
      <c r="BA130" s="910"/>
      <c r="BB130" s="910"/>
      <c r="BC130" s="910"/>
      <c r="BD130" s="910"/>
      <c r="BE130" s="911"/>
      <c r="BF130" s="1088">
        <v>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12559770</v>
      </c>
      <c r="AB131" s="973"/>
      <c r="AC131" s="973"/>
      <c r="AD131" s="973"/>
      <c r="AE131" s="974"/>
      <c r="AF131" s="972">
        <v>12180810</v>
      </c>
      <c r="AG131" s="973"/>
      <c r="AH131" s="973"/>
      <c r="AI131" s="973"/>
      <c r="AJ131" s="974"/>
      <c r="AK131" s="972">
        <v>12884338</v>
      </c>
      <c r="AL131" s="973"/>
      <c r="AM131" s="973"/>
      <c r="AN131" s="973"/>
      <c r="AO131" s="974"/>
      <c r="AP131" s="1097"/>
      <c r="AQ131" s="1098"/>
      <c r="AR131" s="1098"/>
      <c r="AS131" s="1098"/>
      <c r="AT131" s="1099"/>
      <c r="AU131" s="227"/>
      <c r="AV131" s="227"/>
      <c r="AW131" s="227"/>
      <c r="AX131" s="1070" t="s">
        <v>474</v>
      </c>
      <c r="AY131" s="713"/>
      <c r="AZ131" s="713"/>
      <c r="BA131" s="713"/>
      <c r="BB131" s="713"/>
      <c r="BC131" s="713"/>
      <c r="BD131" s="713"/>
      <c r="BE131" s="1023"/>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7.485256498</v>
      </c>
      <c r="AB132" s="1084"/>
      <c r="AC132" s="1084"/>
      <c r="AD132" s="1084"/>
      <c r="AE132" s="1085"/>
      <c r="AF132" s="1086">
        <v>7.2913541869999996</v>
      </c>
      <c r="AG132" s="1084"/>
      <c r="AH132" s="1084"/>
      <c r="AI132" s="1084"/>
      <c r="AJ132" s="1085"/>
      <c r="AK132" s="1086">
        <v>6.2955349360000001</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6.7</v>
      </c>
      <c r="AB133" s="1067"/>
      <c r="AC133" s="1067"/>
      <c r="AD133" s="1067"/>
      <c r="AE133" s="1068"/>
      <c r="AF133" s="1066">
        <v>7.1</v>
      </c>
      <c r="AG133" s="1067"/>
      <c r="AH133" s="1067"/>
      <c r="AI133" s="1067"/>
      <c r="AJ133" s="1068"/>
      <c r="AK133" s="1066">
        <v>7</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YaGRd5HqjW0sljVsattXD5o7twB+9+kt0kQwxwZU7FBLnYEElZvL7oNWbNboRN7dReRQCJ+KlYvLoa+kelxYUw==" saltValue="qJmJRqi7FRJoR+sy8+ylm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A28" zoomScale="75" zoomScaleNormal="85" zoomScaleSheetLayoutView="75" workbookViewId="0">
      <selection activeCell="AK72" sqref="AK72"/>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478</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BAUQL6Mci6awZf0B9KXtIVne9m/QoOgOOyKZtLwEmVIm++rX90RP5Bqgru2ugx8YHfomjMNlbcoHOraPBF6Pnw==" saltValue="fPS3qISxRgzqz8gbT8Zr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T52"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rmBbzRpjfRHRt8uO3zJWNdBLs/9lKcR0Kk1RY6P+MW364TjbYZ/ELYLic0XsTM5R0lgj8GwtSOavpBSeBEVaA==" saltValue="L95DN1WCZEPX+DKNOu5Yr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U1" zoomScaleSheetLayoutView="10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480</v>
      </c>
      <c r="AL6" s="260"/>
      <c r="AM6" s="260"/>
      <c r="AN6" s="260"/>
    </row>
    <row r="7" spans="1:46" ht="13.5" customHeight="1" x14ac:dyDescent="0.2">
      <c r="A7" s="259"/>
      <c r="AK7" s="262"/>
      <c r="AL7" s="263"/>
      <c r="AM7" s="263"/>
      <c r="AN7" s="264"/>
      <c r="AO7" s="1101" t="s">
        <v>481</v>
      </c>
      <c r="AP7" s="265"/>
      <c r="AQ7" s="266" t="s">
        <v>482</v>
      </c>
      <c r="AR7" s="267"/>
    </row>
    <row r="8" spans="1:46" ht="13.2" x14ac:dyDescent="0.2">
      <c r="A8" s="259"/>
      <c r="AK8" s="268"/>
      <c r="AL8" s="269"/>
      <c r="AM8" s="269"/>
      <c r="AN8" s="270"/>
      <c r="AO8" s="1102"/>
      <c r="AP8" s="271" t="s">
        <v>483</v>
      </c>
      <c r="AQ8" s="272" t="s">
        <v>484</v>
      </c>
      <c r="AR8" s="273" t="s">
        <v>485</v>
      </c>
    </row>
    <row r="9" spans="1:46" ht="13.2" x14ac:dyDescent="0.2">
      <c r="A9" s="259"/>
      <c r="AK9" s="1103" t="s">
        <v>486</v>
      </c>
      <c r="AL9" s="1104"/>
      <c r="AM9" s="1104"/>
      <c r="AN9" s="1105"/>
      <c r="AO9" s="274">
        <v>3023838</v>
      </c>
      <c r="AP9" s="274">
        <v>46699</v>
      </c>
      <c r="AQ9" s="275">
        <v>66486</v>
      </c>
      <c r="AR9" s="276">
        <v>-29.8</v>
      </c>
    </row>
    <row r="10" spans="1:46" ht="13.5" customHeight="1" x14ac:dyDescent="0.2">
      <c r="A10" s="259"/>
      <c r="AK10" s="1103" t="s">
        <v>487</v>
      </c>
      <c r="AL10" s="1104"/>
      <c r="AM10" s="1104"/>
      <c r="AN10" s="1105"/>
      <c r="AO10" s="277">
        <v>324453</v>
      </c>
      <c r="AP10" s="277">
        <v>5011</v>
      </c>
      <c r="AQ10" s="278">
        <v>6147</v>
      </c>
      <c r="AR10" s="279">
        <v>-18.5</v>
      </c>
    </row>
    <row r="11" spans="1:46" ht="13.5" customHeight="1" x14ac:dyDescent="0.2">
      <c r="A11" s="259"/>
      <c r="AK11" s="1103" t="s">
        <v>488</v>
      </c>
      <c r="AL11" s="1104"/>
      <c r="AM11" s="1104"/>
      <c r="AN11" s="1105"/>
      <c r="AO11" s="277">
        <v>500</v>
      </c>
      <c r="AP11" s="277">
        <v>8</v>
      </c>
      <c r="AQ11" s="278">
        <v>1219</v>
      </c>
      <c r="AR11" s="279">
        <v>-99.3</v>
      </c>
    </row>
    <row r="12" spans="1:46" ht="13.5" customHeight="1" x14ac:dyDescent="0.2">
      <c r="A12" s="259"/>
      <c r="AK12" s="1103" t="s">
        <v>489</v>
      </c>
      <c r="AL12" s="1104"/>
      <c r="AM12" s="1104"/>
      <c r="AN12" s="1105"/>
      <c r="AO12" s="277" t="s">
        <v>490</v>
      </c>
      <c r="AP12" s="277" t="s">
        <v>490</v>
      </c>
      <c r="AQ12" s="278">
        <v>9</v>
      </c>
      <c r="AR12" s="279" t="s">
        <v>490</v>
      </c>
    </row>
    <row r="13" spans="1:46" ht="13.5" customHeight="1" x14ac:dyDescent="0.2">
      <c r="A13" s="259"/>
      <c r="AK13" s="1103" t="s">
        <v>491</v>
      </c>
      <c r="AL13" s="1104"/>
      <c r="AM13" s="1104"/>
      <c r="AN13" s="1105"/>
      <c r="AO13" s="277">
        <v>4184</v>
      </c>
      <c r="AP13" s="277">
        <v>65</v>
      </c>
      <c r="AQ13" s="278">
        <v>2955</v>
      </c>
      <c r="AR13" s="279">
        <v>-97.8</v>
      </c>
    </row>
    <row r="14" spans="1:46" ht="13.5" customHeight="1" x14ac:dyDescent="0.2">
      <c r="A14" s="259"/>
      <c r="AK14" s="1103" t="s">
        <v>492</v>
      </c>
      <c r="AL14" s="1104"/>
      <c r="AM14" s="1104"/>
      <c r="AN14" s="1105"/>
      <c r="AO14" s="277">
        <v>75981</v>
      </c>
      <c r="AP14" s="277">
        <v>1173</v>
      </c>
      <c r="AQ14" s="278">
        <v>1434</v>
      </c>
      <c r="AR14" s="279">
        <v>-18.2</v>
      </c>
    </row>
    <row r="15" spans="1:46" ht="13.5" customHeight="1" x14ac:dyDescent="0.2">
      <c r="A15" s="259"/>
      <c r="AK15" s="1106" t="s">
        <v>493</v>
      </c>
      <c r="AL15" s="1107"/>
      <c r="AM15" s="1107"/>
      <c r="AN15" s="1108"/>
      <c r="AO15" s="277">
        <v>-40855</v>
      </c>
      <c r="AP15" s="277">
        <v>-631</v>
      </c>
      <c r="AQ15" s="278">
        <v>-3102</v>
      </c>
      <c r="AR15" s="279">
        <v>-79.7</v>
      </c>
    </row>
    <row r="16" spans="1:46" ht="13.2" x14ac:dyDescent="0.2">
      <c r="A16" s="259"/>
      <c r="AK16" s="1106" t="s">
        <v>177</v>
      </c>
      <c r="AL16" s="1107"/>
      <c r="AM16" s="1107"/>
      <c r="AN16" s="1108"/>
      <c r="AO16" s="277">
        <v>3388101</v>
      </c>
      <c r="AP16" s="277">
        <v>52325</v>
      </c>
      <c r="AQ16" s="278">
        <v>75147</v>
      </c>
      <c r="AR16" s="279">
        <v>-30.4</v>
      </c>
    </row>
    <row r="17" spans="1:46" ht="13.2" x14ac:dyDescent="0.2">
      <c r="A17" s="259"/>
    </row>
    <row r="18" spans="1:46" ht="13.2" x14ac:dyDescent="0.2">
      <c r="A18" s="259"/>
      <c r="AQ18" s="280"/>
      <c r="AR18" s="280"/>
    </row>
    <row r="19" spans="1:46" ht="13.2" x14ac:dyDescent="0.2">
      <c r="A19" s="259"/>
      <c r="AK19" s="255" t="s">
        <v>494</v>
      </c>
    </row>
    <row r="20" spans="1:46" ht="13.2" x14ac:dyDescent="0.2">
      <c r="A20" s="259"/>
      <c r="AK20" s="281"/>
      <c r="AL20" s="282"/>
      <c r="AM20" s="282"/>
      <c r="AN20" s="283"/>
      <c r="AO20" s="284" t="s">
        <v>495</v>
      </c>
      <c r="AP20" s="285" t="s">
        <v>496</v>
      </c>
      <c r="AQ20" s="286" t="s">
        <v>497</v>
      </c>
      <c r="AR20" s="287"/>
    </row>
    <row r="21" spans="1:46" s="260" customFormat="1" ht="13.2" x14ac:dyDescent="0.2">
      <c r="A21" s="288"/>
      <c r="AK21" s="1109" t="s">
        <v>498</v>
      </c>
      <c r="AL21" s="1110"/>
      <c r="AM21" s="1110"/>
      <c r="AN21" s="1111"/>
      <c r="AO21" s="289">
        <v>4.83</v>
      </c>
      <c r="AP21" s="290">
        <v>6.62</v>
      </c>
      <c r="AQ21" s="291">
        <v>-1.79</v>
      </c>
      <c r="AS21" s="292"/>
      <c r="AT21" s="288"/>
    </row>
    <row r="22" spans="1:46" s="260" customFormat="1" ht="13.2" x14ac:dyDescent="0.2">
      <c r="A22" s="288"/>
      <c r="AK22" s="1109" t="s">
        <v>499</v>
      </c>
      <c r="AL22" s="1110"/>
      <c r="AM22" s="1110"/>
      <c r="AN22" s="1111"/>
      <c r="AO22" s="293">
        <v>96.5</v>
      </c>
      <c r="AP22" s="294">
        <v>98.3</v>
      </c>
      <c r="AQ22" s="295">
        <v>-1.8</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502</v>
      </c>
      <c r="AL29" s="260"/>
      <c r="AM29" s="260"/>
      <c r="AN29" s="260"/>
      <c r="AS29" s="302"/>
    </row>
    <row r="30" spans="1:46" ht="13.5" customHeight="1" x14ac:dyDescent="0.2">
      <c r="A30" s="259"/>
      <c r="AK30" s="262"/>
      <c r="AL30" s="263"/>
      <c r="AM30" s="263"/>
      <c r="AN30" s="264"/>
      <c r="AO30" s="1101" t="s">
        <v>481</v>
      </c>
      <c r="AP30" s="265"/>
      <c r="AQ30" s="266" t="s">
        <v>482</v>
      </c>
      <c r="AR30" s="267"/>
    </row>
    <row r="31" spans="1:46" ht="13.2" x14ac:dyDescent="0.2">
      <c r="A31" s="259"/>
      <c r="AK31" s="268"/>
      <c r="AL31" s="269"/>
      <c r="AM31" s="269"/>
      <c r="AN31" s="270"/>
      <c r="AO31" s="1102"/>
      <c r="AP31" s="271" t="s">
        <v>483</v>
      </c>
      <c r="AQ31" s="272" t="s">
        <v>484</v>
      </c>
      <c r="AR31" s="273" t="s">
        <v>485</v>
      </c>
    </row>
    <row r="32" spans="1:46" ht="27" customHeight="1" x14ac:dyDescent="0.2">
      <c r="A32" s="259"/>
      <c r="AK32" s="1117" t="s">
        <v>503</v>
      </c>
      <c r="AL32" s="1118"/>
      <c r="AM32" s="1118"/>
      <c r="AN32" s="1119"/>
      <c r="AO32" s="303">
        <v>2186450</v>
      </c>
      <c r="AP32" s="303">
        <v>33767</v>
      </c>
      <c r="AQ32" s="304">
        <v>34847</v>
      </c>
      <c r="AR32" s="305">
        <v>-3.1</v>
      </c>
    </row>
    <row r="33" spans="1:46" ht="13.5" customHeight="1" x14ac:dyDescent="0.2">
      <c r="A33" s="259"/>
      <c r="AK33" s="1117" t="s">
        <v>504</v>
      </c>
      <c r="AL33" s="1118"/>
      <c r="AM33" s="1118"/>
      <c r="AN33" s="1119"/>
      <c r="AO33" s="303" t="s">
        <v>490</v>
      </c>
      <c r="AP33" s="303" t="s">
        <v>490</v>
      </c>
      <c r="AQ33" s="304" t="s">
        <v>490</v>
      </c>
      <c r="AR33" s="305" t="s">
        <v>490</v>
      </c>
    </row>
    <row r="34" spans="1:46" ht="27" customHeight="1" x14ac:dyDescent="0.2">
      <c r="A34" s="259"/>
      <c r="AK34" s="1117" t="s">
        <v>505</v>
      </c>
      <c r="AL34" s="1118"/>
      <c r="AM34" s="1118"/>
      <c r="AN34" s="1119"/>
      <c r="AO34" s="303" t="s">
        <v>490</v>
      </c>
      <c r="AP34" s="303" t="s">
        <v>490</v>
      </c>
      <c r="AQ34" s="304">
        <v>5</v>
      </c>
      <c r="AR34" s="305" t="s">
        <v>490</v>
      </c>
    </row>
    <row r="35" spans="1:46" ht="27" customHeight="1" x14ac:dyDescent="0.2">
      <c r="A35" s="259"/>
      <c r="AK35" s="1117" t="s">
        <v>506</v>
      </c>
      <c r="AL35" s="1118"/>
      <c r="AM35" s="1118"/>
      <c r="AN35" s="1119"/>
      <c r="AO35" s="303">
        <v>371048</v>
      </c>
      <c r="AP35" s="303">
        <v>5730</v>
      </c>
      <c r="AQ35" s="304">
        <v>8260</v>
      </c>
      <c r="AR35" s="305">
        <v>-30.6</v>
      </c>
    </row>
    <row r="36" spans="1:46" ht="27" customHeight="1" x14ac:dyDescent="0.2">
      <c r="A36" s="259"/>
      <c r="AK36" s="1117" t="s">
        <v>507</v>
      </c>
      <c r="AL36" s="1118"/>
      <c r="AM36" s="1118"/>
      <c r="AN36" s="1119"/>
      <c r="AO36" s="303">
        <v>192939</v>
      </c>
      <c r="AP36" s="303">
        <v>2980</v>
      </c>
      <c r="AQ36" s="304">
        <v>1689</v>
      </c>
      <c r="AR36" s="305">
        <v>76.400000000000006</v>
      </c>
    </row>
    <row r="37" spans="1:46" ht="13.5" customHeight="1" x14ac:dyDescent="0.2">
      <c r="A37" s="259"/>
      <c r="AK37" s="1117" t="s">
        <v>508</v>
      </c>
      <c r="AL37" s="1118"/>
      <c r="AM37" s="1118"/>
      <c r="AN37" s="1119"/>
      <c r="AO37" s="303" t="s">
        <v>490</v>
      </c>
      <c r="AP37" s="303" t="s">
        <v>490</v>
      </c>
      <c r="AQ37" s="304">
        <v>748</v>
      </c>
      <c r="AR37" s="305" t="s">
        <v>490</v>
      </c>
    </row>
    <row r="38" spans="1:46" ht="27" customHeight="1" x14ac:dyDescent="0.2">
      <c r="A38" s="259"/>
      <c r="AK38" s="1120" t="s">
        <v>509</v>
      </c>
      <c r="AL38" s="1121"/>
      <c r="AM38" s="1121"/>
      <c r="AN38" s="1122"/>
      <c r="AO38" s="306">
        <v>493</v>
      </c>
      <c r="AP38" s="306">
        <v>8</v>
      </c>
      <c r="AQ38" s="307">
        <v>1</v>
      </c>
      <c r="AR38" s="295">
        <v>700</v>
      </c>
      <c r="AS38" s="302"/>
    </row>
    <row r="39" spans="1:46" ht="13.2" x14ac:dyDescent="0.2">
      <c r="A39" s="259"/>
      <c r="AK39" s="1120" t="s">
        <v>510</v>
      </c>
      <c r="AL39" s="1121"/>
      <c r="AM39" s="1121"/>
      <c r="AN39" s="1122"/>
      <c r="AO39" s="303">
        <v>-53182</v>
      </c>
      <c r="AP39" s="303">
        <v>-821</v>
      </c>
      <c r="AQ39" s="304">
        <v>-5762</v>
      </c>
      <c r="AR39" s="305">
        <v>-85.8</v>
      </c>
      <c r="AS39" s="302"/>
    </row>
    <row r="40" spans="1:46" ht="27" customHeight="1" x14ac:dyDescent="0.2">
      <c r="A40" s="259"/>
      <c r="AK40" s="1117" t="s">
        <v>511</v>
      </c>
      <c r="AL40" s="1118"/>
      <c r="AM40" s="1118"/>
      <c r="AN40" s="1119"/>
      <c r="AO40" s="303">
        <v>-1886610</v>
      </c>
      <c r="AP40" s="303">
        <v>-29136</v>
      </c>
      <c r="AQ40" s="304">
        <v>-27609</v>
      </c>
      <c r="AR40" s="305">
        <v>5.5</v>
      </c>
      <c r="AS40" s="302"/>
    </row>
    <row r="41" spans="1:46" ht="13.2" x14ac:dyDescent="0.2">
      <c r="A41" s="259"/>
      <c r="AK41" s="1123" t="s">
        <v>287</v>
      </c>
      <c r="AL41" s="1124"/>
      <c r="AM41" s="1124"/>
      <c r="AN41" s="1125"/>
      <c r="AO41" s="303">
        <v>811138</v>
      </c>
      <c r="AP41" s="303">
        <v>12527</v>
      </c>
      <c r="AQ41" s="304">
        <v>12179</v>
      </c>
      <c r="AR41" s="305">
        <v>2.9</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512</v>
      </c>
    </row>
    <row r="48" spans="1:46" ht="13.2" x14ac:dyDescent="0.2">
      <c r="A48" s="259"/>
      <c r="AK48" s="313" t="s">
        <v>513</v>
      </c>
      <c r="AL48" s="313"/>
      <c r="AM48" s="313"/>
      <c r="AN48" s="313"/>
      <c r="AO48" s="313"/>
      <c r="AP48" s="313"/>
      <c r="AQ48" s="314"/>
      <c r="AR48" s="313"/>
    </row>
    <row r="49" spans="1:44" ht="13.5" customHeight="1" x14ac:dyDescent="0.2">
      <c r="A49" s="259"/>
      <c r="AK49" s="315"/>
      <c r="AL49" s="316"/>
      <c r="AM49" s="1112" t="s">
        <v>481</v>
      </c>
      <c r="AN49" s="1114" t="s">
        <v>514</v>
      </c>
      <c r="AO49" s="1115"/>
      <c r="AP49" s="1115"/>
      <c r="AQ49" s="1115"/>
      <c r="AR49" s="1116"/>
    </row>
    <row r="50" spans="1:44" ht="13.2" x14ac:dyDescent="0.2">
      <c r="A50" s="259"/>
      <c r="AK50" s="317"/>
      <c r="AL50" s="318"/>
      <c r="AM50" s="1113"/>
      <c r="AN50" s="319" t="s">
        <v>515</v>
      </c>
      <c r="AO50" s="320" t="s">
        <v>516</v>
      </c>
      <c r="AP50" s="321" t="s">
        <v>517</v>
      </c>
      <c r="AQ50" s="322" t="s">
        <v>518</v>
      </c>
      <c r="AR50" s="323" t="s">
        <v>519</v>
      </c>
    </row>
    <row r="51" spans="1:44" ht="13.2" x14ac:dyDescent="0.2">
      <c r="A51" s="259"/>
      <c r="AK51" s="315" t="s">
        <v>520</v>
      </c>
      <c r="AL51" s="316"/>
      <c r="AM51" s="324">
        <v>4837367</v>
      </c>
      <c r="AN51" s="325">
        <v>77225</v>
      </c>
      <c r="AO51" s="326">
        <v>127</v>
      </c>
      <c r="AP51" s="327">
        <v>45588</v>
      </c>
      <c r="AQ51" s="328">
        <v>8.6999999999999993</v>
      </c>
      <c r="AR51" s="329">
        <v>118.3</v>
      </c>
    </row>
    <row r="52" spans="1:44" ht="13.2" x14ac:dyDescent="0.2">
      <c r="A52" s="259"/>
      <c r="AK52" s="330"/>
      <c r="AL52" s="331" t="s">
        <v>521</v>
      </c>
      <c r="AM52" s="332">
        <v>986172</v>
      </c>
      <c r="AN52" s="333">
        <v>15743</v>
      </c>
      <c r="AO52" s="334">
        <v>-33</v>
      </c>
      <c r="AP52" s="335">
        <v>24150</v>
      </c>
      <c r="AQ52" s="336">
        <v>3.4</v>
      </c>
      <c r="AR52" s="337">
        <v>-36.4</v>
      </c>
    </row>
    <row r="53" spans="1:44" ht="13.2" x14ac:dyDescent="0.2">
      <c r="A53" s="259"/>
      <c r="AK53" s="315" t="s">
        <v>522</v>
      </c>
      <c r="AL53" s="316"/>
      <c r="AM53" s="324">
        <v>6184793</v>
      </c>
      <c r="AN53" s="325">
        <v>98120</v>
      </c>
      <c r="AO53" s="326">
        <v>27.1</v>
      </c>
      <c r="AP53" s="327">
        <v>45483</v>
      </c>
      <c r="AQ53" s="328">
        <v>-0.2</v>
      </c>
      <c r="AR53" s="329">
        <v>27.3</v>
      </c>
    </row>
    <row r="54" spans="1:44" ht="13.2" x14ac:dyDescent="0.2">
      <c r="A54" s="259"/>
      <c r="AK54" s="330"/>
      <c r="AL54" s="331" t="s">
        <v>521</v>
      </c>
      <c r="AM54" s="332">
        <v>599246</v>
      </c>
      <c r="AN54" s="333">
        <v>9507</v>
      </c>
      <c r="AO54" s="334">
        <v>-39.6</v>
      </c>
      <c r="AP54" s="335">
        <v>24241</v>
      </c>
      <c r="AQ54" s="336">
        <v>0.4</v>
      </c>
      <c r="AR54" s="337">
        <v>-40</v>
      </c>
    </row>
    <row r="55" spans="1:44" ht="13.2" x14ac:dyDescent="0.2">
      <c r="A55" s="259"/>
      <c r="AK55" s="315" t="s">
        <v>523</v>
      </c>
      <c r="AL55" s="316"/>
      <c r="AM55" s="324">
        <v>1868159</v>
      </c>
      <c r="AN55" s="325">
        <v>29327</v>
      </c>
      <c r="AO55" s="326">
        <v>-70.099999999999994</v>
      </c>
      <c r="AP55" s="327">
        <v>45945</v>
      </c>
      <c r="AQ55" s="328">
        <v>1</v>
      </c>
      <c r="AR55" s="329">
        <v>-71.099999999999994</v>
      </c>
    </row>
    <row r="56" spans="1:44" ht="13.2" x14ac:dyDescent="0.2">
      <c r="A56" s="259"/>
      <c r="AK56" s="330"/>
      <c r="AL56" s="331" t="s">
        <v>521</v>
      </c>
      <c r="AM56" s="332">
        <v>295912</v>
      </c>
      <c r="AN56" s="333">
        <v>4645</v>
      </c>
      <c r="AO56" s="334">
        <v>-51.1</v>
      </c>
      <c r="AP56" s="335">
        <v>25180</v>
      </c>
      <c r="AQ56" s="336">
        <v>3.9</v>
      </c>
      <c r="AR56" s="337">
        <v>-55</v>
      </c>
    </row>
    <row r="57" spans="1:44" ht="13.2" x14ac:dyDescent="0.2">
      <c r="A57" s="259"/>
      <c r="AK57" s="315" t="s">
        <v>524</v>
      </c>
      <c r="AL57" s="316"/>
      <c r="AM57" s="324">
        <v>2966618</v>
      </c>
      <c r="AN57" s="325">
        <v>46013</v>
      </c>
      <c r="AO57" s="326">
        <v>56.9</v>
      </c>
      <c r="AP57" s="327">
        <v>44475</v>
      </c>
      <c r="AQ57" s="328">
        <v>-3.2</v>
      </c>
      <c r="AR57" s="329">
        <v>60.1</v>
      </c>
    </row>
    <row r="58" spans="1:44" ht="13.2" x14ac:dyDescent="0.2">
      <c r="A58" s="259"/>
      <c r="AK58" s="330"/>
      <c r="AL58" s="331" t="s">
        <v>521</v>
      </c>
      <c r="AM58" s="332">
        <v>1207847</v>
      </c>
      <c r="AN58" s="333">
        <v>18734</v>
      </c>
      <c r="AO58" s="334">
        <v>303.3</v>
      </c>
      <c r="AP58" s="335">
        <v>24780</v>
      </c>
      <c r="AQ58" s="336">
        <v>-1.6</v>
      </c>
      <c r="AR58" s="337">
        <v>304.89999999999998</v>
      </c>
    </row>
    <row r="59" spans="1:44" ht="13.2" x14ac:dyDescent="0.2">
      <c r="A59" s="259"/>
      <c r="AK59" s="315" t="s">
        <v>525</v>
      </c>
      <c r="AL59" s="316"/>
      <c r="AM59" s="324">
        <v>2897776</v>
      </c>
      <c r="AN59" s="325">
        <v>44753</v>
      </c>
      <c r="AO59" s="326">
        <v>-2.7</v>
      </c>
      <c r="AP59" s="327">
        <v>45982</v>
      </c>
      <c r="AQ59" s="328">
        <v>3.4</v>
      </c>
      <c r="AR59" s="329">
        <v>-6.1</v>
      </c>
    </row>
    <row r="60" spans="1:44" ht="13.2" x14ac:dyDescent="0.2">
      <c r="A60" s="259"/>
      <c r="AK60" s="330"/>
      <c r="AL60" s="331" t="s">
        <v>521</v>
      </c>
      <c r="AM60" s="332">
        <v>1104031</v>
      </c>
      <c r="AN60" s="333">
        <v>17050</v>
      </c>
      <c r="AO60" s="334">
        <v>-9</v>
      </c>
      <c r="AP60" s="335">
        <v>25583</v>
      </c>
      <c r="AQ60" s="336">
        <v>3.2</v>
      </c>
      <c r="AR60" s="337">
        <v>-12.2</v>
      </c>
    </row>
    <row r="61" spans="1:44" ht="13.2" x14ac:dyDescent="0.2">
      <c r="A61" s="259"/>
      <c r="AK61" s="315" t="s">
        <v>526</v>
      </c>
      <c r="AL61" s="338"/>
      <c r="AM61" s="324">
        <v>3750943</v>
      </c>
      <c r="AN61" s="325">
        <v>59088</v>
      </c>
      <c r="AO61" s="326">
        <v>27.6</v>
      </c>
      <c r="AP61" s="327">
        <v>45495</v>
      </c>
      <c r="AQ61" s="339">
        <v>1.9</v>
      </c>
      <c r="AR61" s="329">
        <v>25.7</v>
      </c>
    </row>
    <row r="62" spans="1:44" ht="13.2" x14ac:dyDescent="0.2">
      <c r="A62" s="259"/>
      <c r="AK62" s="330"/>
      <c r="AL62" s="331" t="s">
        <v>521</v>
      </c>
      <c r="AM62" s="332">
        <v>838642</v>
      </c>
      <c r="AN62" s="333">
        <v>13136</v>
      </c>
      <c r="AO62" s="334">
        <v>34.1</v>
      </c>
      <c r="AP62" s="335">
        <v>24787</v>
      </c>
      <c r="AQ62" s="336">
        <v>1.9</v>
      </c>
      <c r="AR62" s="337">
        <v>32.200000000000003</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OgKzVVDWjy3iDw3DJdT1J4flaFHMrEmoLEzEGxfUFLb2hmomwBNEgi7BddOvbo+AdFqdF3edxO5lT44fMQ9Lng==" saltValue="S1qtGQfJ5SMuGzy94ouBB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75" zoomScaleNormal="75"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478</v>
      </c>
    </row>
    <row r="121" spans="125:125" ht="13.5" hidden="1" customHeight="1" x14ac:dyDescent="0.2">
      <c r="DU121" s="253"/>
    </row>
  </sheetData>
  <sheetProtection algorithmName="SHA-512" hashValue="JakMxRIgSPRzcA/VVeACRH8sTAI6cie01X7z6o7zZbedqRUBtLem+ICbMTT5c0GVeOFk0i5sfmZXdxQ4OkzJ6g==" saltValue="RyB6d2M+QKm2G0SY5lFs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E91"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478</v>
      </c>
    </row>
  </sheetData>
  <sheetProtection algorithmName="SHA-512" hashValue="X5WN3oifD7LqZfiQVTMhEZDTwE0WGNVkAOJs7loRBXANIQLIqDNrF/DmJU/JYjhNB3asX/kFTrwHZjyVUUFbVA==" saltValue="vD0TCJg52BqYCJVZtQ875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27.43</v>
      </c>
      <c r="G47" s="12">
        <v>22.29</v>
      </c>
      <c r="H47" s="12">
        <v>23.75</v>
      </c>
      <c r="I47" s="12">
        <v>28.65</v>
      </c>
      <c r="J47" s="13">
        <v>29.13</v>
      </c>
    </row>
    <row r="48" spans="2:10" ht="57.75" customHeight="1" x14ac:dyDescent="0.2">
      <c r="B48" s="14"/>
      <c r="C48" s="1128" t="s">
        <v>4</v>
      </c>
      <c r="D48" s="1128"/>
      <c r="E48" s="1129"/>
      <c r="F48" s="15">
        <v>5.84</v>
      </c>
      <c r="G48" s="16">
        <v>10.02</v>
      </c>
      <c r="H48" s="16">
        <v>8.83</v>
      </c>
      <c r="I48" s="16">
        <v>9.1199999999999992</v>
      </c>
      <c r="J48" s="17">
        <v>9.65</v>
      </c>
    </row>
    <row r="49" spans="2:10" ht="57.75" customHeight="1" thickBot="1" x14ac:dyDescent="0.25">
      <c r="B49" s="18"/>
      <c r="C49" s="1130" t="s">
        <v>5</v>
      </c>
      <c r="D49" s="1130"/>
      <c r="E49" s="1131"/>
      <c r="F49" s="19" t="s">
        <v>533</v>
      </c>
      <c r="G49" s="20">
        <v>0.26</v>
      </c>
      <c r="H49" s="20">
        <v>2.5499999999999998</v>
      </c>
      <c r="I49" s="20">
        <v>4.3499999999999996</v>
      </c>
      <c r="J49" s="21">
        <v>2.46</v>
      </c>
    </row>
    <row r="50" spans="2:10" ht="13.2" x14ac:dyDescent="0.2"/>
  </sheetData>
  <sheetProtection algorithmName="SHA-512" hashValue="4FqaRVN88KDMUGxNnLjq7A0Z9hwDIsbnzJUzoa4OmNEE2kJ1DOLEnatwpZAn2S3cyzg7V33GBvlbs7F8dKTrnA==" saltValue="wXbd9m1aF9KLblmxy3AA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管澤　徳子</cp:lastModifiedBy>
  <cp:lastPrinted>2025-03-11T06:14:48Z</cp:lastPrinted>
  <dcterms:created xsi:type="dcterms:W3CDTF">2025-02-19T05:13:27Z</dcterms:created>
  <dcterms:modified xsi:type="dcterms:W3CDTF">2025-09-03T05:59:03Z</dcterms:modified>
  <cp:category/>
</cp:coreProperties>
</file>