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3 市町村→県\"/>
    </mc:Choice>
  </mc:AlternateContent>
  <xr:revisionPtr revIDLastSave="0" documentId="13_ncr:1_{83B806F7-FB3C-4C79-ACA4-573F86F0431E}" xr6:coauthVersionLast="47" xr6:coauthVersionMax="47" xr10:uidLastSave="{00000000-0000-0000-0000-000000000000}"/>
  <bookViews>
    <workbookView xWindow="-110" yWindow="-110" windowWidth="19420" windowHeight="1030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BE36" i="10"/>
  <c r="C36" i="10"/>
  <c r="BE35" i="10"/>
  <c r="CO34" i="10"/>
  <c r="CO35" i="10" s="1"/>
  <c r="CO36" i="10" s="1"/>
  <c r="BW34" i="10"/>
  <c r="BW35" i="10" s="1"/>
  <c r="BW36" i="10" s="1"/>
  <c r="BW37" i="10" s="1"/>
  <c r="BW38" i="10" s="1"/>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AM34" i="10"/>
  <c r="AM35" i="10" s="1"/>
  <c r="AM36" i="10" s="1"/>
</calcChain>
</file>

<file path=xl/sharedStrings.xml><?xml version="1.0" encoding="utf-8"?>
<sst xmlns="http://schemas.openxmlformats.org/spreadsheetml/2006/main" count="1109" uniqueCount="576">
  <si>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</si>
  <si>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</si>
  <si>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</si>
  <si>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</si>
  <si>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</si>
  <si>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</si>
  <si>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</si>
  <si>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</si>
  <si>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</si>
  <si>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</si>
  <si>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</si>
  <si>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</si>
  <si>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</si>
  <si>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</si>
  <si>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</si>
  <si>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</si>
  <si>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</si>
  <si>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</si>
  <si>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</si>
  <si>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</si>
  <si>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</si>
  <si>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</si>
  <si>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</si>
  <si>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</si>
  <si>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</si>
  <si>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</si>
  <si>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</si>
  <si>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</si>
  <si>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</si>
  <si>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</si>
  <si>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</si>
  <si>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</si>
  <si>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</si>
  <si>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</si>
  <si>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</si>
  <si>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</si>
  <si>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</si>
  <si>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</si>
  <si>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</si>
  <si>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</si>
  <si>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</si>
  <si>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</si>
  <si>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</si>
  <si>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</si>
  <si>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</si>
  <si>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</si>
  <si>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</si>
  <si>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</si>
  <si>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</si>
  <si>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</si>
  <si>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</si>
  <si>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</si>
  <si>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</si>
  <si>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</si>
  <si>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</si>
  <si>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</si>
  <si>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</si>
  <si>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</si>
  <si>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</si>
  <si>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</si>
  <si>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</si>
  <si>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</si>
  <si>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</si>
  <si>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</si>
  <si>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</si>
  <si>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</si>
  <si>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</si>
  <si>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</si>
  <si>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</si>
  <si>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</si>
  <si>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</si>
  <si>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</si>
  <si>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</si>
  <si>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</si>
  <si>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</si>
  <si>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</si>
  <si>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</si>
  <si>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</si>
  <si>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</si>
  <si>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</si>
  <si>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</si>
  <si>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</si>
  <si>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</si>
  <si>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</si>
  <si>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</si>
  <si>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</si>
  <si>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</si>
  <si>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</si>
  <si>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</si>
  <si>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</si>
  <si>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</si>
  <si>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</si>
  <si>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</si>
  <si>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</si>
  <si>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天草市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</si>
  <si>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</si>
  <si>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</si>
  <si>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</si>
  <si>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</si>
  <si>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</si>
  <si>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</si>
  <si>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</si>
  <si>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</si>
  <si>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</si>
  <si>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</si>
  <si>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</si>
  <si>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</si>
  <si>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</si>
  <si>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</si>
  <si>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</si>
  <si>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</si>
  <si>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</si>
  <si>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</si>
  <si>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</si>
  <si>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</si>
  <si>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</si>
  <si>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</si>
  <si>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</si>
  <si>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</si>
  <si>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</si>
  <si>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</si>
  <si>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</si>
  <si>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</si>
  <si>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</si>
  <si>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</si>
  <si>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</si>
  <si>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</si>
  <si>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</si>
  <si>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</si>
  <si>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</si>
  <si>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</si>
  <si>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</si>
  <si>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</si>
  <si>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</si>
  <si>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</si>
  <si>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</si>
  <si>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</si>
  <si>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</si>
  <si>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</si>
  <si>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</si>
  <si>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</si>
  <si>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</si>
  <si>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</si>
  <si>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</si>
  <si>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</si>
  <si>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</si>
  <si>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</si>
  <si>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</si>
  <si>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</si>
  <si>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</si>
  <si>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</si>
  <si>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</si>
  <si>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</si>
  <si>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</si>
  <si>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</si>
  <si>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</si>
  <si>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</si>
  <si>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</si>
  <si>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</si>
  <si>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</si>
  <si>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</si>
  <si>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</si>
  <si>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</si>
  <si>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</si>
  <si>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</si>
  <si>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</si>
  <si>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</si>
  <si>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</si>
  <si>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</si>
  <si>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</si>
  <si>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</si>
  <si>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</si>
  <si>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</si>
  <si>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</si>
  <si>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</si>
  <si>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</si>
  <si>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</si>
  <si>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</si>
  <si>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</si>
  <si>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</si>
  <si>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</si>
  <si>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</si>
  <si>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</si>
  <si>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</si>
  <si>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</si>
  <si>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</si>
  <si>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</si>
  <si>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</si>
  <si>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</si>
  <si>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</si>
  <si>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</si>
  <si>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</si>
  <si>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</si>
  <si>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</si>
  <si>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</si>
  <si>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</si>
  <si>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</si>
  <si>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</si>
  <si>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</si>
  <si>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</si>
  <si>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</si>
  <si>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</si>
  <si>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</si>
  <si>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</si>
  <si>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熊本県天草市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</si>
  <si>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</si>
  <si>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</si>
  <si>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</si>
  <si>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</si>
  <si>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</si>
  <si>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</si>
  <si>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</si>
  <si>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</si>
  <si>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</si>
  <si>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</si>
  <si>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</si>
  <si>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</si>
  <si>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</si>
  <si>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</si>
  <si>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</si>
  <si>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</si>
  <si>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</si>
  <si>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</si>
  <si>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</si>
  <si>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</si>
  <si>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</si>
  <si>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</si>
  <si>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</si>
  <si>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</si>
  <si>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</si>
  <si>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</si>
  <si>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</si>
  <si>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</si>
  <si>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</si>
  <si>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</si>
  <si>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</si>
  <si>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</si>
  <si>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</si>
  <si>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</si>
  <si>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</si>
  <si>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</si>
  <si>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</si>
  <si>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</si>
  <si>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</si>
  <si>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</si>
  <si>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</si>
  <si>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</si>
  <si>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</si>
  <si>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</si>
  <si>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</si>
  <si>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</si>
  <si>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</si>
  <si>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</si>
  <si>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</si>
  <si>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</si>
  <si>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</si>
  <si>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</si>
  <si>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</si>
  <si>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</si>
  <si>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</si>
  <si>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</si>
  <si>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</si>
  <si>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</si>
  <si>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</si>
  <si>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</si>
  <si>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</si>
  <si>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</si>
  <si>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</si>
  <si>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</si>
  <si>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</si>
  <si>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</si>
  <si>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</si>
  <si>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</si>
  <si>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</si>
  <si>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</si>
  <si>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</si>
  <si>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</si>
  <si>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</si>
  <si>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</si>
  <si>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</si>
  <si>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</si>
  <si>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</si>
  <si>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</si>
  <si>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</si>
  <si>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</si>
  <si>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</si>
  <si>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</si>
  <si>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</si>
  <si>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</si>
  <si>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</si>
  <si>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</si>
  <si>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</si>
  <si>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</si>
  <si>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</si>
  <si>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</si>
  <si>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</si>
  <si>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</si>
  <si>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</si>
  <si>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</si>
  <si>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</si>
  <si>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</si>
  <si>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</si>
  <si>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</si>
  <si>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</si>
  <si>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</si>
  <si>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</si>
  <si>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</si>
  <si>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</si>
  <si>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</si>
  <si>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</si>
  <si>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</si>
  <si>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</si>
  <si>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</si>
  <si>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</si>
  <si>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</si>
  <si>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</si>
  <si>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</si>
  <si>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</si>
  <si>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</si>
  <si>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</si>
  <si>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</si>
  <si>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</si>
  <si>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</si>
  <si>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</si>
  <si>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</si>
  <si>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</si>
  <si>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</si>
  <si>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</si>
  <si>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</si>
  <si>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</si>
  <si>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</si>
  <si>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</si>
  <si>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</si>
  <si>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</si>
  <si>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</si>
  <si>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</si>
  <si>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</si>
  <si>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</si>
  <si>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</si>
  <si>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</si>
  <si>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</si>
  <si>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</si>
  <si>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</si>
  <si>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</si>
  <si>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</si>
  <si>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</si>
  <si>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</si>
  <si>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</si>
  <si>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</si>
  <si>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</si>
  <si>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</si>
  <si>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</si>
  <si>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</si>
  <si>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</si>
  <si>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</si>
  <si>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熊本県天草市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</si>
  <si>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</si>
  <si>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</si>
  <si>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</si>
  <si>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</si>
  <si>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</si>
  <si>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</si>
  <si>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</si>
  <si>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</si>
  <si>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</si>
  <si>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</si>
  <si>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</si>
  <si>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</si>
  <si>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</si>
  <si>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</si>
  <si>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</si>
  <si>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</si>
  <si>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</si>
  <si>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</si>
  <si>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</si>
  <si>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</si>
  <si>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斎場事業特別会計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</si>
  <si>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</si>
  <si>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</si>
  <si>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</si>
  <si>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</si>
  <si>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</si>
  <si>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</si>
  <si>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</si>
  <si>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</si>
  <si>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</si>
  <si>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</si>
  <si>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</si>
  <si>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</si>
  <si>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</si>
  <si>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</si>
  <si>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国民健康保険診療施設特別会計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</si>
  <si>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</si>
  <si>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</si>
  <si>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</si>
  <si>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</si>
  <si>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</si>
  <si>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</si>
  <si>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浄化槽市町村整備推進事業特別会計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</si>
  <si>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</si>
  <si>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</si>
  <si>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</si>
  <si>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</si>
  <si>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</si>
  <si>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</si>
  <si>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</si>
  <si>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</si>
  <si>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</si>
  <si>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</si>
  <si>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</si>
  <si>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</si>
  <si>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</si>
  <si>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</si>
  <si>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</si>
  <si>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</si>
  <si>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</si>
  <si>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</si>
  <si>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</si>
  <si>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</si>
  <si>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</si>
  <si>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</si>
  <si>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</si>
  <si>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</si>
  <si>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</si>
  <si>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</si>
  <si>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</si>
  <si>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</si>
  <si>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</si>
  <si>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</si>
  <si>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</si>
  <si>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</si>
  <si>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</si>
  <si>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</si>
  <si>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</si>
  <si>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</si>
  <si>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</si>
  <si>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</si>
  <si>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</si>
  <si>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</si>
  <si>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</si>
  <si>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</si>
  <si>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</si>
  <si>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</si>
  <si>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</si>
  <si>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</si>
  <si>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</si>
  <si>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</si>
  <si>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</si>
  <si>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</si>
  <si>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</si>
  <si>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</si>
  <si>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</si>
  <si>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</si>
  <si>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</si>
  <si>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</si>
  <si>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</si>
  <si>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</si>
  <si>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</si>
  <si>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</si>
  <si>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</si>
  <si>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</si>
  <si>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</si>
  <si>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</si>
  <si>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</si>
  <si>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</si>
  <si>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</si>
  <si>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</si>
  <si>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</si>
  <si>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</si>
  <si>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</si>
  <si>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</si>
  <si>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</si>
  <si>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</si>
  <si>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</si>
  <si>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</si>
  <si>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</si>
  <si>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</si>
  <si>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</si>
  <si>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</si>
  <si>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</si>
  <si>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</si>
  <si>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</si>
  <si>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</si>
  <si>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</si>
  <si>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</si>
  <si>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</si>
  <si>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</si>
  <si>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</si>
  <si>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</si>
  <si>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</si>
  <si>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</si>
  <si>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</si>
  <si>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</si>
  <si>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</si>
  <si>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</si>
  <si>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</si>
  <si>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</si>
  <si>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</si>
  <si>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</si>
  <si>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</si>
  <si>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</si>
  <si>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</si>
  <si>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</si>
  <si>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</si>
  <si>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</si>
  <si>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</si>
  <si>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</si>
  <si>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</si>
  <si>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</si>
  <si>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</si>
  <si>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</si>
  <si>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</si>
  <si>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</si>
  <si>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</si>
  <si>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</si>
  <si>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</si>
  <si>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</si>
  <si>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</si>
  <si>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</si>
  <si>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</si>
  <si>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</si>
  <si>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</si>
  <si>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</si>
  <si>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</si>
  <si>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</si>
  <si>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</si>
  <si>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</si>
  <si>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</si>
  <si>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</si>
  <si>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</si>
  <si>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</si>
  <si>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</si>
  <si>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</si>
  <si>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</si>
  <si>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</si>
  <si>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5.08</t>
  </si>
  <si>
    <t>▲ 1.78</t>
  </si>
  <si>
    <t>病院事業会計</t>
  </si>
  <si>
    <t>一般会計</t>
  </si>
  <si>
    <t>水道事業会計</t>
  </si>
  <si>
    <t>下水道事業会計</t>
  </si>
  <si>
    <t>介護保険特別会計</t>
  </si>
  <si>
    <t>国民健康保険特別会計</t>
  </si>
  <si>
    <t>国民健康保険診療施設特別会計</t>
  </si>
  <si>
    <t>後期高齢者医療特別会計</t>
  </si>
  <si>
    <t>その他会計（赤字）</t>
  </si>
  <si>
    <t>その他会計（黒字）</t>
  </si>
  <si>
    <t>R01</t>
    <phoneticPr fontId="5"/>
  </si>
  <si>
    <t>R02</t>
    <phoneticPr fontId="5"/>
  </si>
  <si>
    <t>R03</t>
    <phoneticPr fontId="5"/>
  </si>
  <si>
    <t>R04</t>
    <phoneticPr fontId="5"/>
  </si>
  <si>
    <t>R05</t>
    <phoneticPr fontId="5"/>
  </si>
  <si>
    <t>上天草衛生施設組合</t>
    <rPh sb="0" eb="3">
      <t>カミアマクサ</t>
    </rPh>
    <rPh sb="3" eb="7">
      <t>エイセイシセツ</t>
    </rPh>
    <rPh sb="7" eb="9">
      <t>クミアイ</t>
    </rPh>
    <phoneticPr fontId="2"/>
  </si>
  <si>
    <t>上天草・宇城水道企業団</t>
    <rPh sb="0" eb="3">
      <t>カミアマクサ</t>
    </rPh>
    <rPh sb="4" eb="6">
      <t>ウキ</t>
    </rPh>
    <rPh sb="6" eb="8">
      <t>スイドウ</t>
    </rPh>
    <rPh sb="8" eb="11">
      <t>キギョウダン</t>
    </rPh>
    <phoneticPr fontId="2"/>
  </si>
  <si>
    <t>天草広域連合</t>
    <rPh sb="0" eb="6">
      <t>アマクサコウイキレンゴウ</t>
    </rPh>
    <phoneticPr fontId="2"/>
  </si>
  <si>
    <t>熊本県後期高齢者医療連合（一般会計）</t>
    <rPh sb="0" eb="3">
      <t>クマモトケン</t>
    </rPh>
    <rPh sb="3" eb="8">
      <t>コウキコウレイシャ</t>
    </rPh>
    <rPh sb="8" eb="10">
      <t>イリョウ</t>
    </rPh>
    <rPh sb="10" eb="12">
      <t>レンゴウ</t>
    </rPh>
    <rPh sb="13" eb="17">
      <t>イッパンカイケイ</t>
    </rPh>
    <phoneticPr fontId="2"/>
  </si>
  <si>
    <t>熊本県後期高齢者医療連合（後期高齢者医療特別会計）</t>
    <rPh sb="0" eb="3">
      <t>クマモトケン</t>
    </rPh>
    <rPh sb="3" eb="8">
      <t>コウキコウレイシャ</t>
    </rPh>
    <rPh sb="8" eb="10">
      <t>イリョウ</t>
    </rPh>
    <rPh sb="10" eb="12">
      <t>レンゴウ</t>
    </rPh>
    <rPh sb="13" eb="18">
      <t>コウキコウレイシャ</t>
    </rPh>
    <rPh sb="18" eb="24">
      <t>イリョウトクベツカイケイ</t>
    </rPh>
    <phoneticPr fontId="2"/>
  </si>
  <si>
    <t>㈱うしぶか</t>
  </si>
  <si>
    <t>㈲愛夢里</t>
    <rPh sb="1" eb="2">
      <t>アイ</t>
    </rPh>
    <rPh sb="2" eb="3">
      <t>ユメ</t>
    </rPh>
    <rPh sb="3" eb="4">
      <t>サト</t>
    </rPh>
    <phoneticPr fontId="2"/>
  </si>
  <si>
    <t>-</t>
    <phoneticPr fontId="2"/>
  </si>
  <si>
    <t>地域振興基金</t>
    <rPh sb="0" eb="6">
      <t>チイキシンコウキキン</t>
    </rPh>
    <phoneticPr fontId="5"/>
  </si>
  <si>
    <t>ふるさと応援寄附基金</t>
    <rPh sb="4" eb="6">
      <t>オウエン</t>
    </rPh>
    <rPh sb="6" eb="8">
      <t>キフ</t>
    </rPh>
    <rPh sb="8" eb="10">
      <t>キキン</t>
    </rPh>
    <phoneticPr fontId="2"/>
  </si>
  <si>
    <t>福祉基金</t>
    <rPh sb="0" eb="4">
      <t>フクシキキン</t>
    </rPh>
    <phoneticPr fontId="2"/>
  </si>
  <si>
    <t>森林環境譲与税基金</t>
    <rPh sb="0" eb="7">
      <t>シンリンカンキョウジョウヨゼイ</t>
    </rPh>
    <rPh sb="7" eb="9">
      <t>キキン</t>
    </rPh>
    <phoneticPr fontId="2"/>
  </si>
  <si>
    <t>ふるさと・水と土保全基金</t>
    <rPh sb="5" eb="6">
      <t>ミズ</t>
    </rPh>
    <rPh sb="7" eb="8">
      <t>ツチ</t>
    </rPh>
    <rPh sb="8" eb="10">
      <t>ホゼン</t>
    </rPh>
    <rPh sb="10" eb="12">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</si>
  <si>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</si>
  <si>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</si>
  <si>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合併により市域が広域になっていることから、資産の保有数も多く、毎年の更新費より減価償却費が上回っているため、有形固定資産減価償却率は上昇している。また、将来負担比率については、地方債の総額が減少したほか、基金残高が増加したことで令和4年度を境に実質的な負担はない状況となっている。
　今後の見通しとして、有形固定資産減価償却率については前年と同様の傾向が予想される。将来負担比率については倉岳支所・棚底城ガイダンスセンター建設などの大型事業が控えていることから、基金の取崩しが見込まれるため、将来負担比率は上昇すると考えられる。そのため、総合管理計画に基づいた施設の維持管理を推進していくと共に、地方債の計画的な償還、基金の積立等を進めていく。</t>
    <rPh sb="115" eb="117">
      <t>レイワ</t>
    </rPh>
    <rPh sb="118" eb="120">
      <t>ネンド</t>
    </rPh>
    <rPh sb="121" eb="122">
      <t>サカイ</t>
    </rPh>
    <rPh sb="123" eb="125">
      <t>ジッシツ</t>
    </rPh>
    <rPh sb="125" eb="126">
      <t>テキ</t>
    </rPh>
    <rPh sb="127" eb="129">
      <t>フタン</t>
    </rPh>
    <rPh sb="132" eb="134">
      <t>ジョウキョウ</t>
    </rPh>
    <rPh sb="172" eb="174">
      <t>ドウヨウ</t>
    </rPh>
    <rPh sb="175" eb="177">
      <t>ケイコウ</t>
    </rPh>
    <rPh sb="232" eb="234">
      <t>キキン</t>
    </rPh>
    <rPh sb="235" eb="237">
      <t>トリクズ</t>
    </rPh>
    <rPh sb="239" eb="241">
      <t>ミコ</t>
    </rPh>
    <rPh sb="310" eb="312">
      <t>キキン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</si>
  <si>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</si>
  <si>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</si>
  <si>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</si>
  <si>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</si>
  <si>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</si>
  <si>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</si>
  <si>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地方債の総額が減少したほか、基金残高が増加したことで令和4年度を境に実質的な負担はない状況となっている。本市では例年、公債費の元金償還額を超えない範囲で、地方債の借入を行うこととしているため、令和元年度を除き類似団体内平均値と比較して低い数値を維持している。（令和元年度　庁舎建替えによる影響）
　実質公債費比率については、前年度より元金償還額が減少したことにより前年より僅かに下降したと考えられる。</t>
    <rPh sb="175" eb="178">
      <t>ゼンネンド</t>
    </rPh>
    <rPh sb="186" eb="188">
      <t>ゲンショウ</t>
    </rPh>
    <rPh sb="202" eb="204">
      <t>カコウ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</si>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</sst>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5CB778C-32DC-473A-AF47-687D6F50CF0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5013-4B5E-811D-6ECD8F503F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152185</c:v>
                </c:pt>
                <c:pt idx="1">
                  <c:v>92641</c:v>
                </c:pt>
                <c:pt idx="2">
                  <c:v>94723</c:v>
                </c:pt>
                <c:pt idx="3">
                  <c:v>117687</c:v>
                </c:pt>
                <c:pt idx="4">
                  <c:v>87126</c:v>
                </c:pt>
              </c:numCache>
            </c:numRef>
          </c:val>
          <c:smooth val="0"/>
          <c:extLst>
            <c:ext xmlns:c16="http://schemas.microsoft.com/office/drawing/2014/chart" uri="{C3380CC4-5D6E-409C-BE32-E72D297353CC}">
              <c16:uniqueId val="{00000001-5013-4B5E-811D-6ECD8F503F8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4.91</c:v>
                </c:pt>
                <c:pt idx="1">
                  <c:v>9.49</c:v>
                </c:pt>
                <c:pt idx="2">
                  <c:v>10.91</c:v>
                </c:pt>
                <c:pt idx="3">
                  <c:v>12.45</c:v>
                </c:pt>
                <c:pt idx="4">
                  <c:v>6.6</c:v>
                </c:pt>
              </c:numCache>
            </c:numRef>
          </c:val>
          <c:extLst>
            <c:ext xmlns:c16="http://schemas.microsoft.com/office/drawing/2014/chart" uri="{C3380CC4-5D6E-409C-BE32-E72D297353CC}">
              <c16:uniqueId val="{00000000-1C5E-4E7B-9D04-FDE91EA9F0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28.44</c:v>
                </c:pt>
                <c:pt idx="1">
                  <c:v>26.27</c:v>
                </c:pt>
                <c:pt idx="2">
                  <c:v>31.73</c:v>
                </c:pt>
                <c:pt idx="3">
                  <c:v>37.82</c:v>
                </c:pt>
                <c:pt idx="4">
                  <c:v>41.85</c:v>
                </c:pt>
              </c:numCache>
            </c:numRef>
          </c:val>
          <c:extLst>
            <c:ext xmlns:c16="http://schemas.microsoft.com/office/drawing/2014/chart" uri="{C3380CC4-5D6E-409C-BE32-E72D297353CC}">
              <c16:uniqueId val="{00000001-1C5E-4E7B-9D04-FDE91EA9F0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-5.08</c:v>
                </c:pt>
                <c:pt idx="1">
                  <c:v>2.34</c:v>
                </c:pt>
                <c:pt idx="2">
                  <c:v>7.48</c:v>
                </c:pt>
                <c:pt idx="3">
                  <c:v>5.79</c:v>
                </c:pt>
                <c:pt idx="4">
                  <c:v>-1.78</c:v>
                </c:pt>
              </c:numCache>
            </c:numRef>
          </c:val>
          <c:smooth val="0"/>
          <c:extLst>
            <c:ext xmlns:c16="http://schemas.microsoft.com/office/drawing/2014/chart" uri="{C3380CC4-5D6E-409C-BE32-E72D297353CC}">
              <c16:uniqueId val="{00000002-1C5E-4E7B-9D04-FDE91EA9F0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0.05</c:v>
                </c:pt>
                <c:pt idx="2">
                  <c:v>#N/A</c:v>
                </c:pt>
                <c:pt idx="3">
                  <c:v>0.04</c:v>
                </c:pt>
                <c:pt idx="4">
                  <c:v>#N/A</c:v>
                </c:pt>
                <c:pt idx="5">
                  <c:v>0.03</c:v>
                </c:pt>
                <c:pt idx="6">
                  <c:v>#N/A</c:v>
                </c:pt>
                <c:pt idx="7">
                  <c:v>0.01</c:v>
                </c:pt>
                <c:pt idx="8">
                  <c:v>#N/A</c:v>
                </c:pt>
                <c:pt idx="9">
                  <c:v>0.01</c:v>
                </c:pt>
              </c:numCache>
            </c:numRef>
          </c:val>
          <c:extLst>
            <c:ext xmlns:c16="http://schemas.microsoft.com/office/drawing/2014/chart" uri="{C3380CC4-5D6E-409C-BE32-E72D297353CC}">
              <c16:uniqueId val="{00000000-06AC-4A01-938F-C796CBD7D2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AC-4A01-938F-C796CBD7D2B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0.02</c:v>
                </c:pt>
                <c:pt idx="8">
                  <c:v>#N/A</c:v>
                </c:pt>
                <c:pt idx="9">
                  <c:v>0.02</c:v>
                </c:pt>
              </c:numCache>
            </c:numRef>
          </c:val>
          <c:extLst>
            <c:ext xmlns:c16="http://schemas.microsoft.com/office/drawing/2014/chart" uri="{C3380CC4-5D6E-409C-BE32-E72D297353CC}">
              <c16:uniqueId val="{00000002-06AC-4A01-938F-C796CBD7D2B2}"/>
            </c:ext>
          </c:extLst>
        </c:ser>
        <c:ser>
          <c:idx val="3"/>
          <c:order val="3"/>
          <c:tx>
            <c:strRef>
              <c:f>データシート!$A$30</c:f>
              <c:strCache>
                <c:ptCount val="1"/>
                <c:pt idx="0">
                  <c:v>国民健康保険診療施設特別会計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0.08</c:v>
                </c:pt>
                <c:pt idx="4">
                  <c:v>#N/A</c:v>
                </c:pt>
                <c:pt idx="5">
                  <c:v>0.11</c:v>
                </c:pt>
                <c:pt idx="6">
                  <c:v>#N/A</c:v>
                </c:pt>
                <c:pt idx="7">
                  <c:v>0.05</c:v>
                </c:pt>
                <c:pt idx="8">
                  <c:v>#N/A</c:v>
                </c:pt>
                <c:pt idx="9">
                  <c:v>0.05</c:v>
                </c:pt>
              </c:numCache>
            </c:numRef>
          </c:val>
          <c:extLst>
            <c:ext xmlns:c16="http://schemas.microsoft.com/office/drawing/2014/chart" uri="{C3380CC4-5D6E-409C-BE32-E72D297353CC}">
              <c16:uniqueId val="{00000003-06AC-4A01-938F-C796CBD7D2B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0.93</c:v>
                </c:pt>
                <c:pt idx="2">
                  <c:v>#N/A</c:v>
                </c:pt>
                <c:pt idx="3">
                  <c:v>1.05</c:v>
                </c:pt>
                <c:pt idx="4">
                  <c:v>#N/A</c:v>
                </c:pt>
                <c:pt idx="5">
                  <c:v>0.66</c:v>
                </c:pt>
                <c:pt idx="6">
                  <c:v>#N/A</c:v>
                </c:pt>
                <c:pt idx="7">
                  <c:v>0.42</c:v>
                </c:pt>
                <c:pt idx="8">
                  <c:v>#N/A</c:v>
                </c:pt>
                <c:pt idx="9">
                  <c:v>0.27</c:v>
                </c:pt>
              </c:numCache>
            </c:numRef>
          </c:val>
          <c:extLst>
            <c:ext xmlns:c16="http://schemas.microsoft.com/office/drawing/2014/chart" uri="{C3380CC4-5D6E-409C-BE32-E72D297353CC}">
              <c16:uniqueId val="{00000004-06AC-4A01-938F-C796CBD7D2B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c:v>
                </c:pt>
                <c:pt idx="2">
                  <c:v>#N/A</c:v>
                </c:pt>
                <c:pt idx="3">
                  <c:v>1.37</c:v>
                </c:pt>
                <c:pt idx="4">
                  <c:v>#N/A</c:v>
                </c:pt>
                <c:pt idx="5">
                  <c:v>1.1000000000000001</c:v>
                </c:pt>
                <c:pt idx="6">
                  <c:v>#N/A</c:v>
                </c:pt>
                <c:pt idx="7">
                  <c:v>1.75</c:v>
                </c:pt>
                <c:pt idx="8">
                  <c:v>#N/A</c:v>
                </c:pt>
                <c:pt idx="9">
                  <c:v>1.81</c:v>
                </c:pt>
              </c:numCache>
            </c:numRef>
          </c:val>
          <c:extLst>
            <c:ext xmlns:c16="http://schemas.microsoft.com/office/drawing/2014/chart" uri="{C3380CC4-5D6E-409C-BE32-E72D297353CC}">
              <c16:uniqueId val="{00000005-06AC-4A01-938F-C796CBD7D2B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1.53</c:v>
                </c:pt>
                <c:pt idx="2">
                  <c:v>#N/A</c:v>
                </c:pt>
                <c:pt idx="3">
                  <c:v>1.69</c:v>
                </c:pt>
                <c:pt idx="4">
                  <c:v>#N/A</c:v>
                </c:pt>
                <c:pt idx="5">
                  <c:v>1.85</c:v>
                </c:pt>
                <c:pt idx="6">
                  <c:v>#N/A</c:v>
                </c:pt>
                <c:pt idx="7">
                  <c:v>2.15</c:v>
                </c:pt>
                <c:pt idx="8">
                  <c:v>#N/A</c:v>
                </c:pt>
                <c:pt idx="9">
                  <c:v>2.19</c:v>
                </c:pt>
              </c:numCache>
            </c:numRef>
          </c:val>
          <c:extLst>
            <c:ext xmlns:c16="http://schemas.microsoft.com/office/drawing/2014/chart" uri="{C3380CC4-5D6E-409C-BE32-E72D297353CC}">
              <c16:uniqueId val="{00000006-06AC-4A01-938F-C796CBD7D2B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8.19</c:v>
                </c:pt>
                <c:pt idx="2">
                  <c:v>#N/A</c:v>
                </c:pt>
                <c:pt idx="3">
                  <c:v>8.7799999999999994</c:v>
                </c:pt>
                <c:pt idx="4">
                  <c:v>#N/A</c:v>
                </c:pt>
                <c:pt idx="5">
                  <c:v>8.2899999999999991</c:v>
                </c:pt>
                <c:pt idx="6">
                  <c:v>#N/A</c:v>
                </c:pt>
                <c:pt idx="7">
                  <c:v>8.65</c:v>
                </c:pt>
                <c:pt idx="8">
                  <c:v>#N/A</c:v>
                </c:pt>
                <c:pt idx="9">
                  <c:v>5.55</c:v>
                </c:pt>
              </c:numCache>
            </c:numRef>
          </c:val>
          <c:extLst>
            <c:ext xmlns:c16="http://schemas.microsoft.com/office/drawing/2014/chart" uri="{C3380CC4-5D6E-409C-BE32-E72D297353CC}">
              <c16:uniqueId val="{00000007-06AC-4A01-938F-C796CBD7D2B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4.8499999999999996</c:v>
                </c:pt>
                <c:pt idx="2">
                  <c:v>#N/A</c:v>
                </c:pt>
                <c:pt idx="3">
                  <c:v>9.44</c:v>
                </c:pt>
                <c:pt idx="4">
                  <c:v>#N/A</c:v>
                </c:pt>
                <c:pt idx="5">
                  <c:v>10.88</c:v>
                </c:pt>
                <c:pt idx="6">
                  <c:v>#N/A</c:v>
                </c:pt>
                <c:pt idx="7">
                  <c:v>12.43</c:v>
                </c:pt>
                <c:pt idx="8">
                  <c:v>#N/A</c:v>
                </c:pt>
                <c:pt idx="9">
                  <c:v>6.58</c:v>
                </c:pt>
              </c:numCache>
            </c:numRef>
          </c:val>
          <c:extLst>
            <c:ext xmlns:c16="http://schemas.microsoft.com/office/drawing/2014/chart" uri="{C3380CC4-5D6E-409C-BE32-E72D297353CC}">
              <c16:uniqueId val="{00000008-06AC-4A01-938F-C796CBD7D2B2}"/>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7.39</c:v>
                </c:pt>
                <c:pt idx="2">
                  <c:v>#N/A</c:v>
                </c:pt>
                <c:pt idx="3">
                  <c:v>10.71</c:v>
                </c:pt>
                <c:pt idx="4">
                  <c:v>#N/A</c:v>
                </c:pt>
                <c:pt idx="5">
                  <c:v>12.67</c:v>
                </c:pt>
                <c:pt idx="6">
                  <c:v>#N/A</c:v>
                </c:pt>
                <c:pt idx="7">
                  <c:v>15.47</c:v>
                </c:pt>
                <c:pt idx="8">
                  <c:v>#N/A</c:v>
                </c:pt>
                <c:pt idx="9">
                  <c:v>9.39</c:v>
                </c:pt>
              </c:numCache>
            </c:numRef>
          </c:val>
          <c:extLst>
            <c:ext xmlns:c16="http://schemas.microsoft.com/office/drawing/2014/chart" uri="{C3380CC4-5D6E-409C-BE32-E72D297353CC}">
              <c16:uniqueId val="{00000009-06AC-4A01-938F-C796CBD7D2B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6520</c:v>
                </c:pt>
                <c:pt idx="5">
                  <c:v>6381</c:v>
                </c:pt>
                <c:pt idx="8">
                  <c:v>6235</c:v>
                </c:pt>
                <c:pt idx="11">
                  <c:v>6081</c:v>
                </c:pt>
                <c:pt idx="14">
                  <c:v>5939</c:v>
                </c:pt>
              </c:numCache>
            </c:numRef>
          </c:val>
          <c:extLst>
            <c:ext xmlns:c16="http://schemas.microsoft.com/office/drawing/2014/chart" uri="{C3380CC4-5D6E-409C-BE32-E72D297353CC}">
              <c16:uniqueId val="{00000000-C015-46D8-B185-555D7B60B9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015-46D8-B185-555D7B60B9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142</c:v>
                </c:pt>
                <c:pt idx="3">
                  <c:v>144</c:v>
                </c:pt>
                <c:pt idx="6">
                  <c:v>143</c:v>
                </c:pt>
                <c:pt idx="9">
                  <c:v>144</c:v>
                </c:pt>
                <c:pt idx="12">
                  <c:v>146</c:v>
                </c:pt>
              </c:numCache>
            </c:numRef>
          </c:val>
          <c:extLst>
            <c:ext xmlns:c16="http://schemas.microsoft.com/office/drawing/2014/chart" uri="{C3380CC4-5D6E-409C-BE32-E72D297353CC}">
              <c16:uniqueId val="{00000002-C015-46D8-B185-555D7B60B9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29</c:v>
                </c:pt>
                <c:pt idx="3">
                  <c:v>0</c:v>
                </c:pt>
                <c:pt idx="6">
                  <c:v>0</c:v>
                </c:pt>
                <c:pt idx="9">
                  <c:v>0</c:v>
                </c:pt>
                <c:pt idx="12">
                  <c:v>0</c:v>
                </c:pt>
              </c:numCache>
            </c:numRef>
          </c:val>
          <c:extLst>
            <c:ext xmlns:c16="http://schemas.microsoft.com/office/drawing/2014/chart" uri="{C3380CC4-5D6E-409C-BE32-E72D297353CC}">
              <c16:uniqueId val="{00000003-C015-46D8-B185-555D7B60B9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1555</c:v>
                </c:pt>
                <c:pt idx="3">
                  <c:v>1533</c:v>
                </c:pt>
                <c:pt idx="6">
                  <c:v>1424</c:v>
                </c:pt>
                <c:pt idx="9">
                  <c:v>1341</c:v>
                </c:pt>
                <c:pt idx="12">
                  <c:v>1269</c:v>
                </c:pt>
              </c:numCache>
            </c:numRef>
          </c:val>
          <c:extLst>
            <c:ext xmlns:c16="http://schemas.microsoft.com/office/drawing/2014/chart" uri="{C3380CC4-5D6E-409C-BE32-E72D297353CC}">
              <c16:uniqueId val="{00000004-C015-46D8-B185-555D7B60B9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15-46D8-B185-555D7B60B9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015-46D8-B185-555D7B60B9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7217</c:v>
                </c:pt>
                <c:pt idx="3">
                  <c:v>7124</c:v>
                </c:pt>
                <c:pt idx="6">
                  <c:v>7110</c:v>
                </c:pt>
                <c:pt idx="9">
                  <c:v>7058</c:v>
                </c:pt>
                <c:pt idx="12">
                  <c:v>6807</c:v>
                </c:pt>
              </c:numCache>
            </c:numRef>
          </c:val>
          <c:extLst>
            <c:ext xmlns:c16="http://schemas.microsoft.com/office/drawing/2014/chart" uri="{C3380CC4-5D6E-409C-BE32-E72D297353CC}">
              <c16:uniqueId val="{00000007-C015-46D8-B185-555D7B60B9D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2423</c:v>
                </c:pt>
                <c:pt idx="2">
                  <c:v>#N/A</c:v>
                </c:pt>
                <c:pt idx="3">
                  <c:v>#N/A</c:v>
                </c:pt>
                <c:pt idx="4">
                  <c:v>2420</c:v>
                </c:pt>
                <c:pt idx="5">
                  <c:v>#N/A</c:v>
                </c:pt>
                <c:pt idx="6">
                  <c:v>#N/A</c:v>
                </c:pt>
                <c:pt idx="7">
                  <c:v>2442</c:v>
                </c:pt>
                <c:pt idx="8">
                  <c:v>#N/A</c:v>
                </c:pt>
                <c:pt idx="9">
                  <c:v>#N/A</c:v>
                </c:pt>
                <c:pt idx="10">
                  <c:v>2462</c:v>
                </c:pt>
                <c:pt idx="11">
                  <c:v>#N/A</c:v>
                </c:pt>
                <c:pt idx="12">
                  <c:v>#N/A</c:v>
                </c:pt>
                <c:pt idx="13">
                  <c:v>2283</c:v>
                </c:pt>
                <c:pt idx="14">
                  <c:v>#N/A</c:v>
                </c:pt>
              </c:numCache>
            </c:numRef>
          </c:val>
          <c:smooth val="0"/>
          <c:extLst>
            <c:ext xmlns:c16="http://schemas.microsoft.com/office/drawing/2014/chart" uri="{C3380CC4-5D6E-409C-BE32-E72D297353CC}">
              <c16:uniqueId val="{00000008-C015-46D8-B185-555D7B60B9D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50586</c:v>
                </c:pt>
                <c:pt idx="5">
                  <c:v>48969</c:v>
                </c:pt>
                <c:pt idx="8">
                  <c:v>47901</c:v>
                </c:pt>
                <c:pt idx="11">
                  <c:v>47138</c:v>
                </c:pt>
                <c:pt idx="14">
                  <c:v>45652</c:v>
                </c:pt>
              </c:numCache>
            </c:numRef>
          </c:val>
          <c:extLst>
            <c:ext xmlns:c16="http://schemas.microsoft.com/office/drawing/2014/chart" uri="{C3380CC4-5D6E-409C-BE32-E72D297353CC}">
              <c16:uniqueId val="{00000000-817F-4A54-9A21-FD620A196A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2072</c:v>
                </c:pt>
                <c:pt idx="5">
                  <c:v>2200</c:v>
                </c:pt>
                <c:pt idx="8">
                  <c:v>2461</c:v>
                </c:pt>
                <c:pt idx="11">
                  <c:v>2150</c:v>
                </c:pt>
                <c:pt idx="14">
                  <c:v>2370</c:v>
                </c:pt>
              </c:numCache>
            </c:numRef>
          </c:val>
          <c:extLst>
            <c:ext xmlns:c16="http://schemas.microsoft.com/office/drawing/2014/chart" uri="{C3380CC4-5D6E-409C-BE32-E72D297353CC}">
              <c16:uniqueId val="{00000001-817F-4A54-9A21-FD620A196A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14693</c:v>
                </c:pt>
                <c:pt idx="5">
                  <c:v>13981</c:v>
                </c:pt>
                <c:pt idx="8">
                  <c:v>17024</c:v>
                </c:pt>
                <c:pt idx="11">
                  <c:v>19236</c:v>
                </c:pt>
                <c:pt idx="14">
                  <c:v>21458</c:v>
                </c:pt>
              </c:numCache>
            </c:numRef>
          </c:val>
          <c:extLst>
            <c:ext xmlns:c16="http://schemas.microsoft.com/office/drawing/2014/chart" uri="{C3380CC4-5D6E-409C-BE32-E72D297353CC}">
              <c16:uniqueId val="{00000002-817F-4A54-9A21-FD620A196A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17F-4A54-9A21-FD620A196A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17F-4A54-9A21-FD620A196A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7F-4A54-9A21-FD620A196A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7583</c:v>
                </c:pt>
                <c:pt idx="3">
                  <c:v>7034</c:v>
                </c:pt>
                <c:pt idx="6">
                  <c:v>6875</c:v>
                </c:pt>
                <c:pt idx="9">
                  <c:v>6925</c:v>
                </c:pt>
                <c:pt idx="12">
                  <c:v>6842</c:v>
                </c:pt>
              </c:numCache>
            </c:numRef>
          </c:val>
          <c:extLst>
            <c:ext xmlns:c16="http://schemas.microsoft.com/office/drawing/2014/chart" uri="{C3380CC4-5D6E-409C-BE32-E72D297353CC}">
              <c16:uniqueId val="{00000006-817F-4A54-9A21-FD620A196A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17F-4A54-9A21-FD620A196A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12169</c:v>
                </c:pt>
                <c:pt idx="3">
                  <c:v>11127</c:v>
                </c:pt>
                <c:pt idx="6">
                  <c:v>9982</c:v>
                </c:pt>
                <c:pt idx="9">
                  <c:v>9216</c:v>
                </c:pt>
                <c:pt idx="12">
                  <c:v>8304</c:v>
                </c:pt>
              </c:numCache>
            </c:numRef>
          </c:val>
          <c:extLst>
            <c:ext xmlns:c16="http://schemas.microsoft.com/office/drawing/2014/chart" uri="{C3380CC4-5D6E-409C-BE32-E72D297353CC}">
              <c16:uniqueId val="{00000008-817F-4A54-9A21-FD620A196A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577</c:v>
                </c:pt>
                <c:pt idx="3">
                  <c:v>444</c:v>
                </c:pt>
                <c:pt idx="6">
                  <c:v>309</c:v>
                </c:pt>
                <c:pt idx="9">
                  <c:v>172</c:v>
                </c:pt>
                <c:pt idx="12">
                  <c:v>33</c:v>
                </c:pt>
              </c:numCache>
            </c:numRef>
          </c:val>
          <c:extLst>
            <c:ext xmlns:c16="http://schemas.microsoft.com/office/drawing/2014/chart" uri="{C3380CC4-5D6E-409C-BE32-E72D297353CC}">
              <c16:uniqueId val="{00000009-817F-4A54-9A21-FD620A196A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53365</c:v>
                </c:pt>
                <c:pt idx="3">
                  <c:v>51803</c:v>
                </c:pt>
                <c:pt idx="6">
                  <c:v>50380</c:v>
                </c:pt>
                <c:pt idx="9">
                  <c:v>49697</c:v>
                </c:pt>
                <c:pt idx="12">
                  <c:v>48192</c:v>
                </c:pt>
              </c:numCache>
            </c:numRef>
          </c:val>
          <c:extLst>
            <c:ext xmlns:c16="http://schemas.microsoft.com/office/drawing/2014/chart" uri="{C3380CC4-5D6E-409C-BE32-E72D297353CC}">
              <c16:uniqueId val="{0000000A-817F-4A54-9A21-FD620A196AE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6342</c:v>
                </c:pt>
                <c:pt idx="2">
                  <c:v>#N/A</c:v>
                </c:pt>
                <c:pt idx="3">
                  <c:v>#N/A</c:v>
                </c:pt>
                <c:pt idx="4">
                  <c:v>5259</c:v>
                </c:pt>
                <c:pt idx="5">
                  <c:v>#N/A</c:v>
                </c:pt>
                <c:pt idx="6">
                  <c:v>#N/A</c:v>
                </c:pt>
                <c:pt idx="7">
                  <c:v>160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17F-4A54-9A21-FD620A196AE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10077</c:v>
                </c:pt>
                <c:pt idx="1">
                  <c:v>11515</c:v>
                </c:pt>
                <c:pt idx="2">
                  <c:v>12753</c:v>
                </c:pt>
              </c:numCache>
            </c:numRef>
          </c:val>
          <c:extLst>
            <c:ext xmlns:c16="http://schemas.microsoft.com/office/drawing/2014/chart" uri="{C3380CC4-5D6E-409C-BE32-E72D297353CC}">
              <c16:uniqueId val="{00000000-AB3A-456B-A70E-E5AAE45F9CA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2816</c:v>
                </c:pt>
                <c:pt idx="1">
                  <c:v>3677</c:v>
                </c:pt>
                <c:pt idx="2">
                  <c:v>4671</c:v>
                </c:pt>
              </c:numCache>
            </c:numRef>
          </c:val>
          <c:extLst>
            <c:ext xmlns:c16="http://schemas.microsoft.com/office/drawing/2014/chart" uri="{C3380CC4-5D6E-409C-BE32-E72D297353CC}">
              <c16:uniqueId val="{00000001-AB3A-456B-A70E-E5AAE45F9CA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4026</c:v>
                </c:pt>
                <c:pt idx="1">
                  <c:v>3629</c:v>
                </c:pt>
                <c:pt idx="2">
                  <c:v>3433</c:v>
                </c:pt>
              </c:numCache>
            </c:numRef>
          </c:val>
          <c:extLst>
            <c:ext xmlns:c16="http://schemas.microsoft.com/office/drawing/2014/chart" uri="{C3380CC4-5D6E-409C-BE32-E72D297353CC}">
              <c16:uniqueId val="{00000002-AB3A-456B-A70E-E5AAE45F9CA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{65C85D03-1DEB-4B67-9A69-F7A02F7F638C}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2C6-48DE-A8C5-E20595ABEA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{9606633E-0EA8-4D82-A1C7-36AD1F34BC40}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C6-48DE-A8C5-E20595ABEA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{3F089A39-D069-4EA1-A866-2166840FAC9C}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C6-48DE-A8C5-E20595ABEA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{CEA0246A-CA02-48A3-95B7-4F76ADFE60F9}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C6-48DE-A8C5-E20595ABEA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{6FAE0F5C-B736-4704-A289-8805CDBA7C76}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C6-48DE-A8C5-E20595ABEAAE}"/>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{13D70204-0EDD-4249-A92F-D1ACB0258D7F}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2C6-48DE-A8C5-E20595ABEAAE}"/>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{5F818923-B598-45AF-831B-AA57B9390143}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2C6-48DE-A8C5-E20595ABEAA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{861E1462-F6F7-4573-ACD8-0FF08CD1E93A}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2C6-48DE-A8C5-E20595ABEAA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{EEF92AE6-0852-423C-BEE4-C3247CC135A4}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2C6-48DE-A8C5-E20595ABEA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67.5</c:v>
                </c:pt>
                <c:pt idx="8">
                  <c:v>68.7</c:v>
                </c:pt>
                <c:pt idx="16">
                  <c:v>70</c:v>
                </c:pt>
                <c:pt idx="24">
                  <c:v>70.5</c:v>
                </c:pt>
                <c:pt idx="32">
                  <c:v>71.400000000000006</c:v>
                </c:pt>
              </c:numCache>
            </c:numRef>
          </c:xVal>
          <c:yVal>
            <c:numRef>
              <c:f>公会計指標分析・財政指標組合せ分析表!$BP$51:$DC$51</c:f>
              <c:numCache>
                <c:formatCode>#,##0.0;"▲ "#,##0.0</c:formatCode>
                <c:ptCount val="40"/>
                <c:pt idx="0">
                  <c:v>25.3</c:v>
                </c:pt>
                <c:pt idx="8">
                  <c:v>20.9</c:v>
                </c:pt>
                <c:pt idx="16">
                  <c:v>0.6</c:v>
                </c:pt>
              </c:numCache>
            </c:numRef>
          </c:yVal>
          <c:smooth val="0"/>
          <c:extLst>
            <c:ext xmlns:c16="http://schemas.microsoft.com/office/drawing/2014/chart" uri="{C3380CC4-5D6E-409C-BE32-E72D297353CC}">
              <c16:uniqueId val="{00000009-92C6-48DE-A8C5-E20595ABEAA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{2664F8CE-799B-4C64-A48D-3E7E58F3D8B0}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2C6-48DE-A8C5-E20595ABEAA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{DB3BA96F-FD5B-4F9D-8B38-390C04DE77C2}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C6-48DE-A8C5-E20595ABEA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{83536946-8F5B-42DC-8AB1-E955AF9753E2}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C6-48DE-A8C5-E20595ABEA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{551E997B-6945-4F91-B49A-5DC88B9CF243}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C6-48DE-A8C5-E20595ABEA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{2E09DC4A-5240-49B3-8827-1B780E62E821}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C6-48DE-A8C5-E20595ABEAA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{5AD931F5-D75C-4D5C-ADEF-75ADC0D381D1}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2C6-48DE-A8C5-E20595ABEAA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{B9FE0980-C5C4-4826-9F2C-CAFB33B84691}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2C6-48DE-A8C5-E20595ABEAA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{1F97D24A-294B-4E87-AE52-9038AA373F34}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2C6-48DE-A8C5-E20595ABEAA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{4BBC9AE8-9C1B-4294-8F81-305A8C5B9214}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2C6-48DE-A8C5-E20595ABEA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92C6-48DE-A8C5-E20595ABEAAE}"/>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{6B5D63A2-E00E-4DE8-AD4B-6E95B5EAED3A}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0F7-46DD-A7F7-839F65FAE1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{C3A9A702-3F01-4F9B-A58C-CB918473D529}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F7-46DD-A7F7-839F65FAE1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{C10A0649-EA58-4B97-A242-946BF8D89FE5}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F7-46DD-A7F7-839F65FAE1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{62759382-79A8-4836-A157-C7DCC026A189}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F7-46DD-A7F7-839F65FAE1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{BCAF887F-6586-423D-8A21-6DB77FBC2B88}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F7-46DD-A7F7-839F65FAE14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{44DB8D24-387A-420A-A75A-A7103CB4DFE0}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0F7-46DD-A7F7-839F65FAE14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{50A40793-6524-4CBE-9B52-431BCAB9EACD}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0F7-46DD-A7F7-839F65FAE14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{A0C0D0B3-1EA7-466D-AD0F-F1459B70290E}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0F7-46DD-A7F7-839F65FAE14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{C9F3A9FA-CF66-4D05-BB8E-7102DE1DC166}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0F7-46DD-A7F7-839F65FAE1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9.4</c:v>
                </c:pt>
                <c:pt idx="16">
                  <c:v>9.5</c:v>
                </c:pt>
                <c:pt idx="24">
                  <c:v>9.6999999999999993</c:v>
                </c:pt>
                <c:pt idx="32">
                  <c:v>9.5</c:v>
                </c:pt>
              </c:numCache>
            </c:numRef>
          </c:xVal>
          <c:yVal>
            <c:numRef>
              <c:f>公会計指標分析・財政指標組合せ分析表!$BP$73:$DC$73</c:f>
              <c:numCache>
                <c:formatCode>#,##0.0;"▲ "#,##0.0</c:formatCode>
                <c:ptCount val="40"/>
                <c:pt idx="0">
                  <c:v>25.3</c:v>
                </c:pt>
                <c:pt idx="8">
                  <c:v>20.9</c:v>
                </c:pt>
                <c:pt idx="16">
                  <c:v>0.6</c:v>
                </c:pt>
              </c:numCache>
            </c:numRef>
          </c:yVal>
          <c:smooth val="0"/>
          <c:extLst>
            <c:ext xmlns:c16="http://schemas.microsoft.com/office/drawing/2014/chart" uri="{C3380CC4-5D6E-409C-BE32-E72D297353CC}">
              <c16:uniqueId val="{00000009-E0F7-46DD-A7F7-839F65FAE14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{D7C12109-27BD-49A2-A1F5-1F66254A5316}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0F7-46DD-A7F7-839F65FAE14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{7DC4FBEA-8692-4F45-A3D3-29AC0A32EA0F}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F7-46DD-A7F7-839F65FAE1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{B99D2D15-C1D0-44FD-86CE-BADD354A9261}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F7-46DD-A7F7-839F65FAE1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{B04B5CE6-97FE-4B34-8374-077CE2FF1684}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F7-46DD-A7F7-839F65FAE1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{0677936E-BEA3-475E-BC7C-91EFC4EE01CE}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F7-46DD-A7F7-839F65FAE14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{ED58A703-3DFA-4DA8-BBE3-AFFD4458EB87}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0F7-46DD-A7F7-839F65FAE14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{853B5390-29A2-4C5C-85BC-A5B7734ABAEB}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0F7-46DD-A7F7-839F65FAE14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{A53BBA0C-D04B-4931-9E8E-C1F31043CFF8}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0F7-46DD-A7F7-839F65FAE14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{36FE5DD5-737B-48A0-B76C-5906E1DABB6F}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0F7-46DD-A7F7-839F65FAE1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E0F7-46DD-A7F7-839F65FAE148}"/>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元利償還金について、行政経営改革大綱に基づき新発債をその年度の元金償還額以内に抑制しているため、前年度より</a:t>
          </a:r>
          <a:r>
            <a:rPr kumimoji="1" lang="en-US" altLang="ja-JP" sz="1400">
              <a:latin typeface="ＭＳ ゴシック" pitchFamily="49" charset="-128"/>
              <a:ea typeface="ＭＳ ゴシック" pitchFamily="49" charset="-128"/>
            </a:rPr>
            <a:t>251</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一般会計及び公営企業においても施設の更新時期を迎えており、公債費が増加することが想定されるため、施設の統廃合など計画的かつ効率的な財政運営に努める。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将来負担額については、行政経営改革大綱に基づき新発債の額をその年度の元金償還額以内に抑制していることや公営企業の過去の建設事業に要した地方債の償還が進んだことが要因で、前年度より</a:t>
          </a:r>
          <a:r>
            <a:rPr kumimoji="1" lang="en-US" altLang="ja-JP" sz="1400">
              <a:latin typeface="ＭＳ ゴシック" pitchFamily="49" charset="-128"/>
              <a:ea typeface="ＭＳ ゴシック" pitchFamily="49" charset="-128"/>
            </a:rPr>
            <a:t>2,639</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充当可能財源等については、財政調整基金等の積み増しなどによる充当可能基金の増加が要因で、前年度より</a:t>
          </a:r>
          <a:r>
            <a:rPr kumimoji="1" lang="en-US" altLang="ja-JP" sz="1400">
              <a:latin typeface="ＭＳ ゴシック" pitchFamily="49" charset="-128"/>
              <a:ea typeface="ＭＳ ゴシック" pitchFamily="49" charset="-128"/>
            </a:rPr>
            <a:t>956</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人口減少等による普通交付税の減少が見込まれる一方、老朽化した公共施設の改修・更新による費用の増加に伴う地方債の増発や基金の取崩しにより、より一層厳しい財政運営が求められることが予測されるため、引き続き行財政改革を進め、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熊本県天草市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決算剰余金等として財政調整基金を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百万円、新ごみ処理建設等に伴う起債償還の財源として減債基金を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百万円、ふるさと応援寄附金の増加によりふるさと応援寄附基金を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百万円を積み立てた。一方で、ふるさと応援寄附金を活用した事業の財源としてふるさと応援寄附基金を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697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百万円、コミュニティセンターの指定管理料の財源として地域振興基金を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百万円など取り崩したが、財政調整基金及び減債基金等において取り崩し以上に積み立てたことにより、基金全体で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2,036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少子高齢化や人口減少に伴う税収及び普通交付税の減収や施設の老朽化に伴う更新費用の増加等に対応するため、決算状況等を踏まえて可能な限り財政調整基金に積み立てる。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・地域振興基金：地域住民が自主的、主体的に取り組む創造的な地域づくりを支援する事業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・ふるさと応援寄附基金：ふるさと応援寄附金を活用した魅力的な天草の実現に資することを目的とする事業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・福祉基金：社会福祉の充実発展を図り、住民の福祉増進に資する事業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・森林環境贈与税基金：森林の整備の促進に関する事業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・ふるさと・水と土保全基金：地域における土地改良施設の機能を適正に発揮させるための集落共同活動の強化に対し支援する事業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個所のコミュニティセンターの指定管理委託料の財源として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・ふるさと応援寄附基金：寄付金の増加により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百万円を積み立てた一方で、ふるさと応援寄附金を活用した事業の財源として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・福祉基金：福祉基金を活用した事業の財源として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・ふるさと・水と土保全基金：ふるさと・水と土保全基金を活用した事業の財源として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・地域振興基金については、コミュニティセンターの指定管理委託料の財源として毎年度同規模の額を取り崩す予定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・ふるさと応援寄附基金については、寄附の状況により増減するが、寄付金を有効に活用するため、基金に必要以上に残らないよう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・福祉基金については、地域福祉の充実を図るため毎年度同規模の額を取り崩す予定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・森林環境譲与税基金については、譲与税を有効に活用するため基金に必要以上に残らないよう取り崩す予定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・ふるさと・水と土保全基金については、土地改良施設の機能適正化を図るため毎年度同規模の額を取り崩す予定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地方債残高が増加しないよう新発債の額をその年度の元金償還額以内に抑制していることに伴い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百万円を取り崩した一方、決算剰余金及び運用利息として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少子高齢化や人口減少に伴う税収及び普通交付税の減収や施設の老朽化に伴う更新費用の増加等に対応するため、決算状況等を踏まえて可能な限り積み立てを行い、標準財政規模の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庁舎及び複合施設建設等に伴う起債償還の財源として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百万円を取り崩した一方、新ごみ処理施設建設費の元利償還金に係る普通交付税未算入相当額の一部、御所浦診療所建設事業の起債償還の財源とするために受けた県補助金及び運用利息として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庁舎、複合施設及び御所浦診療所建設等の起債償還の財源として取り崩す予定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A0F35F4-216B-4CE1-BF65-D7F43DC7D2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FD997AD-C2A4-4D7F-A761-A1CE6B0CC0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692B8850-9B41-428E-BA53-4A3F346E061D}"/>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C253905D-54A6-47E9-83D9-B5231E4F43BD}"/>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DFCBFC5F-1C5B-4DC7-8702-7C5A95968B2A}"/>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F960BCCD-2033-464C-83EF-30C7293ABB62}"/>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D79B0D95-C490-4B2F-80F5-D6228CAAAC6B}"/>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88987C48-38D2-469D-91BE-10F0AA26A827}"/>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11F24CCB-D7A6-472E-B54D-0802378E9AC7}"/>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694F7C83-37B6-4230-BE75-41A9CF8F71DF}"/>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F56AC112-43E3-40DB-9A29-9F43E9899DBC}"/>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A3A218A7-C9FE-4A78-BC51-74C5825C12A9}"/>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484FEB05-4F0A-4D6D-9E81-FBD9C1003934}"/>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64068A82-6DF0-41F2-A095-23BD67B0B606}"/>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C58B2690-8CCC-48C1-B86D-E59308D5ECC6}"/>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28E684FD-F1B3-4BB9-92F0-A1EFD766072C}"/>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73,437
72,955
683.82
61,156,822
58,852,685
2,012,114
30,471,288
48,192,275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74D18A3F-6841-427A-8824-706756ECF7B4}"/>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AB5C69F5-6019-412B-9040-442EFDD8678D}"/>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6E35AA6F-C166-4A1D-9841-37FA28B9D936}"/>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33394CE5-90C2-40F0-9B1D-F05D08CF3855}"/>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7740BE05-C97E-4279-9849-E2337E6BC2B6}"/>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404BD681-DDEE-4131-BAF6-51A8F37CB5F4}"/>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7E8B827-83EA-4E4D-8D9B-E418699830DF}"/>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B3EE80BB-FA78-4FCD-B73F-1D7D9AC2EC5B}"/>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FEDA1BFC-914A-490F-8682-787E9A8B8E61}"/>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B16302C3-F012-4E68-A21F-97C8026A9E58}"/>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159F2D6D-C0AF-43A8-87E5-8C3DF430F551}"/>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52710343-B1CC-4205-A333-2FD8ACCFC28D}"/>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7E8E9E13-4F22-4F86-B3EB-751672F2007F}"/>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159A8632-EA4A-4608-AC7E-4561DA7536BE}"/>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F0FB2BEA-A947-4273-8368-3FFE6B4F06EE}"/>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9038E9BD-F037-4893-AA68-05569509F6F9}"/>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97D2A67C-C8D4-4490-9CDA-E56E98338740}"/>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95D87BA8-0922-4209-9FB9-5E4E76A9EC43}"/>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D94D2832-8C9B-44B3-8D19-A6A777C72A7B}"/>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F5DEF0E4-B783-476B-838F-012E93DEF983}"/>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CFC4D875-C4E7-4176-9F84-9C7AB9A56BF4}"/>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E490F220-4982-44FD-995D-D51E51FC20C2}"/>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6C810064-9AD4-49C3-85D6-291B1586008A}"/>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B262B104-7ACA-4C23-8447-92D18406185D}"/>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4D71D82C-1CE9-4499-9BAC-69DE86F0266E}"/>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AD37A8FF-605A-4F39-8217-487415DEFE73}"/>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98EA57CB-ABB0-4183-97CD-FA2EC3B3F5F5}"/>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D71CBF5-8277-4F25-8206-5C46390BDFFF}"/>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577EFF58-A905-4ACE-A7E3-D6F69446D87D}"/>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2EB1972E-EED2-4B80-8DD1-B728566FBF9E}"/>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CAB20CE6-12A4-43F0-A891-B448EDEAE51E}"/>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E3F58DE4-B2D5-4B51-8326-C437B2ACA18A}"/>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7DA36E2F-0270-48A8-A5D1-C1FB7C527598}"/>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2B6BE34-576B-4CBB-92B4-A90C82DAC0FB}"/>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D823FDD5-856D-4754-9C01-A669CC2E3395}"/>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合併により市域が広域になっていることから、資産の保有数も多く、毎年の更新費より減価償却費が上回っているため、類似団体内平均値の比率と比較して高い数値</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なっている。</a:t>
          </a:r>
          <a:endParaRPr lang="ja-JP" altLang="ja-JP">
            <a:effectLst/>
          </a:endParaRPr>
        </a:p>
        <a:p>
          <a:r>
            <a:rPr kumimoji="1" lang="ja-JP" altLang="ja-JP" sz="1100" baseline="0">
              <a:solidFill>
                <a:schemeClr val="dk1"/>
              </a:solidFill>
              <a:effectLst/>
              <a:latin typeface="+mn-lt"/>
              <a:ea typeface="+mn-ea"/>
              <a:cs typeface="+mn-cs"/>
            </a:rPr>
            <a:t>　また更新を迎えている資産も多いため、今後も公共施設等総合管理計画等に基づいた施設管理を進めていく。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8E405053-94C2-4FDC-900C-09031B9E6DB0}"/>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CEF3D554-4BB7-4D7D-80DE-33CA893AA0CF}"/>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80DE7ED2-2A35-418C-9F89-F8505756D9B6}"/>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FFAF24CF-4655-41BA-9823-F46E2430D0A1}"/>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D187FD5D-E70A-4177-9887-CBD8BFF6FF8F}"/>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B63D32C2-9088-4E14-BDDF-51FACFCFB434}"/>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827A588A-C808-4F8D-B681-F4B08771AB66}"/>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66C78ED8-8814-43BC-A29E-252CD1F308E1}"/>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AE48BA94-DA57-4186-A921-D68B32201CD2}"/>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562D39A6-170E-4DE8-836B-075578EF4F99}"/>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E77288E8-E174-4BEC-A1B7-C17B9A561039}"/>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B87899BD-3129-49F6-A5EB-5EAF9C4AFBD2}"/>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37578F58-B913-4657-A005-DD5EA16A2D7C}"/>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BACF553-9090-4538-9BC1-62D42E1D8D20}"/>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E3AD222F-A8C0-4D4D-8C8B-6FFBEC2AA971}"/>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8FA1DB83-DEE6-4CF4-B80E-82657AB3D4D1}"/>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69" name="直線コネクタ 68">
          <a:extLst>
            <a:ext uri="{FF2B5EF4-FFF2-40B4-BE49-F238E27FC236}">
              <a16:creationId xmlns:a16="http://schemas.microsoft.com/office/drawing/2014/main" id="{A3E52886-881F-4C0E-8607-7BB57D21A6AD}"/>
            </a:ext>
          </a:extLst>
        </xdr:cNvPr>
        <xdr:cNvCxnSpPr/>
      </xdr:nvCxnSpPr>
      <xdr:spPr>
        <a:xfrm flipV="1">
          <a:off x="4306570" y="5141595"/>
          <a:ext cx="1270" cy="1294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0" name="有形固定資産減価償却率最小値テキスト">
          <a:extLst>
            <a:ext uri="{FF2B5EF4-FFF2-40B4-BE49-F238E27FC236}">
              <a16:creationId xmlns:a16="http://schemas.microsoft.com/office/drawing/2014/main" id="{2F9BF194-FB13-4351-819B-122744A230F4}"/>
            </a:ext>
          </a:extLst>
        </xdr:cNvPr>
        <xdr:cNvSpPr txBox="1"/>
      </xdr:nvSpPr>
      <xdr:spPr>
        <a:xfrm>
          <a:off x="4359275" y="644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1" name="直線コネクタ 70">
          <a:extLst>
            <a:ext uri="{FF2B5EF4-FFF2-40B4-BE49-F238E27FC236}">
              <a16:creationId xmlns:a16="http://schemas.microsoft.com/office/drawing/2014/main" id="{854688DE-F6CB-4993-841E-3B67CAFEFDFD}"/>
            </a:ext>
          </a:extLst>
        </xdr:cNvPr>
        <xdr:cNvCxnSpPr/>
      </xdr:nvCxnSpPr>
      <xdr:spPr>
        <a:xfrm>
          <a:off x="4216400" y="643636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2" name="有形固定資産減価償却率最大値テキスト">
          <a:extLst>
            <a:ext uri="{FF2B5EF4-FFF2-40B4-BE49-F238E27FC236}">
              <a16:creationId xmlns:a16="http://schemas.microsoft.com/office/drawing/2014/main" id="{1183F19A-FA07-47DA-A59C-91828F19B9C0}"/>
            </a:ext>
          </a:extLst>
        </xdr:cNvPr>
        <xdr:cNvSpPr txBox="1"/>
      </xdr:nvSpPr>
      <xdr:spPr>
        <a:xfrm>
          <a:off x="4359275" y="492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3" name="直線コネクタ 72">
          <a:extLst>
            <a:ext uri="{FF2B5EF4-FFF2-40B4-BE49-F238E27FC236}">
              <a16:creationId xmlns:a16="http://schemas.microsoft.com/office/drawing/2014/main" id="{094C371B-CD88-47DE-816E-83D7DBE06277}"/>
            </a:ext>
          </a:extLst>
        </xdr:cNvPr>
        <xdr:cNvCxnSpPr/>
      </xdr:nvCxnSpPr>
      <xdr:spPr>
        <a:xfrm>
          <a:off x="4216400" y="514159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4" name="有形固定資産減価償却率平均値テキスト">
          <a:extLst>
            <a:ext uri="{FF2B5EF4-FFF2-40B4-BE49-F238E27FC236}">
              <a16:creationId xmlns:a16="http://schemas.microsoft.com/office/drawing/2014/main" id="{B555A545-7C29-4DE6-9201-1338643146D2}"/>
            </a:ext>
          </a:extLst>
        </xdr:cNvPr>
        <xdr:cNvSpPr txBox="1"/>
      </xdr:nvSpPr>
      <xdr:spPr>
        <a:xfrm>
          <a:off x="4359275" y="5753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5" name="フローチャート: 判断 74">
          <a:extLst>
            <a:ext uri="{FF2B5EF4-FFF2-40B4-BE49-F238E27FC236}">
              <a16:creationId xmlns:a16="http://schemas.microsoft.com/office/drawing/2014/main" id="{E0F6DE80-16E6-41E5-969B-66A0D9956788}"/>
            </a:ext>
          </a:extLst>
        </xdr:cNvPr>
        <xdr:cNvSpPr/>
      </xdr:nvSpPr>
      <xdr:spPr>
        <a:xfrm>
          <a:off x="4254500" y="588920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76" name="フローチャート: 判断 75">
          <a:extLst>
            <a:ext uri="{FF2B5EF4-FFF2-40B4-BE49-F238E27FC236}">
              <a16:creationId xmlns:a16="http://schemas.microsoft.com/office/drawing/2014/main" id="{D94A0934-0DF9-43B7-B3E9-5CE339C32277}"/>
            </a:ext>
          </a:extLst>
        </xdr:cNvPr>
        <xdr:cNvSpPr/>
      </xdr:nvSpPr>
      <xdr:spPr>
        <a:xfrm>
          <a:off x="3616325" y="585999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7" name="フローチャート: 判断 76">
          <a:extLst>
            <a:ext uri="{FF2B5EF4-FFF2-40B4-BE49-F238E27FC236}">
              <a16:creationId xmlns:a16="http://schemas.microsoft.com/office/drawing/2014/main" id="{36229B6C-D0C0-418A-8343-3262B93D2E80}"/>
            </a:ext>
          </a:extLst>
        </xdr:cNvPr>
        <xdr:cNvSpPr/>
      </xdr:nvSpPr>
      <xdr:spPr>
        <a:xfrm>
          <a:off x="2930525" y="58015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78" name="フローチャート: 判断 77">
          <a:extLst>
            <a:ext uri="{FF2B5EF4-FFF2-40B4-BE49-F238E27FC236}">
              <a16:creationId xmlns:a16="http://schemas.microsoft.com/office/drawing/2014/main" id="{23445A92-2C6E-446B-B746-2AFCCD5BC8CA}"/>
            </a:ext>
          </a:extLst>
        </xdr:cNvPr>
        <xdr:cNvSpPr/>
      </xdr:nvSpPr>
      <xdr:spPr>
        <a:xfrm>
          <a:off x="2244725" y="581871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9" name="フローチャート: 判断 78">
          <a:extLst>
            <a:ext uri="{FF2B5EF4-FFF2-40B4-BE49-F238E27FC236}">
              <a16:creationId xmlns:a16="http://schemas.microsoft.com/office/drawing/2014/main" id="{70A726EE-4EB2-4962-AEE7-DC5F0ACDDA68}"/>
            </a:ext>
          </a:extLst>
        </xdr:cNvPr>
        <xdr:cNvSpPr/>
      </xdr:nvSpPr>
      <xdr:spPr>
        <a:xfrm>
          <a:off x="1558925" y="57619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54447D4-8100-488C-80B3-34446EB3EEB2}"/>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CBB220-0805-4283-A376-912D817FE432}"/>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21E10ED-6AEA-40AA-B06D-2593C91A1104}"/>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55AF3456-1E1C-40C1-B621-59118090E236}"/>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1154A9A-07AC-4AB0-BF93-FCF991473EE2}"/>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133985</xdr:rowOff>
    </xdr:from>
    <xdr:to>
      <xdr:col>23</xdr:col>
      <xdr:colOff>136525</xdr:colOff>
      <xdr:row>33</xdr:row>
      <xdr:rowOff>64135</xdr:rowOff>
    </xdr:to>
    <xdr:sp macro="" textlink="">
      <xdr:nvSpPr>
        <xdr:cNvPr id="85" name="楕円 84">
          <a:extLst>
            <a:ext uri="{FF2B5EF4-FFF2-40B4-BE49-F238E27FC236}">
              <a16:creationId xmlns:a16="http://schemas.microsoft.com/office/drawing/2014/main" id="{FCC60036-5969-429E-949A-82E9641A09E3}"/>
            </a:ext>
          </a:extLst>
        </xdr:cNvPr>
        <xdr:cNvSpPr/>
      </xdr:nvSpPr>
      <xdr:spPr>
        <a:xfrm>
          <a:off x="4254500" y="61347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112412</xdr:rowOff>
    </xdr:from>
    <xdr:ext cx="405111" cy="259045"/>
    <xdr:sp macro="" textlink="">
      <xdr:nvSpPr>
        <xdr:cNvPr id="86" name="有形固定資産減価償却率該当値テキスト">
          <a:extLst>
            <a:ext uri="{FF2B5EF4-FFF2-40B4-BE49-F238E27FC236}">
              <a16:creationId xmlns:a16="http://schemas.microsoft.com/office/drawing/2014/main" id="{D0287161-F62D-46E2-BAAA-0139C66F1F99}"/>
            </a:ext>
          </a:extLst>
        </xdr:cNvPr>
        <xdr:cNvSpPr txBox="1"/>
      </xdr:nvSpPr>
      <xdr:spPr>
        <a:xfrm>
          <a:off x="4359275" y="611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101600</xdr:rowOff>
    </xdr:from>
    <xdr:to>
      <xdr:col>19</xdr:col>
      <xdr:colOff>187325</xdr:colOff>
      <xdr:row>33</xdr:row>
      <xdr:rowOff>31750</xdr:rowOff>
    </xdr:to>
    <xdr:sp macro="" textlink="">
      <xdr:nvSpPr>
        <xdr:cNvPr id="87" name="楕円 86">
          <a:extLst>
            <a:ext uri="{FF2B5EF4-FFF2-40B4-BE49-F238E27FC236}">
              <a16:creationId xmlns:a16="http://schemas.microsoft.com/office/drawing/2014/main" id="{27A572BB-68B2-45AD-B302-C276670E010F}"/>
            </a:ext>
          </a:extLst>
        </xdr:cNvPr>
        <xdr:cNvSpPr/>
      </xdr:nvSpPr>
      <xdr:spPr>
        <a:xfrm>
          <a:off x="3616325" y="61055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152400</xdr:rowOff>
    </xdr:from>
    <xdr:to>
      <xdr:col>23</xdr:col>
      <xdr:colOff>85725</xdr:colOff>
      <xdr:row>33</xdr:row>
      <xdr:rowOff>13335</xdr:rowOff>
    </xdr:to>
    <xdr:cxnSp macro="">
      <xdr:nvCxnSpPr>
        <xdr:cNvPr id="88" name="直線コネクタ 87">
          <a:extLst>
            <a:ext uri="{FF2B5EF4-FFF2-40B4-BE49-F238E27FC236}">
              <a16:creationId xmlns:a16="http://schemas.microsoft.com/office/drawing/2014/main" id="{88232625-48B3-4303-8F5E-23166D7FC2CE}"/>
            </a:ext>
          </a:extLst>
        </xdr:cNvPr>
        <xdr:cNvCxnSpPr/>
      </xdr:nvCxnSpPr>
      <xdr:spPr>
        <a:xfrm>
          <a:off x="3673475" y="6153150"/>
          <a:ext cx="62865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83608</xdr:rowOff>
    </xdr:from>
    <xdr:to>
      <xdr:col>15</xdr:col>
      <xdr:colOff>187325</xdr:colOff>
      <xdr:row>33</xdr:row>
      <xdr:rowOff>13758</xdr:rowOff>
    </xdr:to>
    <xdr:sp macro="" textlink="">
      <xdr:nvSpPr>
        <xdr:cNvPr id="89" name="楕円 88">
          <a:extLst>
            <a:ext uri="{FF2B5EF4-FFF2-40B4-BE49-F238E27FC236}">
              <a16:creationId xmlns:a16="http://schemas.microsoft.com/office/drawing/2014/main" id="{3C2B3868-D474-4114-A646-B6477F426EFC}"/>
            </a:ext>
          </a:extLst>
        </xdr:cNvPr>
        <xdr:cNvSpPr/>
      </xdr:nvSpPr>
      <xdr:spPr>
        <a:xfrm>
          <a:off x="2930525" y="608753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134408</xdr:rowOff>
    </xdr:from>
    <xdr:to>
      <xdr:col>19</xdr:col>
      <xdr:colOff>136525</xdr:colOff>
      <xdr:row>32</xdr:row>
      <xdr:rowOff>152400</xdr:rowOff>
    </xdr:to>
    <xdr:cxnSp macro="">
      <xdr:nvCxnSpPr>
        <xdr:cNvPr id="90" name="直線コネクタ 89">
          <a:extLst>
            <a:ext uri="{FF2B5EF4-FFF2-40B4-BE49-F238E27FC236}">
              <a16:creationId xmlns:a16="http://schemas.microsoft.com/office/drawing/2014/main" id="{8275AC14-3491-4F67-8806-675CD1B7635D}"/>
            </a:ext>
          </a:extLst>
        </xdr:cNvPr>
        <xdr:cNvCxnSpPr/>
      </xdr:nvCxnSpPr>
      <xdr:spPr>
        <a:xfrm>
          <a:off x="2987675" y="6135158"/>
          <a:ext cx="6858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36830</xdr:rowOff>
    </xdr:from>
    <xdr:to>
      <xdr:col>11</xdr:col>
      <xdr:colOff>187325</xdr:colOff>
      <xdr:row>32</xdr:row>
      <xdr:rowOff>138430</xdr:rowOff>
    </xdr:to>
    <xdr:sp macro="" textlink="">
      <xdr:nvSpPr>
        <xdr:cNvPr id="91" name="楕円 90">
          <a:extLst>
            <a:ext uri="{FF2B5EF4-FFF2-40B4-BE49-F238E27FC236}">
              <a16:creationId xmlns:a16="http://schemas.microsoft.com/office/drawing/2014/main" id="{5759EAD8-B698-41FA-BF8E-B8624092A7EA}"/>
            </a:ext>
          </a:extLst>
        </xdr:cNvPr>
        <xdr:cNvSpPr/>
      </xdr:nvSpPr>
      <xdr:spPr>
        <a:xfrm>
          <a:off x="2244725" y="60375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87630</xdr:rowOff>
    </xdr:from>
    <xdr:to>
      <xdr:col>15</xdr:col>
      <xdr:colOff>136525</xdr:colOff>
      <xdr:row>32</xdr:row>
      <xdr:rowOff>134408</xdr:rowOff>
    </xdr:to>
    <xdr:cxnSp macro="">
      <xdr:nvCxnSpPr>
        <xdr:cNvPr id="92" name="直線コネクタ 91">
          <a:extLst>
            <a:ext uri="{FF2B5EF4-FFF2-40B4-BE49-F238E27FC236}">
              <a16:creationId xmlns:a16="http://schemas.microsoft.com/office/drawing/2014/main" id="{2CCCF3B9-503A-4766-90D6-9352FEE86427}"/>
            </a:ext>
          </a:extLst>
        </xdr:cNvPr>
        <xdr:cNvCxnSpPr/>
      </xdr:nvCxnSpPr>
      <xdr:spPr>
        <a:xfrm>
          <a:off x="2301875" y="6085205"/>
          <a:ext cx="685800" cy="4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165100</xdr:rowOff>
    </xdr:from>
    <xdr:to>
      <xdr:col>7</xdr:col>
      <xdr:colOff>187325</xdr:colOff>
      <xdr:row>32</xdr:row>
      <xdr:rowOff>95250</xdr:rowOff>
    </xdr:to>
    <xdr:sp macro="" textlink="">
      <xdr:nvSpPr>
        <xdr:cNvPr id="93" name="楕円 92">
          <a:extLst>
            <a:ext uri="{FF2B5EF4-FFF2-40B4-BE49-F238E27FC236}">
              <a16:creationId xmlns:a16="http://schemas.microsoft.com/office/drawing/2014/main" id="{00ABC1FD-7F3A-474C-91A7-4C9D24DE5CEE}"/>
            </a:ext>
          </a:extLst>
        </xdr:cNvPr>
        <xdr:cNvSpPr/>
      </xdr:nvSpPr>
      <xdr:spPr>
        <a:xfrm>
          <a:off x="1558925" y="60007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44450</xdr:rowOff>
    </xdr:from>
    <xdr:to>
      <xdr:col>11</xdr:col>
      <xdr:colOff>136525</xdr:colOff>
      <xdr:row>32</xdr:row>
      <xdr:rowOff>87630</xdr:rowOff>
    </xdr:to>
    <xdr:cxnSp macro="">
      <xdr:nvCxnSpPr>
        <xdr:cNvPr id="94" name="直線コネクタ 93">
          <a:extLst>
            <a:ext uri="{FF2B5EF4-FFF2-40B4-BE49-F238E27FC236}">
              <a16:creationId xmlns:a16="http://schemas.microsoft.com/office/drawing/2014/main" id="{68278CD3-D8A9-4814-A33B-CA5D34A4A62A}"/>
            </a:ext>
          </a:extLst>
        </xdr:cNvPr>
        <xdr:cNvCxnSpPr/>
      </xdr:nvCxnSpPr>
      <xdr:spPr>
        <a:xfrm>
          <a:off x="1616075" y="6048375"/>
          <a:ext cx="6858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139294</xdr:rowOff>
    </xdr:from>
    <xdr:ext cx="405111" cy="259045"/>
    <xdr:sp macro="" textlink="">
      <xdr:nvSpPr>
        <xdr:cNvPr id="95" name="n_1aveValue有形固定資産減価償却率">
          <a:extLst>
            <a:ext uri="{FF2B5EF4-FFF2-40B4-BE49-F238E27FC236}">
              <a16:creationId xmlns:a16="http://schemas.microsoft.com/office/drawing/2014/main" id="{11D3043E-51C7-436F-A69E-94CAB946C45D}"/>
            </a:ext>
          </a:extLst>
        </xdr:cNvPr>
        <xdr:cNvSpPr txBox="1"/>
      </xdr:nvSpPr>
      <xdr:spPr>
        <a:xfrm>
          <a:off x="3474094" y="5657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96" name="n_2aveValue有形固定資産減価償却率">
          <a:extLst>
            <a:ext uri="{FF2B5EF4-FFF2-40B4-BE49-F238E27FC236}">
              <a16:creationId xmlns:a16="http://schemas.microsoft.com/office/drawing/2014/main" id="{55F164C2-AF23-486D-976D-47C58678543E}"/>
            </a:ext>
          </a:extLst>
        </xdr:cNvPr>
        <xdr:cNvSpPr txBox="1"/>
      </xdr:nvSpPr>
      <xdr:spPr>
        <a:xfrm>
          <a:off x="2797819" y="5589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85319</xdr:rowOff>
    </xdr:from>
    <xdr:ext cx="405111" cy="259045"/>
    <xdr:sp macro="" textlink="">
      <xdr:nvSpPr>
        <xdr:cNvPr id="97" name="n_3aveValue有形固定資産減価償却率">
          <a:extLst>
            <a:ext uri="{FF2B5EF4-FFF2-40B4-BE49-F238E27FC236}">
              <a16:creationId xmlns:a16="http://schemas.microsoft.com/office/drawing/2014/main" id="{E2EF8E2D-6FD2-4795-BAB8-59E63DFFFB46}"/>
            </a:ext>
          </a:extLst>
        </xdr:cNvPr>
        <xdr:cNvSpPr txBox="1"/>
      </xdr:nvSpPr>
      <xdr:spPr>
        <a:xfrm>
          <a:off x="2112019" y="560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98" name="n_4aveValue有形固定資産減価償却率">
          <a:extLst>
            <a:ext uri="{FF2B5EF4-FFF2-40B4-BE49-F238E27FC236}">
              <a16:creationId xmlns:a16="http://schemas.microsoft.com/office/drawing/2014/main" id="{C14866C0-C53A-43A5-85FA-CB68512A9037}"/>
            </a:ext>
          </a:extLst>
        </xdr:cNvPr>
        <xdr:cNvSpPr txBox="1"/>
      </xdr:nvSpPr>
      <xdr:spPr>
        <a:xfrm>
          <a:off x="1426219"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22877</xdr:rowOff>
    </xdr:from>
    <xdr:ext cx="405111" cy="259045"/>
    <xdr:sp macro="" textlink="">
      <xdr:nvSpPr>
        <xdr:cNvPr id="99" name="n_1mainValue有形固定資産減価償却率">
          <a:extLst>
            <a:ext uri="{FF2B5EF4-FFF2-40B4-BE49-F238E27FC236}">
              <a16:creationId xmlns:a16="http://schemas.microsoft.com/office/drawing/2014/main" id="{51EF60E1-0AA1-474A-B614-4434E11E1772}"/>
            </a:ext>
          </a:extLst>
        </xdr:cNvPr>
        <xdr:cNvSpPr txBox="1"/>
      </xdr:nvSpPr>
      <xdr:spPr>
        <a:xfrm>
          <a:off x="3474094" y="618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4885</xdr:rowOff>
    </xdr:from>
    <xdr:ext cx="405111" cy="259045"/>
    <xdr:sp macro="" textlink="">
      <xdr:nvSpPr>
        <xdr:cNvPr id="100" name="n_2mainValue有形固定資産減価償却率">
          <a:extLst>
            <a:ext uri="{FF2B5EF4-FFF2-40B4-BE49-F238E27FC236}">
              <a16:creationId xmlns:a16="http://schemas.microsoft.com/office/drawing/2014/main" id="{A0AD085C-45E7-421E-86CE-A31BB8C43544}"/>
            </a:ext>
          </a:extLst>
        </xdr:cNvPr>
        <xdr:cNvSpPr txBox="1"/>
      </xdr:nvSpPr>
      <xdr:spPr>
        <a:xfrm>
          <a:off x="2797819" y="617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129557</xdr:rowOff>
    </xdr:from>
    <xdr:ext cx="405111" cy="259045"/>
    <xdr:sp macro="" textlink="">
      <xdr:nvSpPr>
        <xdr:cNvPr id="101" name="n_3mainValue有形固定資産減価償却率">
          <a:extLst>
            <a:ext uri="{FF2B5EF4-FFF2-40B4-BE49-F238E27FC236}">
              <a16:creationId xmlns:a16="http://schemas.microsoft.com/office/drawing/2014/main" id="{C948EE30-AF98-4749-AD35-786ADD1B0434}"/>
            </a:ext>
          </a:extLst>
        </xdr:cNvPr>
        <xdr:cNvSpPr txBox="1"/>
      </xdr:nvSpPr>
      <xdr:spPr>
        <a:xfrm>
          <a:off x="2112019"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86377</xdr:rowOff>
    </xdr:from>
    <xdr:ext cx="405111" cy="259045"/>
    <xdr:sp macro="" textlink="">
      <xdr:nvSpPr>
        <xdr:cNvPr id="102" name="n_4mainValue有形固定資産減価償却率">
          <a:extLst>
            <a:ext uri="{FF2B5EF4-FFF2-40B4-BE49-F238E27FC236}">
              <a16:creationId xmlns:a16="http://schemas.microsoft.com/office/drawing/2014/main" id="{C7720DF9-FF9A-4B53-BAD5-47BEFC2B4EBF}"/>
            </a:ext>
          </a:extLst>
        </xdr:cNvPr>
        <xdr:cNvSpPr txBox="1"/>
      </xdr:nvSpPr>
      <xdr:spPr>
        <a:xfrm>
          <a:off x="1426219" y="608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ADC9FFC4-15C9-4535-A3AD-37B175F819AA}"/>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D11CEF53-681F-422F-ACD7-28A39C3D9B4C}"/>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86C37CC1-9CDF-4CDD-81D1-11D578D30726}"/>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A432A9E-377E-4A86-9617-07B673E07EF2}"/>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FB9751AD-09CC-474D-AA70-95FC0AEEF85E}"/>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91D2F43C-F6E1-4D45-B0AD-47D351CBC91C}"/>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AA6E5167-34BE-46C4-AF5A-490F11868BE8}"/>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9785005D-D213-439A-ACFE-DDC39B8A13AF}"/>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AEA97BF-D142-4F59-BB81-8432F394AA7F}"/>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67EB9C2D-1773-481B-9896-A7052AFE6C95}"/>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888BB4C-0788-4500-BF5C-2D288F9A4264}"/>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C6BDBA52-E8D8-412F-9F0D-CECE3111B1B7}"/>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C85BAFCC-B9F0-400A-B42B-A1E8A3A88C6C}"/>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過疎対策事業債の増加はあるものの、一般単独事業債や</a:t>
          </a:r>
          <a:r>
            <a:rPr kumimoji="1" lang="ja-JP" altLang="en-US" sz="1100">
              <a:solidFill>
                <a:schemeClr val="dk1"/>
              </a:solidFill>
              <a:effectLst/>
              <a:latin typeface="+mn-lt"/>
              <a:ea typeface="+mn-ea"/>
              <a:cs typeface="+mn-cs"/>
            </a:rPr>
            <a:t>災害復旧事業債、臨時財政対策債</a:t>
          </a:r>
          <a:r>
            <a:rPr kumimoji="1" lang="ja-JP" altLang="ja-JP" sz="1100">
              <a:solidFill>
                <a:schemeClr val="dk1"/>
              </a:solidFill>
              <a:effectLst/>
              <a:latin typeface="+mn-lt"/>
              <a:ea typeface="+mn-ea"/>
              <a:cs typeface="+mn-cs"/>
            </a:rPr>
            <a:t>などが減少したことにより、地方債の総額は減少している。</a:t>
          </a:r>
          <a:endParaRPr lang="ja-JP" altLang="ja-JP">
            <a:effectLst/>
          </a:endParaRPr>
        </a:p>
        <a:p>
          <a:r>
            <a:rPr kumimoji="1" lang="ja-JP" altLang="ja-JP" sz="1100">
              <a:solidFill>
                <a:schemeClr val="dk1"/>
              </a:solidFill>
              <a:effectLst/>
              <a:latin typeface="+mn-lt"/>
              <a:ea typeface="+mn-ea"/>
              <a:cs typeface="+mn-cs"/>
            </a:rPr>
            <a:t>　本市では例年、公債費の元金償還額を超えない範囲で地方債の借入を行うこととしているため、類似団体内平均値と比較して低い数値を維持している。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35750BAD-8129-40BE-95E3-7476F6EBB002}"/>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56D4C175-3797-45D9-9F4B-78EA02B31E4C}"/>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AABD4BF7-A1E8-4E8D-A7D1-0E0C9A2BB46F}"/>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FA3BBF1-0484-4388-A0AB-4BF8EAA96E6A}"/>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CB3A414B-CD48-42FB-A2F0-C44925DEB653}"/>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85916F2B-3811-4E1F-83D9-D5ABD8C2FEA3}"/>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5B780302-202E-4360-87D2-10A5CEB55E01}"/>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BF95C7D1-E04D-4878-A0EC-98AE2EAB49C9}"/>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43B8C285-6C63-4612-B0AA-876B3BBD5CD6}"/>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D348BD8F-94A6-4910-94B3-E46643FEC85F}"/>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66C9F56C-5D3E-409C-A61F-6935ED6C9F2E}"/>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4ADD7065-4C19-4A5E-AA8D-D5F2B55401AD}"/>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359325F9-0EDB-44B8-AF09-A4C148E96FDC}"/>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7868179E-DC38-4779-98D5-C98A1CC40E71}"/>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1FDB1DDC-4591-4026-BD54-19D216FA886F}"/>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31" name="直線コネクタ 130">
          <a:extLst>
            <a:ext uri="{FF2B5EF4-FFF2-40B4-BE49-F238E27FC236}">
              <a16:creationId xmlns:a16="http://schemas.microsoft.com/office/drawing/2014/main" id="{634750EF-EAA2-4AA6-967C-6F0A683FAC79}"/>
            </a:ext>
          </a:extLst>
        </xdr:cNvPr>
        <xdr:cNvCxnSpPr/>
      </xdr:nvCxnSpPr>
      <xdr:spPr>
        <a:xfrm flipV="1">
          <a:off x="13326745" y="5115983"/>
          <a:ext cx="1269" cy="12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32" name="債務償還比率最小値テキスト">
          <a:extLst>
            <a:ext uri="{FF2B5EF4-FFF2-40B4-BE49-F238E27FC236}">
              <a16:creationId xmlns:a16="http://schemas.microsoft.com/office/drawing/2014/main" id="{C079C770-5D11-4F9F-96BA-6703DBDFB04A}"/>
            </a:ext>
          </a:extLst>
        </xdr:cNvPr>
        <xdr:cNvSpPr txBox="1"/>
      </xdr:nvSpPr>
      <xdr:spPr>
        <a:xfrm>
          <a:off x="13379450" y="63267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33" name="直線コネクタ 132">
          <a:extLst>
            <a:ext uri="{FF2B5EF4-FFF2-40B4-BE49-F238E27FC236}">
              <a16:creationId xmlns:a16="http://schemas.microsoft.com/office/drawing/2014/main" id="{3D459403-27E8-4E15-ABA2-14A7A7EF1340}"/>
            </a:ext>
          </a:extLst>
        </xdr:cNvPr>
        <xdr:cNvCxnSpPr/>
      </xdr:nvCxnSpPr>
      <xdr:spPr>
        <a:xfrm>
          <a:off x="13255625" y="63228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A1F5D63-85BB-49D3-9BD7-02A60417C1F3}"/>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FA7BFBCD-39A7-4783-A2FC-A135C6BC8201}"/>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129712</xdr:rowOff>
    </xdr:from>
    <xdr:ext cx="469744" cy="259045"/>
    <xdr:sp macro="" textlink="">
      <xdr:nvSpPr>
        <xdr:cNvPr id="136" name="債務償還比率平均値テキスト">
          <a:extLst>
            <a:ext uri="{FF2B5EF4-FFF2-40B4-BE49-F238E27FC236}">
              <a16:creationId xmlns:a16="http://schemas.microsoft.com/office/drawing/2014/main" id="{26D7C5FB-E3B1-4324-8B97-0C457494A2BF}"/>
            </a:ext>
          </a:extLst>
        </xdr:cNvPr>
        <xdr:cNvSpPr txBox="1"/>
      </xdr:nvSpPr>
      <xdr:spPr>
        <a:xfrm>
          <a:off x="13379450" y="5641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37" name="フローチャート: 判断 136">
          <a:extLst>
            <a:ext uri="{FF2B5EF4-FFF2-40B4-BE49-F238E27FC236}">
              <a16:creationId xmlns:a16="http://schemas.microsoft.com/office/drawing/2014/main" id="{F8D4522E-92FB-4B29-B892-CCA0FFFD5792}"/>
            </a:ext>
          </a:extLst>
        </xdr:cNvPr>
        <xdr:cNvSpPr/>
      </xdr:nvSpPr>
      <xdr:spPr>
        <a:xfrm>
          <a:off x="13293725" y="5666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38" name="フローチャート: 判断 137">
          <a:extLst>
            <a:ext uri="{FF2B5EF4-FFF2-40B4-BE49-F238E27FC236}">
              <a16:creationId xmlns:a16="http://schemas.microsoft.com/office/drawing/2014/main" id="{0B320366-FD7E-4EC0-86EB-2EFA5DBAA1EE}"/>
            </a:ext>
          </a:extLst>
        </xdr:cNvPr>
        <xdr:cNvSpPr/>
      </xdr:nvSpPr>
      <xdr:spPr>
        <a:xfrm>
          <a:off x="12646025" y="567555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39" name="フローチャート: 判断 138">
          <a:extLst>
            <a:ext uri="{FF2B5EF4-FFF2-40B4-BE49-F238E27FC236}">
              <a16:creationId xmlns:a16="http://schemas.microsoft.com/office/drawing/2014/main" id="{64ED938F-771C-4A42-A801-87B532494582}"/>
            </a:ext>
          </a:extLst>
        </xdr:cNvPr>
        <xdr:cNvSpPr/>
      </xdr:nvSpPr>
      <xdr:spPr>
        <a:xfrm>
          <a:off x="11960225" y="56697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40" name="フローチャート: 判断 139">
          <a:extLst>
            <a:ext uri="{FF2B5EF4-FFF2-40B4-BE49-F238E27FC236}">
              <a16:creationId xmlns:a16="http://schemas.microsoft.com/office/drawing/2014/main" id="{4AC5EDEA-EEEB-4533-A6F9-6B8C5F5CAA5D}"/>
            </a:ext>
          </a:extLst>
        </xdr:cNvPr>
        <xdr:cNvSpPr/>
      </xdr:nvSpPr>
      <xdr:spPr>
        <a:xfrm>
          <a:off x="11274425" y="57926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41" name="フローチャート: 判断 140">
          <a:extLst>
            <a:ext uri="{FF2B5EF4-FFF2-40B4-BE49-F238E27FC236}">
              <a16:creationId xmlns:a16="http://schemas.microsoft.com/office/drawing/2014/main" id="{00BA457B-5800-4CC3-BEEA-AD800D5571B4}"/>
            </a:ext>
          </a:extLst>
        </xdr:cNvPr>
        <xdr:cNvSpPr/>
      </xdr:nvSpPr>
      <xdr:spPr>
        <a:xfrm>
          <a:off x="10588625" y="57943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47ECE39-3FA4-416A-9023-E5F7B2C0B281}"/>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0F5099E-05ED-4341-B990-0BD714017DD7}"/>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82692DA-FE23-4A94-87D3-550806C25FAB}"/>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C65066BB-594D-4C44-B655-C6A4AB1351CE}"/>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129E331-639D-47A6-B57E-B2B14EE9D67A}"/>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137061</xdr:rowOff>
    </xdr:from>
    <xdr:to>
      <xdr:col>76</xdr:col>
      <xdr:colOff>73025</xdr:colOff>
      <xdr:row>29</xdr:row>
      <xdr:rowOff>67211</xdr:rowOff>
    </xdr:to>
    <xdr:sp macro="" textlink="">
      <xdr:nvSpPr>
        <xdr:cNvPr id="147" name="楕円 146">
          <a:extLst>
            <a:ext uri="{FF2B5EF4-FFF2-40B4-BE49-F238E27FC236}">
              <a16:creationId xmlns:a16="http://schemas.microsoft.com/office/drawing/2014/main" id="{B2E0890D-61A6-4E26-83AF-D11624303E2E}"/>
            </a:ext>
          </a:extLst>
        </xdr:cNvPr>
        <xdr:cNvSpPr/>
      </xdr:nvSpPr>
      <xdr:spPr>
        <a:xfrm>
          <a:off x="13293725" y="549328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159938</xdr:rowOff>
    </xdr:from>
    <xdr:ext cx="469744" cy="259045"/>
    <xdr:sp macro="" textlink="">
      <xdr:nvSpPr>
        <xdr:cNvPr id="148" name="債務償還比率該当値テキスト">
          <a:extLst>
            <a:ext uri="{FF2B5EF4-FFF2-40B4-BE49-F238E27FC236}">
              <a16:creationId xmlns:a16="http://schemas.microsoft.com/office/drawing/2014/main" id="{85016327-285C-4838-905F-1E48C8390140}"/>
            </a:ext>
          </a:extLst>
        </xdr:cNvPr>
        <xdr:cNvSpPr txBox="1"/>
      </xdr:nvSpPr>
      <xdr:spPr>
        <a:xfrm>
          <a:off x="13379450" y="535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165488</xdr:rowOff>
    </xdr:from>
    <xdr:to>
      <xdr:col>72</xdr:col>
      <xdr:colOff>123825</xdr:colOff>
      <xdr:row>29</xdr:row>
      <xdr:rowOff>95638</xdr:rowOff>
    </xdr:to>
    <xdr:sp macro="" textlink="">
      <xdr:nvSpPr>
        <xdr:cNvPr id="149" name="楕円 148">
          <a:extLst>
            <a:ext uri="{FF2B5EF4-FFF2-40B4-BE49-F238E27FC236}">
              <a16:creationId xmlns:a16="http://schemas.microsoft.com/office/drawing/2014/main" id="{F78F34B9-A8A1-43D2-861A-F48991006A43}"/>
            </a:ext>
          </a:extLst>
        </xdr:cNvPr>
        <xdr:cNvSpPr/>
      </xdr:nvSpPr>
      <xdr:spPr>
        <a:xfrm>
          <a:off x="12646025" y="55153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16411</xdr:rowOff>
    </xdr:from>
    <xdr:to>
      <xdr:col>76</xdr:col>
      <xdr:colOff>22225</xdr:colOff>
      <xdr:row>29</xdr:row>
      <xdr:rowOff>44838</xdr:rowOff>
    </xdr:to>
    <xdr:cxnSp macro="">
      <xdr:nvCxnSpPr>
        <xdr:cNvPr id="150" name="直線コネクタ 149">
          <a:extLst>
            <a:ext uri="{FF2B5EF4-FFF2-40B4-BE49-F238E27FC236}">
              <a16:creationId xmlns:a16="http://schemas.microsoft.com/office/drawing/2014/main" id="{90A0C21A-CF4B-4369-9448-E8018EA44160}"/>
            </a:ext>
          </a:extLst>
        </xdr:cNvPr>
        <xdr:cNvCxnSpPr/>
      </xdr:nvCxnSpPr>
      <xdr:spPr>
        <a:xfrm flipV="1">
          <a:off x="12693650" y="5531386"/>
          <a:ext cx="638175" cy="3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161530</xdr:rowOff>
    </xdr:from>
    <xdr:to>
      <xdr:col>68</xdr:col>
      <xdr:colOff>123825</xdr:colOff>
      <xdr:row>29</xdr:row>
      <xdr:rowOff>91680</xdr:rowOff>
    </xdr:to>
    <xdr:sp macro="" textlink="">
      <xdr:nvSpPr>
        <xdr:cNvPr id="151" name="楕円 150">
          <a:extLst>
            <a:ext uri="{FF2B5EF4-FFF2-40B4-BE49-F238E27FC236}">
              <a16:creationId xmlns:a16="http://schemas.microsoft.com/office/drawing/2014/main" id="{885F8251-C799-4E86-996A-8309EB191ADB}"/>
            </a:ext>
          </a:extLst>
        </xdr:cNvPr>
        <xdr:cNvSpPr/>
      </xdr:nvSpPr>
      <xdr:spPr>
        <a:xfrm>
          <a:off x="11960225" y="551775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40880</xdr:rowOff>
    </xdr:from>
    <xdr:to>
      <xdr:col>72</xdr:col>
      <xdr:colOff>73025</xdr:colOff>
      <xdr:row>29</xdr:row>
      <xdr:rowOff>44838</xdr:rowOff>
    </xdr:to>
    <xdr:cxnSp macro="">
      <xdr:nvCxnSpPr>
        <xdr:cNvPr id="152" name="直線コネクタ 151">
          <a:extLst>
            <a:ext uri="{FF2B5EF4-FFF2-40B4-BE49-F238E27FC236}">
              <a16:creationId xmlns:a16="http://schemas.microsoft.com/office/drawing/2014/main" id="{32911181-A401-4E8A-926B-397B01FCDF64}"/>
            </a:ext>
          </a:extLst>
        </xdr:cNvPr>
        <xdr:cNvCxnSpPr/>
      </xdr:nvCxnSpPr>
      <xdr:spPr>
        <a:xfrm>
          <a:off x="12007850" y="5555855"/>
          <a:ext cx="6858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132814</xdr:rowOff>
    </xdr:from>
    <xdr:to>
      <xdr:col>64</xdr:col>
      <xdr:colOff>123825</xdr:colOff>
      <xdr:row>30</xdr:row>
      <xdr:rowOff>62964</xdr:rowOff>
    </xdr:to>
    <xdr:sp macro="" textlink="">
      <xdr:nvSpPr>
        <xdr:cNvPr id="153" name="楕円 152">
          <a:extLst>
            <a:ext uri="{FF2B5EF4-FFF2-40B4-BE49-F238E27FC236}">
              <a16:creationId xmlns:a16="http://schemas.microsoft.com/office/drawing/2014/main" id="{F703D7EE-977D-457E-97E1-596E4BBCC39F}"/>
            </a:ext>
          </a:extLst>
        </xdr:cNvPr>
        <xdr:cNvSpPr/>
      </xdr:nvSpPr>
      <xdr:spPr>
        <a:xfrm>
          <a:off x="11274425" y="56477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40880</xdr:rowOff>
    </xdr:from>
    <xdr:to>
      <xdr:col>68</xdr:col>
      <xdr:colOff>73025</xdr:colOff>
      <xdr:row>30</xdr:row>
      <xdr:rowOff>12164</xdr:rowOff>
    </xdr:to>
    <xdr:cxnSp macro="">
      <xdr:nvCxnSpPr>
        <xdr:cNvPr id="154" name="直線コネクタ 153">
          <a:extLst>
            <a:ext uri="{FF2B5EF4-FFF2-40B4-BE49-F238E27FC236}">
              <a16:creationId xmlns:a16="http://schemas.microsoft.com/office/drawing/2014/main" id="{0B3537CB-035B-4569-B89C-58EF79FF6154}"/>
            </a:ext>
          </a:extLst>
        </xdr:cNvPr>
        <xdr:cNvCxnSpPr/>
      </xdr:nvCxnSpPr>
      <xdr:spPr>
        <a:xfrm flipV="1">
          <a:off x="11322050" y="5555855"/>
          <a:ext cx="685800" cy="13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13300</xdr:rowOff>
    </xdr:from>
    <xdr:to>
      <xdr:col>60</xdr:col>
      <xdr:colOff>123825</xdr:colOff>
      <xdr:row>30</xdr:row>
      <xdr:rowOff>114900</xdr:rowOff>
    </xdr:to>
    <xdr:sp macro="" textlink="">
      <xdr:nvSpPr>
        <xdr:cNvPr id="155" name="楕円 154">
          <a:extLst>
            <a:ext uri="{FF2B5EF4-FFF2-40B4-BE49-F238E27FC236}">
              <a16:creationId xmlns:a16="http://schemas.microsoft.com/office/drawing/2014/main" id="{CED268D8-D4DA-42A0-B752-EB5DCA05D01D}"/>
            </a:ext>
          </a:extLst>
        </xdr:cNvPr>
        <xdr:cNvSpPr/>
      </xdr:nvSpPr>
      <xdr:spPr>
        <a:xfrm>
          <a:off x="10588625" y="56870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12164</xdr:rowOff>
    </xdr:from>
    <xdr:to>
      <xdr:col>64</xdr:col>
      <xdr:colOff>73025</xdr:colOff>
      <xdr:row>30</xdr:row>
      <xdr:rowOff>64100</xdr:rowOff>
    </xdr:to>
    <xdr:cxnSp macro="">
      <xdr:nvCxnSpPr>
        <xdr:cNvPr id="156" name="直線コネクタ 155">
          <a:extLst>
            <a:ext uri="{FF2B5EF4-FFF2-40B4-BE49-F238E27FC236}">
              <a16:creationId xmlns:a16="http://schemas.microsoft.com/office/drawing/2014/main" id="{02FAECCE-8D95-41A6-8B4C-CDA874E3E6F4}"/>
            </a:ext>
          </a:extLst>
        </xdr:cNvPr>
        <xdr:cNvCxnSpPr/>
      </xdr:nvCxnSpPr>
      <xdr:spPr>
        <a:xfrm flipV="1">
          <a:off x="10636250" y="5685889"/>
          <a:ext cx="685800" cy="5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78679</xdr:rowOff>
    </xdr:from>
    <xdr:ext cx="469744" cy="259045"/>
    <xdr:sp macro="" textlink="">
      <xdr:nvSpPr>
        <xdr:cNvPr id="157" name="n_1aveValue債務償還比率">
          <a:extLst>
            <a:ext uri="{FF2B5EF4-FFF2-40B4-BE49-F238E27FC236}">
              <a16:creationId xmlns:a16="http://schemas.microsoft.com/office/drawing/2014/main" id="{8709ECEE-7671-4D89-9F1F-828E847A443B}"/>
            </a:ext>
          </a:extLst>
        </xdr:cNvPr>
        <xdr:cNvSpPr txBox="1"/>
      </xdr:nvSpPr>
      <xdr:spPr>
        <a:xfrm>
          <a:off x="12465127" y="575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76040</xdr:rowOff>
    </xdr:from>
    <xdr:ext cx="469744" cy="259045"/>
    <xdr:sp macro="" textlink="">
      <xdr:nvSpPr>
        <xdr:cNvPr id="158" name="n_2aveValue債務償還比率">
          <a:extLst>
            <a:ext uri="{FF2B5EF4-FFF2-40B4-BE49-F238E27FC236}">
              <a16:creationId xmlns:a16="http://schemas.microsoft.com/office/drawing/2014/main" id="{73D58693-74ED-41F9-A054-A94D1D04A4F0}"/>
            </a:ext>
          </a:extLst>
        </xdr:cNvPr>
        <xdr:cNvSpPr txBox="1"/>
      </xdr:nvSpPr>
      <xdr:spPr>
        <a:xfrm>
          <a:off x="11788852" y="575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37009</xdr:rowOff>
    </xdr:from>
    <xdr:ext cx="469744" cy="259045"/>
    <xdr:sp macro="" textlink="">
      <xdr:nvSpPr>
        <xdr:cNvPr id="159" name="n_3aveValue債務償還比率">
          <a:extLst>
            <a:ext uri="{FF2B5EF4-FFF2-40B4-BE49-F238E27FC236}">
              <a16:creationId xmlns:a16="http://schemas.microsoft.com/office/drawing/2014/main" id="{32086011-5A6F-4126-A3AA-357F63B0B531}"/>
            </a:ext>
          </a:extLst>
        </xdr:cNvPr>
        <xdr:cNvSpPr txBox="1"/>
      </xdr:nvSpPr>
      <xdr:spPr>
        <a:xfrm>
          <a:off x="11103052" y="587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38688</xdr:rowOff>
    </xdr:from>
    <xdr:ext cx="469744" cy="259045"/>
    <xdr:sp macro="" textlink="">
      <xdr:nvSpPr>
        <xdr:cNvPr id="160" name="n_4aveValue債務償還比率">
          <a:extLst>
            <a:ext uri="{FF2B5EF4-FFF2-40B4-BE49-F238E27FC236}">
              <a16:creationId xmlns:a16="http://schemas.microsoft.com/office/drawing/2014/main" id="{68FEDD4F-0A86-4AAE-AFCA-979C4E971D22}"/>
            </a:ext>
          </a:extLst>
        </xdr:cNvPr>
        <xdr:cNvSpPr txBox="1"/>
      </xdr:nvSpPr>
      <xdr:spPr>
        <a:xfrm>
          <a:off x="10417252" y="587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112165</xdr:rowOff>
    </xdr:from>
    <xdr:ext cx="469744" cy="259045"/>
    <xdr:sp macro="" textlink="">
      <xdr:nvSpPr>
        <xdr:cNvPr id="161" name="n_1mainValue債務償還比率">
          <a:extLst>
            <a:ext uri="{FF2B5EF4-FFF2-40B4-BE49-F238E27FC236}">
              <a16:creationId xmlns:a16="http://schemas.microsoft.com/office/drawing/2014/main" id="{5CABEA25-F095-40AA-8900-75FE1951D6DA}"/>
            </a:ext>
          </a:extLst>
        </xdr:cNvPr>
        <xdr:cNvSpPr txBox="1"/>
      </xdr:nvSpPr>
      <xdr:spPr>
        <a:xfrm>
          <a:off x="12465127" y="530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108207</xdr:rowOff>
    </xdr:from>
    <xdr:ext cx="469744" cy="259045"/>
    <xdr:sp macro="" textlink="">
      <xdr:nvSpPr>
        <xdr:cNvPr id="162" name="n_2mainValue債務償還比率">
          <a:extLst>
            <a:ext uri="{FF2B5EF4-FFF2-40B4-BE49-F238E27FC236}">
              <a16:creationId xmlns:a16="http://schemas.microsoft.com/office/drawing/2014/main" id="{62C41EB8-DA63-4C2A-A46F-7E3FA8573775}"/>
            </a:ext>
          </a:extLst>
        </xdr:cNvPr>
        <xdr:cNvSpPr txBox="1"/>
      </xdr:nvSpPr>
      <xdr:spPr>
        <a:xfrm>
          <a:off x="11788852" y="529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79491</xdr:rowOff>
    </xdr:from>
    <xdr:ext cx="469744" cy="259045"/>
    <xdr:sp macro="" textlink="">
      <xdr:nvSpPr>
        <xdr:cNvPr id="163" name="n_3mainValue債務償還比率">
          <a:extLst>
            <a:ext uri="{FF2B5EF4-FFF2-40B4-BE49-F238E27FC236}">
              <a16:creationId xmlns:a16="http://schemas.microsoft.com/office/drawing/2014/main" id="{54017D55-437C-433F-BAA9-F424A1567356}"/>
            </a:ext>
          </a:extLst>
        </xdr:cNvPr>
        <xdr:cNvSpPr txBox="1"/>
      </xdr:nvSpPr>
      <xdr:spPr>
        <a:xfrm>
          <a:off x="11103052" y="543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131427</xdr:rowOff>
    </xdr:from>
    <xdr:ext cx="469744" cy="259045"/>
    <xdr:sp macro="" textlink="">
      <xdr:nvSpPr>
        <xdr:cNvPr id="164" name="n_4mainValue債務償還比率">
          <a:extLst>
            <a:ext uri="{FF2B5EF4-FFF2-40B4-BE49-F238E27FC236}">
              <a16:creationId xmlns:a16="http://schemas.microsoft.com/office/drawing/2014/main" id="{96130AF4-7400-41DB-8FEA-EDE48FD0BCA3}"/>
            </a:ext>
          </a:extLst>
        </xdr:cNvPr>
        <xdr:cNvSpPr txBox="1"/>
      </xdr:nvSpPr>
      <xdr:spPr>
        <a:xfrm>
          <a:off x="10417252" y="548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401653FF-C1DE-47B9-9855-5E38597FD692}"/>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C5F741BA-65D7-406A-A9D2-EB81BCA36A5E}"/>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4092C1C3-84EC-411B-9F63-54ABBAAC36D0}"/>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64D7E3F9-211C-4747-BEE6-74F92375A39A}"/>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5618CB5A-6415-48E9-B1C2-52DBF1C19A5D}"/>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5ABADE6E-B2BE-4405-9733-1B44A8211255}"/>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CD0431F-F7F1-4C2B-83FF-38EBD50F5C42}"/>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02D2FD9-1244-479A-8C59-0233217AD8B0}"/>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D44ED99-A8C8-423B-9A83-D802E3E69ED0}"/>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0C31CCA-EF89-443D-AB3F-75715F4AEB33}"/>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97C784E-B3F5-4DA0-8C01-FA62B0C2BC59}"/>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283962A-4EED-4C4B-990F-8D150BB4FEF2}"/>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A2E428F-BB38-4F8C-91AC-74EB55D09A6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5F3BA15-7F77-4E38-ACE4-751A6930911E}"/>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F9E540-B7E0-46CF-84AB-215C0F0A3E95}"/>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26475BA-BDAE-47D9-B1AD-BFF4BEC09CA8}"/>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73,437
72,955
683.82
61,156,822
58,852,685
2,012,114
30,471,288
48,192,275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E8B9687-CADA-4526-857E-D600D6E2A5F7}"/>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76F9804-92A4-4347-BE50-E61CF3F67493}"/>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730C286-26E4-4C57-BC92-6EAA2082DEF5}"/>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F5728B5-455C-4DC8-A3F1-4652D8F42FE3}"/>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39E299-E6BF-4885-8719-7B1AF39EE2AB}"/>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3AFD4E9-5C3D-4E12-B4E0-331E4C65D7D2}"/>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1616F16-069A-43C8-8B87-80177CA7B38D}"/>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4FC3F77-188C-4300-BC14-2B026C447F2F}"/>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2316833-B2CB-4E9B-A39F-6916317015D3}"/>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9825576-500F-404A-AF42-560F43DC9EE0}"/>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8D65F9B-04DF-4B82-B71D-DCF1FD7EC519}"/>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7FA2FFC-8683-4387-9BE1-B49B8697570A}"/>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A4C061A-4F8E-4FE5-B9B1-47CD674064E5}"/>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E68F958-5B83-4AB8-9EAD-D653FFAA349C}"/>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837EAC1-EFCC-46DD-BAC8-368FEB0C9265}"/>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D4F051E-A755-43D9-B379-8A82F831F5BE}"/>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932FD1D-1187-4380-A9C9-A320FE7D559E}"/>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52018AD-A2B0-4A10-9A33-7B2C5B7E3986}"/>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8F05D72-548B-441C-B4FD-2DCBF00E4EF4}"/>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3D2C0B9-E5A0-492D-B817-D188FC1FAD83}"/>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A56026B-FCC4-4339-9DE2-65BB00B25C21}"/>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26BD0C7-39A4-493F-A397-C8E98903EFF9}"/>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DE090C1-EE44-40C5-B798-30056C357B63}"/>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45107A1-A4A3-429C-ADBD-EB8C33D8F015}"/>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B1C32CF-3887-4403-83D0-C7D7EBE0951F}"/>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37661CA-4578-48BD-9E4A-08EBFB081F36}"/>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8FC7D91-92FD-4D8D-A8F0-E13A1D871B77}"/>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4FA1CC9-4E14-4E1C-9A5C-CAD7A4203BC1}"/>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38FBF93-A95C-479B-9BDF-A375AD5E02E1}"/>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DF8643C-E2DD-4BB7-8998-F2BAB61E35E8}"/>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0F62D5A-7ABA-4B43-853D-268208A843C9}"/>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427E341-1E39-499B-975D-C223E041C810}"/>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24A6CCB-408F-4AD2-A41E-F092279C4A6A}"/>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38FAB9D9-ABE7-4539-A517-1CDA7E8EBD1D}"/>
            </a:ext>
          </a:extLst>
        </xdr:cNvPr>
        <xdr:cNvSpPr txBox="1"/>
      </xdr:nvSpPr>
      <xdr:spPr>
        <a:xfrm>
          <a:off x="339891" y="664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270D9A0-BA6D-4E0B-BC89-6A115AEB4B6D}"/>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8FB02A7-3C86-4157-BC28-D9D933BE830E}"/>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E252112-F25C-4E7E-96B8-DF3221488710}"/>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AC79B31-E89F-4A60-A212-95A35F34CDFD}"/>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6E66824-9594-4AA4-961B-834CDA233383}"/>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4E99424-5EE8-4BC2-8A97-31F59F797704}"/>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0463110-9EDB-4FAB-9806-A531E76404D5}"/>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B55FA174-967D-493C-B3B7-AD08332E8F99}"/>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6616567-4F48-439D-B6D4-C699CF540217}"/>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64A0F85D-55CD-41D1-8F98-2D0E6041D6ED}"/>
            </a:ext>
          </a:extLst>
        </xdr:cNvPr>
        <xdr:cNvCxnSpPr/>
      </xdr:nvCxnSpPr>
      <xdr:spPr>
        <a:xfrm flipV="1">
          <a:off x="4180840" y="5658358"/>
          <a:ext cx="0" cy="122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1BCB5A3D-F43C-44FB-84E8-26F61380492C}"/>
            </a:ext>
          </a:extLst>
        </xdr:cNvPr>
        <xdr:cNvSpPr txBox="1"/>
      </xdr:nvSpPr>
      <xdr:spPr>
        <a:xfrm>
          <a:off x="4219575" y="6885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BA5F5A4A-B88F-4B83-A8D3-9566439E62E7}"/>
            </a:ext>
          </a:extLst>
        </xdr:cNvPr>
        <xdr:cNvCxnSpPr/>
      </xdr:nvCxnSpPr>
      <xdr:spPr>
        <a:xfrm>
          <a:off x="4105275" y="68788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14257154-E9E3-4577-A2AF-1EF3623E8235}"/>
            </a:ext>
          </a:extLst>
        </xdr:cNvPr>
        <xdr:cNvSpPr txBox="1"/>
      </xdr:nvSpPr>
      <xdr:spPr>
        <a:xfrm>
          <a:off x="4219575" y="5436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B4F61618-1726-4E2E-AD8B-432F440256BD}"/>
            </a:ext>
          </a:extLst>
        </xdr:cNvPr>
        <xdr:cNvCxnSpPr/>
      </xdr:nvCxnSpPr>
      <xdr:spPr>
        <a:xfrm>
          <a:off x="4105275" y="56583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135145</xdr:rowOff>
    </xdr:from>
    <xdr:ext cx="405111" cy="259045"/>
    <xdr:sp macro="" textlink="">
      <xdr:nvSpPr>
        <xdr:cNvPr id="60" name="【道路】&#10;有形固定資産減価償却率平均値テキスト">
          <a:extLst>
            <a:ext uri="{FF2B5EF4-FFF2-40B4-BE49-F238E27FC236}">
              <a16:creationId xmlns:a16="http://schemas.microsoft.com/office/drawing/2014/main" id="{C8DE5E0F-CAC3-4B94-A59F-123B598F297D}"/>
            </a:ext>
          </a:extLst>
        </xdr:cNvPr>
        <xdr:cNvSpPr txBox="1"/>
      </xdr:nvSpPr>
      <xdr:spPr>
        <a:xfrm>
          <a:off x="4219575" y="6297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C36AF777-852A-4F0C-AC3B-B3197D98D646}"/>
            </a:ext>
          </a:extLst>
        </xdr:cNvPr>
        <xdr:cNvSpPr/>
      </xdr:nvSpPr>
      <xdr:spPr>
        <a:xfrm>
          <a:off x="4124325" y="64368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2DE17014-0AB4-4AE3-A3AF-4F5CA4F078F1}"/>
            </a:ext>
          </a:extLst>
        </xdr:cNvPr>
        <xdr:cNvSpPr/>
      </xdr:nvSpPr>
      <xdr:spPr>
        <a:xfrm>
          <a:off x="3381375" y="639025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06B9B1AB-2E77-42E3-BF35-DB5DF0EED71E}"/>
            </a:ext>
          </a:extLst>
        </xdr:cNvPr>
        <xdr:cNvSpPr/>
      </xdr:nvSpPr>
      <xdr:spPr>
        <a:xfrm>
          <a:off x="2571750" y="63554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a:extLst>
            <a:ext uri="{FF2B5EF4-FFF2-40B4-BE49-F238E27FC236}">
              <a16:creationId xmlns:a16="http://schemas.microsoft.com/office/drawing/2014/main" id="{E9BEB9DC-4E5C-4DFD-A798-35CF3C0EA92E}"/>
            </a:ext>
          </a:extLst>
        </xdr:cNvPr>
        <xdr:cNvSpPr/>
      </xdr:nvSpPr>
      <xdr:spPr>
        <a:xfrm>
          <a:off x="1781175" y="637197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a:extLst>
            <a:ext uri="{FF2B5EF4-FFF2-40B4-BE49-F238E27FC236}">
              <a16:creationId xmlns:a16="http://schemas.microsoft.com/office/drawing/2014/main" id="{30C8BB5F-3D6E-4A3B-896D-6EC8611B349F}"/>
            </a:ext>
          </a:extLst>
        </xdr:cNvPr>
        <xdr:cNvSpPr/>
      </xdr:nvSpPr>
      <xdr:spPr>
        <a:xfrm>
          <a:off x="981075" y="632714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42B68EB-35A4-47A6-A34A-675CBC7E6F9B}"/>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A0A2ED5-DBE4-4C18-AA2F-0EF63B89E2BB}"/>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3A8D84A-777E-452E-996F-FE977651BA63}"/>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44A11CF-0DBA-4181-89F0-DA9F16B694A6}"/>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6816B8D-E212-4EB2-B58E-C520700DB395}"/>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34544</xdr:rowOff>
    </xdr:from>
    <xdr:to>
      <xdr:col>24</xdr:col>
      <xdr:colOff>114300</xdr:colOff>
      <xdr:row>40</xdr:row>
      <xdr:rowOff>136144</xdr:rowOff>
    </xdr:to>
    <xdr:sp macro="" textlink="">
      <xdr:nvSpPr>
        <xdr:cNvPr id="71" name="楕円 70">
          <a:extLst>
            <a:ext uri="{FF2B5EF4-FFF2-40B4-BE49-F238E27FC236}">
              <a16:creationId xmlns:a16="http://schemas.microsoft.com/office/drawing/2014/main" id="{DBBE544F-D0D5-4030-B52B-E9A3A6BDEA82}"/>
            </a:ext>
          </a:extLst>
        </xdr:cNvPr>
        <xdr:cNvSpPr/>
      </xdr:nvSpPr>
      <xdr:spPr>
        <a:xfrm>
          <a:off x="4124325" y="651789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12971</xdr:rowOff>
    </xdr:from>
    <xdr:ext cx="405111" cy="259045"/>
    <xdr:sp macro="" textlink="">
      <xdr:nvSpPr>
        <xdr:cNvPr id="72" name="【道路】&#10;有形固定資産減価償却率該当値テキスト">
          <a:extLst>
            <a:ext uri="{FF2B5EF4-FFF2-40B4-BE49-F238E27FC236}">
              <a16:creationId xmlns:a16="http://schemas.microsoft.com/office/drawing/2014/main" id="{983D4254-B00D-4FAF-80C4-BDD7E1BC6EC0}"/>
            </a:ext>
          </a:extLst>
        </xdr:cNvPr>
        <xdr:cNvSpPr txBox="1"/>
      </xdr:nvSpPr>
      <xdr:spPr>
        <a:xfrm>
          <a:off x="4219575"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11684</xdr:rowOff>
    </xdr:from>
    <xdr:to>
      <xdr:col>20</xdr:col>
      <xdr:colOff>38100</xdr:colOff>
      <xdr:row>40</xdr:row>
      <xdr:rowOff>113284</xdr:rowOff>
    </xdr:to>
    <xdr:sp macro="" textlink="">
      <xdr:nvSpPr>
        <xdr:cNvPr id="73" name="楕円 72">
          <a:extLst>
            <a:ext uri="{FF2B5EF4-FFF2-40B4-BE49-F238E27FC236}">
              <a16:creationId xmlns:a16="http://schemas.microsoft.com/office/drawing/2014/main" id="{BA5A0006-1F64-473B-B08D-EA188252AD65}"/>
            </a:ext>
          </a:extLst>
        </xdr:cNvPr>
        <xdr:cNvSpPr/>
      </xdr:nvSpPr>
      <xdr:spPr>
        <a:xfrm>
          <a:off x="3381375" y="649503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62484</xdr:rowOff>
    </xdr:from>
    <xdr:to>
      <xdr:col>24</xdr:col>
      <xdr:colOff>63500</xdr:colOff>
      <xdr:row>40</xdr:row>
      <xdr:rowOff>85344</xdr:rowOff>
    </xdr:to>
    <xdr:cxnSp macro="">
      <xdr:nvCxnSpPr>
        <xdr:cNvPr id="74" name="直線コネクタ 73">
          <a:extLst>
            <a:ext uri="{FF2B5EF4-FFF2-40B4-BE49-F238E27FC236}">
              <a16:creationId xmlns:a16="http://schemas.microsoft.com/office/drawing/2014/main" id="{F2DE3F32-4C6D-4E4D-AB46-19ADE6DFB6AE}"/>
            </a:ext>
          </a:extLst>
        </xdr:cNvPr>
        <xdr:cNvCxnSpPr/>
      </xdr:nvCxnSpPr>
      <xdr:spPr>
        <a:xfrm>
          <a:off x="3429000" y="6552184"/>
          <a:ext cx="7524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164846</xdr:rowOff>
    </xdr:from>
    <xdr:to>
      <xdr:col>15</xdr:col>
      <xdr:colOff>101600</xdr:colOff>
      <xdr:row>40</xdr:row>
      <xdr:rowOff>94996</xdr:rowOff>
    </xdr:to>
    <xdr:sp macro="" textlink="">
      <xdr:nvSpPr>
        <xdr:cNvPr id="75" name="楕円 74">
          <a:extLst>
            <a:ext uri="{FF2B5EF4-FFF2-40B4-BE49-F238E27FC236}">
              <a16:creationId xmlns:a16="http://schemas.microsoft.com/office/drawing/2014/main" id="{53C3E21E-13A7-4483-A92A-D533DC9E41A2}"/>
            </a:ext>
          </a:extLst>
        </xdr:cNvPr>
        <xdr:cNvSpPr/>
      </xdr:nvSpPr>
      <xdr:spPr>
        <a:xfrm>
          <a:off x="2571750" y="648627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44196</xdr:rowOff>
    </xdr:from>
    <xdr:to>
      <xdr:col>19</xdr:col>
      <xdr:colOff>177800</xdr:colOff>
      <xdr:row>40</xdr:row>
      <xdr:rowOff>62484</xdr:rowOff>
    </xdr:to>
    <xdr:cxnSp macro="">
      <xdr:nvCxnSpPr>
        <xdr:cNvPr id="76" name="直線コネクタ 75">
          <a:extLst>
            <a:ext uri="{FF2B5EF4-FFF2-40B4-BE49-F238E27FC236}">
              <a16:creationId xmlns:a16="http://schemas.microsoft.com/office/drawing/2014/main" id="{3905534C-21A4-4FF0-962A-92942468305A}"/>
            </a:ext>
          </a:extLst>
        </xdr:cNvPr>
        <xdr:cNvCxnSpPr/>
      </xdr:nvCxnSpPr>
      <xdr:spPr>
        <a:xfrm>
          <a:off x="2619375" y="6533896"/>
          <a:ext cx="80962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130556</xdr:rowOff>
    </xdr:from>
    <xdr:to>
      <xdr:col>10</xdr:col>
      <xdr:colOff>165100</xdr:colOff>
      <xdr:row>40</xdr:row>
      <xdr:rowOff>60706</xdr:rowOff>
    </xdr:to>
    <xdr:sp macro="" textlink="">
      <xdr:nvSpPr>
        <xdr:cNvPr id="77" name="楕円 76">
          <a:extLst>
            <a:ext uri="{FF2B5EF4-FFF2-40B4-BE49-F238E27FC236}">
              <a16:creationId xmlns:a16="http://schemas.microsoft.com/office/drawing/2014/main" id="{F79E1FE0-3AE5-4418-B0B0-63EA3801BE7F}"/>
            </a:ext>
          </a:extLst>
        </xdr:cNvPr>
        <xdr:cNvSpPr/>
      </xdr:nvSpPr>
      <xdr:spPr>
        <a:xfrm>
          <a:off x="1781175" y="64551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9906</xdr:rowOff>
    </xdr:from>
    <xdr:to>
      <xdr:col>15</xdr:col>
      <xdr:colOff>50800</xdr:colOff>
      <xdr:row>40</xdr:row>
      <xdr:rowOff>44196</xdr:rowOff>
    </xdr:to>
    <xdr:cxnSp macro="">
      <xdr:nvCxnSpPr>
        <xdr:cNvPr id="78" name="直線コネクタ 77">
          <a:extLst>
            <a:ext uri="{FF2B5EF4-FFF2-40B4-BE49-F238E27FC236}">
              <a16:creationId xmlns:a16="http://schemas.microsoft.com/office/drawing/2014/main" id="{BBDE3A23-5136-44E4-BBB9-3870589C014A}"/>
            </a:ext>
          </a:extLst>
        </xdr:cNvPr>
        <xdr:cNvCxnSpPr/>
      </xdr:nvCxnSpPr>
      <xdr:spPr>
        <a:xfrm>
          <a:off x="1828800" y="6493256"/>
          <a:ext cx="790575"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103124</xdr:rowOff>
    </xdr:from>
    <xdr:to>
      <xdr:col>6</xdr:col>
      <xdr:colOff>38100</xdr:colOff>
      <xdr:row>40</xdr:row>
      <xdr:rowOff>33274</xdr:rowOff>
    </xdr:to>
    <xdr:sp macro="" textlink="">
      <xdr:nvSpPr>
        <xdr:cNvPr id="79" name="楕円 78">
          <a:extLst>
            <a:ext uri="{FF2B5EF4-FFF2-40B4-BE49-F238E27FC236}">
              <a16:creationId xmlns:a16="http://schemas.microsoft.com/office/drawing/2014/main" id="{37312630-0D41-42A0-9381-3835D4C661B6}"/>
            </a:ext>
          </a:extLst>
        </xdr:cNvPr>
        <xdr:cNvSpPr/>
      </xdr:nvSpPr>
      <xdr:spPr>
        <a:xfrm>
          <a:off x="981075" y="643089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153924</xdr:rowOff>
    </xdr:from>
    <xdr:to>
      <xdr:col>10</xdr:col>
      <xdr:colOff>114300</xdr:colOff>
      <xdr:row>40</xdr:row>
      <xdr:rowOff>9906</xdr:rowOff>
    </xdr:to>
    <xdr:cxnSp macro="">
      <xdr:nvCxnSpPr>
        <xdr:cNvPr id="80" name="直線コネクタ 79">
          <a:extLst>
            <a:ext uri="{FF2B5EF4-FFF2-40B4-BE49-F238E27FC236}">
              <a16:creationId xmlns:a16="http://schemas.microsoft.com/office/drawing/2014/main" id="{4E8201B3-6DA7-4CA6-AD6D-113711D915D7}"/>
            </a:ext>
          </a:extLst>
        </xdr:cNvPr>
        <xdr:cNvCxnSpPr/>
      </xdr:nvCxnSpPr>
      <xdr:spPr>
        <a:xfrm>
          <a:off x="1028700" y="6478524"/>
          <a:ext cx="800100" cy="1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15511</xdr:rowOff>
    </xdr:from>
    <xdr:ext cx="405111" cy="259045"/>
    <xdr:sp macro="" textlink="">
      <xdr:nvSpPr>
        <xdr:cNvPr id="81" name="n_1aveValue【道路】&#10;有形固定資産減価償却率">
          <a:extLst>
            <a:ext uri="{FF2B5EF4-FFF2-40B4-BE49-F238E27FC236}">
              <a16:creationId xmlns:a16="http://schemas.microsoft.com/office/drawing/2014/main" id="{A42E51BF-5B62-4025-87B9-9D20803266B6}"/>
            </a:ext>
          </a:extLst>
        </xdr:cNvPr>
        <xdr:cNvSpPr txBox="1"/>
      </xdr:nvSpPr>
      <xdr:spPr>
        <a:xfrm>
          <a:off x="3239144" y="6175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145813</xdr:rowOff>
    </xdr:from>
    <xdr:ext cx="405111" cy="259045"/>
    <xdr:sp macro="" textlink="">
      <xdr:nvSpPr>
        <xdr:cNvPr id="82" name="n_2aveValue【道路】&#10;有形固定資産減価償却率">
          <a:extLst>
            <a:ext uri="{FF2B5EF4-FFF2-40B4-BE49-F238E27FC236}">
              <a16:creationId xmlns:a16="http://schemas.microsoft.com/office/drawing/2014/main" id="{2364FAEC-0A5A-44B6-9B97-C483E6D7B737}"/>
            </a:ext>
          </a:extLst>
        </xdr:cNvPr>
        <xdr:cNvSpPr txBox="1"/>
      </xdr:nvSpPr>
      <xdr:spPr>
        <a:xfrm>
          <a:off x="2439044" y="6143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168673</xdr:rowOff>
    </xdr:from>
    <xdr:ext cx="405111" cy="259045"/>
    <xdr:sp macro="" textlink="">
      <xdr:nvSpPr>
        <xdr:cNvPr id="83" name="n_3aveValue【道路】&#10;有形固定資産減価償却率">
          <a:extLst>
            <a:ext uri="{FF2B5EF4-FFF2-40B4-BE49-F238E27FC236}">
              <a16:creationId xmlns:a16="http://schemas.microsoft.com/office/drawing/2014/main" id="{AA243D6F-8465-45F2-9218-F22049627103}"/>
            </a:ext>
          </a:extLst>
        </xdr:cNvPr>
        <xdr:cNvSpPr txBox="1"/>
      </xdr:nvSpPr>
      <xdr:spPr>
        <a:xfrm>
          <a:off x="1648469" y="6159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120667</xdr:rowOff>
    </xdr:from>
    <xdr:ext cx="405111" cy="259045"/>
    <xdr:sp macro="" textlink="">
      <xdr:nvSpPr>
        <xdr:cNvPr id="84" name="n_4aveValue【道路】&#10;有形固定資産減価償却率">
          <a:extLst>
            <a:ext uri="{FF2B5EF4-FFF2-40B4-BE49-F238E27FC236}">
              <a16:creationId xmlns:a16="http://schemas.microsoft.com/office/drawing/2014/main" id="{EF5DC5D4-76F7-401E-9126-A8EA2BC41E98}"/>
            </a:ext>
          </a:extLst>
        </xdr:cNvPr>
        <xdr:cNvSpPr txBox="1"/>
      </xdr:nvSpPr>
      <xdr:spPr>
        <a:xfrm>
          <a:off x="848369" y="612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104411</xdr:rowOff>
    </xdr:from>
    <xdr:ext cx="405111" cy="259045"/>
    <xdr:sp macro="" textlink="">
      <xdr:nvSpPr>
        <xdr:cNvPr id="85" name="n_1mainValue【道路】&#10;有形固定資産減価償却率">
          <a:extLst>
            <a:ext uri="{FF2B5EF4-FFF2-40B4-BE49-F238E27FC236}">
              <a16:creationId xmlns:a16="http://schemas.microsoft.com/office/drawing/2014/main" id="{A5FEEA57-557B-4172-9BCD-2DE2D9D25C59}"/>
            </a:ext>
          </a:extLst>
        </xdr:cNvPr>
        <xdr:cNvSpPr txBox="1"/>
      </xdr:nvSpPr>
      <xdr:spPr>
        <a:xfrm>
          <a:off x="3239144" y="6594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86123</xdr:rowOff>
    </xdr:from>
    <xdr:ext cx="405111" cy="259045"/>
    <xdr:sp macro="" textlink="">
      <xdr:nvSpPr>
        <xdr:cNvPr id="86" name="n_2mainValue【道路】&#10;有形固定資産減価償却率">
          <a:extLst>
            <a:ext uri="{FF2B5EF4-FFF2-40B4-BE49-F238E27FC236}">
              <a16:creationId xmlns:a16="http://schemas.microsoft.com/office/drawing/2014/main" id="{C9A08FFB-FB7F-463A-8BCC-5ADB9EA6CC43}"/>
            </a:ext>
          </a:extLst>
        </xdr:cNvPr>
        <xdr:cNvSpPr txBox="1"/>
      </xdr:nvSpPr>
      <xdr:spPr>
        <a:xfrm>
          <a:off x="2439044" y="6569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51833</xdr:rowOff>
    </xdr:from>
    <xdr:ext cx="405111" cy="259045"/>
    <xdr:sp macro="" textlink="">
      <xdr:nvSpPr>
        <xdr:cNvPr id="87" name="n_3mainValue【道路】&#10;有形固定資産減価償却率">
          <a:extLst>
            <a:ext uri="{FF2B5EF4-FFF2-40B4-BE49-F238E27FC236}">
              <a16:creationId xmlns:a16="http://schemas.microsoft.com/office/drawing/2014/main" id="{8FDC8029-7ECE-4231-A654-CDD5714892EB}"/>
            </a:ext>
          </a:extLst>
        </xdr:cNvPr>
        <xdr:cNvSpPr txBox="1"/>
      </xdr:nvSpPr>
      <xdr:spPr>
        <a:xfrm>
          <a:off x="1648469" y="653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24401</xdr:rowOff>
    </xdr:from>
    <xdr:ext cx="405111" cy="259045"/>
    <xdr:sp macro="" textlink="">
      <xdr:nvSpPr>
        <xdr:cNvPr id="88" name="n_4mainValue【道路】&#10;有形固定資産減価償却率">
          <a:extLst>
            <a:ext uri="{FF2B5EF4-FFF2-40B4-BE49-F238E27FC236}">
              <a16:creationId xmlns:a16="http://schemas.microsoft.com/office/drawing/2014/main" id="{2D906E3D-3C9F-4F5D-81F5-6A42F433AF55}"/>
            </a:ext>
          </a:extLst>
        </xdr:cNvPr>
        <xdr:cNvSpPr txBox="1"/>
      </xdr:nvSpPr>
      <xdr:spPr>
        <a:xfrm>
          <a:off x="848369" y="6514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12DEA9A-0ABE-4E0C-8508-67AD72FFE46A}"/>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62E8D7B-E7C7-4B65-93FE-D368757DB78D}"/>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98B07B3-A1D4-43C6-AB96-8A4BA51A31A6}"/>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473DE56-D877-47CC-A019-72FB91F6DB1E}"/>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94831CA-6E1E-41AD-AC12-D62AC0483EE8}"/>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7C921D5-CE06-4C1A-84C9-4CD6DDB203B8}"/>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120D376-7218-4B1D-9097-85A108280A60}"/>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7C5CB15-A068-4A17-865E-1DC9FF316E3F}"/>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DC83318-C946-44C6-B3A8-A61031071D47}"/>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9893A0B-8E5D-436F-8F0A-A00B4EF700E2}"/>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4A0AD46E-D368-484F-9582-28BD984CB3C3}"/>
            </a:ext>
          </a:extLst>
        </xdr:cNvPr>
        <xdr:cNvCxnSpPr/>
      </xdr:nvCxnSpPr>
      <xdr:spPr>
        <a:xfrm>
          <a:off x="5953125" y="690290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777108B6-02EF-4F12-8524-E65720778FD6}"/>
            </a:ext>
          </a:extLst>
        </xdr:cNvPr>
        <xdr:cNvSpPr txBox="1"/>
      </xdr:nvSpPr>
      <xdr:spPr>
        <a:xfrm>
          <a:off x="5527221"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B4DB3B4C-560C-4756-848B-71D1CB93BB62}"/>
            </a:ext>
          </a:extLst>
        </xdr:cNvPr>
        <xdr:cNvCxnSpPr/>
      </xdr:nvCxnSpPr>
      <xdr:spPr>
        <a:xfrm>
          <a:off x="5953125" y="6592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4FED3261-3ACD-48B0-A600-5B4FBA9C2F2B}"/>
            </a:ext>
          </a:extLst>
        </xdr:cNvPr>
        <xdr:cNvSpPr txBox="1"/>
      </xdr:nvSpPr>
      <xdr:spPr>
        <a:xfrm>
          <a:off x="5478976" y="6465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9638BFA6-1224-4934-B45C-626FC454E8EF}"/>
            </a:ext>
          </a:extLst>
        </xdr:cNvPr>
        <xdr:cNvCxnSpPr/>
      </xdr:nvCxnSpPr>
      <xdr:spPr>
        <a:xfrm>
          <a:off x="5953125" y="62846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EB8CD9BD-B1C5-4423-9C2C-07D5CE44B0D5}"/>
            </a:ext>
          </a:extLst>
        </xdr:cNvPr>
        <xdr:cNvSpPr txBox="1"/>
      </xdr:nvSpPr>
      <xdr:spPr>
        <a:xfrm>
          <a:off x="5478976" y="61551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B66602CC-14BC-4C80-8A2E-5335B6D20603}"/>
            </a:ext>
          </a:extLst>
        </xdr:cNvPr>
        <xdr:cNvCxnSpPr/>
      </xdr:nvCxnSpPr>
      <xdr:spPr>
        <a:xfrm>
          <a:off x="5953125" y="5983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7766D827-39FD-43B3-AC9E-4FBE2E9A18FA}"/>
            </a:ext>
          </a:extLst>
        </xdr:cNvPr>
        <xdr:cNvSpPr txBox="1"/>
      </xdr:nvSpPr>
      <xdr:spPr>
        <a:xfrm>
          <a:off x="5478976" y="58381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3A3C9EEC-CCB0-438C-9675-2C4C5751E899}"/>
            </a:ext>
          </a:extLst>
        </xdr:cNvPr>
        <xdr:cNvCxnSpPr/>
      </xdr:nvCxnSpPr>
      <xdr:spPr>
        <a:xfrm>
          <a:off x="5953125" y="56759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4ACE0B1C-1F3B-49A4-942C-97DFBA1C175E}"/>
            </a:ext>
          </a:extLst>
        </xdr:cNvPr>
        <xdr:cNvSpPr txBox="1"/>
      </xdr:nvSpPr>
      <xdr:spPr>
        <a:xfrm>
          <a:off x="5478976" y="5527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1DEDF673-6A02-4916-8C9F-A4D78A398BBB}"/>
            </a:ext>
          </a:extLst>
        </xdr:cNvPr>
        <xdr:cNvCxnSpPr/>
      </xdr:nvCxnSpPr>
      <xdr:spPr>
        <a:xfrm>
          <a:off x="5953125" y="53557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3F1D8B88-1F7A-4BD8-B4BB-07EC6D0D7984}"/>
            </a:ext>
          </a:extLst>
        </xdr:cNvPr>
        <xdr:cNvSpPr txBox="1"/>
      </xdr:nvSpPr>
      <xdr:spPr>
        <a:xfrm>
          <a:off x="5478976" y="52198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4B62D85-84F1-4EC1-B3C6-291614F02A90}"/>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621EF571-6196-4600-8DF2-EBF2C4E9E7A6}"/>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C7363DC-F85F-4964-B5B8-161E73B91C6A}"/>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id="{CCFC3670-B042-460E-898C-C7638564B2A7}"/>
            </a:ext>
          </a:extLst>
        </xdr:cNvPr>
        <xdr:cNvCxnSpPr/>
      </xdr:nvCxnSpPr>
      <xdr:spPr>
        <a:xfrm flipV="1">
          <a:off x="9429115" y="5450477"/>
          <a:ext cx="0" cy="126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id="{CC96BA17-A92A-4F82-9006-7AF3783D0410}"/>
            </a:ext>
          </a:extLst>
        </xdr:cNvPr>
        <xdr:cNvSpPr txBox="1"/>
      </xdr:nvSpPr>
      <xdr:spPr>
        <a:xfrm>
          <a:off x="9467850" y="671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id="{454EBA82-0E5A-4F9C-AB36-FCD5970CADF0}"/>
            </a:ext>
          </a:extLst>
        </xdr:cNvPr>
        <xdr:cNvCxnSpPr/>
      </xdr:nvCxnSpPr>
      <xdr:spPr>
        <a:xfrm>
          <a:off x="9363075" y="67164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id="{CF489A0E-1C40-487C-8128-7B65827F22ED}"/>
            </a:ext>
          </a:extLst>
        </xdr:cNvPr>
        <xdr:cNvSpPr txBox="1"/>
      </xdr:nvSpPr>
      <xdr:spPr>
        <a:xfrm>
          <a:off x="9467850" y="523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id="{93ED68DD-7FF2-41AF-9565-F6E77E8572A1}"/>
            </a:ext>
          </a:extLst>
        </xdr:cNvPr>
        <xdr:cNvCxnSpPr/>
      </xdr:nvCxnSpPr>
      <xdr:spPr>
        <a:xfrm>
          <a:off x="9363075" y="545047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96802</xdr:rowOff>
    </xdr:from>
    <xdr:ext cx="534377" cy="259045"/>
    <xdr:sp macro="" textlink="">
      <xdr:nvSpPr>
        <xdr:cNvPr id="119" name="【道路】&#10;一人当たり延長平均値テキスト">
          <a:extLst>
            <a:ext uri="{FF2B5EF4-FFF2-40B4-BE49-F238E27FC236}">
              <a16:creationId xmlns:a16="http://schemas.microsoft.com/office/drawing/2014/main" id="{0357AC48-2266-489F-9BE5-3EDC473FD21D}"/>
            </a:ext>
          </a:extLst>
        </xdr:cNvPr>
        <xdr:cNvSpPr txBox="1"/>
      </xdr:nvSpPr>
      <xdr:spPr>
        <a:xfrm>
          <a:off x="9467850" y="60975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id="{2D969DEA-7284-4DC9-8421-23F78E4BD91B}"/>
            </a:ext>
          </a:extLst>
        </xdr:cNvPr>
        <xdr:cNvSpPr/>
      </xdr:nvSpPr>
      <xdr:spPr>
        <a:xfrm>
          <a:off x="9401175" y="612230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id="{C0FBDC6C-3EFA-45FE-A2CE-56322E3ED6DC}"/>
            </a:ext>
          </a:extLst>
        </xdr:cNvPr>
        <xdr:cNvSpPr/>
      </xdr:nvSpPr>
      <xdr:spPr>
        <a:xfrm>
          <a:off x="8639175" y="61405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id="{5A64649A-2D62-4CCF-8EF5-8E586F898158}"/>
            </a:ext>
          </a:extLst>
        </xdr:cNvPr>
        <xdr:cNvSpPr/>
      </xdr:nvSpPr>
      <xdr:spPr>
        <a:xfrm>
          <a:off x="7839075" y="61501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a:extLst>
            <a:ext uri="{FF2B5EF4-FFF2-40B4-BE49-F238E27FC236}">
              <a16:creationId xmlns:a16="http://schemas.microsoft.com/office/drawing/2014/main" id="{C7F11042-D476-497C-A625-FBCF0DCEEDEB}"/>
            </a:ext>
          </a:extLst>
        </xdr:cNvPr>
        <xdr:cNvSpPr/>
      </xdr:nvSpPr>
      <xdr:spPr>
        <a:xfrm>
          <a:off x="7029450" y="627024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a:extLst>
            <a:ext uri="{FF2B5EF4-FFF2-40B4-BE49-F238E27FC236}">
              <a16:creationId xmlns:a16="http://schemas.microsoft.com/office/drawing/2014/main" id="{2D9F796F-3548-4BDF-85CE-437DC2BCE963}"/>
            </a:ext>
          </a:extLst>
        </xdr:cNvPr>
        <xdr:cNvSpPr/>
      </xdr:nvSpPr>
      <xdr:spPr>
        <a:xfrm>
          <a:off x="6238875" y="626587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6B3D118-AF3E-4DEB-8E54-FCAAD34D7638}"/>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D034F6B-DCD3-4407-B07F-4E025005440C}"/>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1AEC9C9-ED36-4394-8402-6AD293EE31A0}"/>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F5B8F48-6BEA-4B98-B8A4-CFB774D34D6D}"/>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DF1595D-DBB2-4243-8644-A5E08DFFAC30}"/>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60735</xdr:rowOff>
    </xdr:from>
    <xdr:to>
      <xdr:col>55</xdr:col>
      <xdr:colOff>50800</xdr:colOff>
      <xdr:row>36</xdr:row>
      <xdr:rowOff>162335</xdr:rowOff>
    </xdr:to>
    <xdr:sp macro="" textlink="">
      <xdr:nvSpPr>
        <xdr:cNvPr id="130" name="楕円 129">
          <a:extLst>
            <a:ext uri="{FF2B5EF4-FFF2-40B4-BE49-F238E27FC236}">
              <a16:creationId xmlns:a16="http://schemas.microsoft.com/office/drawing/2014/main" id="{C7F83EFB-8314-4C77-958D-31F8B6FE2CDC}"/>
            </a:ext>
          </a:extLst>
        </xdr:cNvPr>
        <xdr:cNvSpPr/>
      </xdr:nvSpPr>
      <xdr:spPr>
        <a:xfrm>
          <a:off x="9401175" y="590273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83612</xdr:rowOff>
    </xdr:from>
    <xdr:ext cx="534377" cy="259045"/>
    <xdr:sp macro="" textlink="">
      <xdr:nvSpPr>
        <xdr:cNvPr id="131" name="【道路】&#10;一人当たり延長該当値テキスト">
          <a:extLst>
            <a:ext uri="{FF2B5EF4-FFF2-40B4-BE49-F238E27FC236}">
              <a16:creationId xmlns:a16="http://schemas.microsoft.com/office/drawing/2014/main" id="{1692A46C-669C-487C-813E-6BBFBA158B8C}"/>
            </a:ext>
          </a:extLst>
        </xdr:cNvPr>
        <xdr:cNvSpPr txBox="1"/>
      </xdr:nvSpPr>
      <xdr:spPr>
        <a:xfrm>
          <a:off x="9467850" y="576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81505</xdr:rowOff>
    </xdr:from>
    <xdr:to>
      <xdr:col>50</xdr:col>
      <xdr:colOff>165100</xdr:colOff>
      <xdr:row>37</xdr:row>
      <xdr:rowOff>11655</xdr:rowOff>
    </xdr:to>
    <xdr:sp macro="" textlink="">
      <xdr:nvSpPr>
        <xdr:cNvPr id="132" name="楕円 131">
          <a:extLst>
            <a:ext uri="{FF2B5EF4-FFF2-40B4-BE49-F238E27FC236}">
              <a16:creationId xmlns:a16="http://schemas.microsoft.com/office/drawing/2014/main" id="{7F394067-7DAC-48C8-96FC-E672E8EE3DCF}"/>
            </a:ext>
          </a:extLst>
        </xdr:cNvPr>
        <xdr:cNvSpPr/>
      </xdr:nvSpPr>
      <xdr:spPr>
        <a:xfrm>
          <a:off x="8639175" y="592350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111535</xdr:rowOff>
    </xdr:from>
    <xdr:to>
      <xdr:col>55</xdr:col>
      <xdr:colOff>0</xdr:colOff>
      <xdr:row>36</xdr:row>
      <xdr:rowOff>132305</xdr:rowOff>
    </xdr:to>
    <xdr:cxnSp macro="">
      <xdr:nvCxnSpPr>
        <xdr:cNvPr id="133" name="直線コネクタ 132">
          <a:extLst>
            <a:ext uri="{FF2B5EF4-FFF2-40B4-BE49-F238E27FC236}">
              <a16:creationId xmlns:a16="http://schemas.microsoft.com/office/drawing/2014/main" id="{B0805881-7543-4CD1-B549-04BCFE99948A}"/>
            </a:ext>
          </a:extLst>
        </xdr:cNvPr>
        <xdr:cNvCxnSpPr/>
      </xdr:nvCxnSpPr>
      <xdr:spPr>
        <a:xfrm flipV="1">
          <a:off x="8686800" y="5950360"/>
          <a:ext cx="742950" cy="2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98715</xdr:rowOff>
    </xdr:from>
    <xdr:to>
      <xdr:col>46</xdr:col>
      <xdr:colOff>38100</xdr:colOff>
      <xdr:row>37</xdr:row>
      <xdr:rowOff>28865</xdr:rowOff>
    </xdr:to>
    <xdr:sp macro="" textlink="">
      <xdr:nvSpPr>
        <xdr:cNvPr id="134" name="楕円 133">
          <a:extLst>
            <a:ext uri="{FF2B5EF4-FFF2-40B4-BE49-F238E27FC236}">
              <a16:creationId xmlns:a16="http://schemas.microsoft.com/office/drawing/2014/main" id="{7CD797BA-75D1-4787-B3AF-5660A913632B}"/>
            </a:ext>
          </a:extLst>
        </xdr:cNvPr>
        <xdr:cNvSpPr/>
      </xdr:nvSpPr>
      <xdr:spPr>
        <a:xfrm>
          <a:off x="7839075" y="594071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132305</xdr:rowOff>
    </xdr:from>
    <xdr:to>
      <xdr:col>50</xdr:col>
      <xdr:colOff>114300</xdr:colOff>
      <xdr:row>36</xdr:row>
      <xdr:rowOff>149515</xdr:rowOff>
    </xdr:to>
    <xdr:cxnSp macro="">
      <xdr:nvCxnSpPr>
        <xdr:cNvPr id="135" name="直線コネクタ 134">
          <a:extLst>
            <a:ext uri="{FF2B5EF4-FFF2-40B4-BE49-F238E27FC236}">
              <a16:creationId xmlns:a16="http://schemas.microsoft.com/office/drawing/2014/main" id="{B36534AA-F9E7-457B-B4B4-B4E8165F7474}"/>
            </a:ext>
          </a:extLst>
        </xdr:cNvPr>
        <xdr:cNvCxnSpPr/>
      </xdr:nvCxnSpPr>
      <xdr:spPr>
        <a:xfrm flipV="1">
          <a:off x="7886700" y="5971130"/>
          <a:ext cx="8001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120138</xdr:rowOff>
    </xdr:from>
    <xdr:to>
      <xdr:col>41</xdr:col>
      <xdr:colOff>101600</xdr:colOff>
      <xdr:row>37</xdr:row>
      <xdr:rowOff>50288</xdr:rowOff>
    </xdr:to>
    <xdr:sp macro="" textlink="">
      <xdr:nvSpPr>
        <xdr:cNvPr id="136" name="楕円 135">
          <a:extLst>
            <a:ext uri="{FF2B5EF4-FFF2-40B4-BE49-F238E27FC236}">
              <a16:creationId xmlns:a16="http://schemas.microsoft.com/office/drawing/2014/main" id="{0AD45E90-C373-4118-9D2B-83C31EB72827}"/>
            </a:ext>
          </a:extLst>
        </xdr:cNvPr>
        <xdr:cNvSpPr/>
      </xdr:nvSpPr>
      <xdr:spPr>
        <a:xfrm>
          <a:off x="7029450" y="596213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149515</xdr:rowOff>
    </xdr:from>
    <xdr:to>
      <xdr:col>45</xdr:col>
      <xdr:colOff>177800</xdr:colOff>
      <xdr:row>36</xdr:row>
      <xdr:rowOff>170938</xdr:rowOff>
    </xdr:to>
    <xdr:cxnSp macro="">
      <xdr:nvCxnSpPr>
        <xdr:cNvPr id="137" name="直線コネクタ 136">
          <a:extLst>
            <a:ext uri="{FF2B5EF4-FFF2-40B4-BE49-F238E27FC236}">
              <a16:creationId xmlns:a16="http://schemas.microsoft.com/office/drawing/2014/main" id="{024EE6CD-16EF-4E0C-8C7B-CB56BEDB1171}"/>
            </a:ext>
          </a:extLst>
        </xdr:cNvPr>
        <xdr:cNvCxnSpPr/>
      </xdr:nvCxnSpPr>
      <xdr:spPr>
        <a:xfrm flipV="1">
          <a:off x="7077075" y="5988340"/>
          <a:ext cx="809625" cy="1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137479</xdr:rowOff>
    </xdr:from>
    <xdr:to>
      <xdr:col>36</xdr:col>
      <xdr:colOff>165100</xdr:colOff>
      <xdr:row>37</xdr:row>
      <xdr:rowOff>67629</xdr:rowOff>
    </xdr:to>
    <xdr:sp macro="" textlink="">
      <xdr:nvSpPr>
        <xdr:cNvPr id="138" name="楕円 137">
          <a:extLst>
            <a:ext uri="{FF2B5EF4-FFF2-40B4-BE49-F238E27FC236}">
              <a16:creationId xmlns:a16="http://schemas.microsoft.com/office/drawing/2014/main" id="{0D01E023-C66A-4ACE-BFA2-7577C4359A6A}"/>
            </a:ext>
          </a:extLst>
        </xdr:cNvPr>
        <xdr:cNvSpPr/>
      </xdr:nvSpPr>
      <xdr:spPr>
        <a:xfrm>
          <a:off x="6238875" y="597947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170938</xdr:rowOff>
    </xdr:from>
    <xdr:to>
      <xdr:col>41</xdr:col>
      <xdr:colOff>50800</xdr:colOff>
      <xdr:row>37</xdr:row>
      <xdr:rowOff>16829</xdr:rowOff>
    </xdr:to>
    <xdr:cxnSp macro="">
      <xdr:nvCxnSpPr>
        <xdr:cNvPr id="139" name="直線コネクタ 138">
          <a:extLst>
            <a:ext uri="{FF2B5EF4-FFF2-40B4-BE49-F238E27FC236}">
              <a16:creationId xmlns:a16="http://schemas.microsoft.com/office/drawing/2014/main" id="{5D4E848C-6525-40DA-AF89-922167DE0E26}"/>
            </a:ext>
          </a:extLst>
        </xdr:cNvPr>
        <xdr:cNvCxnSpPr/>
      </xdr:nvCxnSpPr>
      <xdr:spPr>
        <a:xfrm flipV="1">
          <a:off x="6286500" y="6000238"/>
          <a:ext cx="790575" cy="1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64210</xdr:rowOff>
    </xdr:from>
    <xdr:ext cx="534377" cy="259045"/>
    <xdr:sp macro="" textlink="">
      <xdr:nvSpPr>
        <xdr:cNvPr id="140" name="n_1aveValue【道路】&#10;一人当たり延長">
          <a:extLst>
            <a:ext uri="{FF2B5EF4-FFF2-40B4-BE49-F238E27FC236}">
              <a16:creationId xmlns:a16="http://schemas.microsoft.com/office/drawing/2014/main" id="{0ED87B45-B9C3-4A15-803D-BC5DC62A26A2}"/>
            </a:ext>
          </a:extLst>
        </xdr:cNvPr>
        <xdr:cNvSpPr txBox="1"/>
      </xdr:nvSpPr>
      <xdr:spPr>
        <a:xfrm>
          <a:off x="8429136" y="623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70709</xdr:rowOff>
    </xdr:from>
    <xdr:ext cx="534377" cy="259045"/>
    <xdr:sp macro="" textlink="">
      <xdr:nvSpPr>
        <xdr:cNvPr id="141" name="n_2aveValue【道路】&#10;一人当たり延長">
          <a:extLst>
            <a:ext uri="{FF2B5EF4-FFF2-40B4-BE49-F238E27FC236}">
              <a16:creationId xmlns:a16="http://schemas.microsoft.com/office/drawing/2014/main" id="{87FA6D87-2ADD-493B-9E7D-4FCD22D69298}"/>
            </a:ext>
          </a:extLst>
        </xdr:cNvPr>
        <xdr:cNvSpPr txBox="1"/>
      </xdr:nvSpPr>
      <xdr:spPr>
        <a:xfrm>
          <a:off x="7648086" y="623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25675</xdr:rowOff>
    </xdr:from>
    <xdr:ext cx="534377" cy="259045"/>
    <xdr:sp macro="" textlink="">
      <xdr:nvSpPr>
        <xdr:cNvPr id="142" name="n_3aveValue【道路】&#10;一人当たり延長">
          <a:extLst>
            <a:ext uri="{FF2B5EF4-FFF2-40B4-BE49-F238E27FC236}">
              <a16:creationId xmlns:a16="http://schemas.microsoft.com/office/drawing/2014/main" id="{0FDA696B-009F-4DB2-B856-E347220281B6}"/>
            </a:ext>
          </a:extLst>
        </xdr:cNvPr>
        <xdr:cNvSpPr txBox="1"/>
      </xdr:nvSpPr>
      <xdr:spPr>
        <a:xfrm>
          <a:off x="6847986" y="635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21299</xdr:rowOff>
    </xdr:from>
    <xdr:ext cx="534377" cy="259045"/>
    <xdr:sp macro="" textlink="">
      <xdr:nvSpPr>
        <xdr:cNvPr id="143" name="n_4aveValue【道路】&#10;一人当たり延長">
          <a:extLst>
            <a:ext uri="{FF2B5EF4-FFF2-40B4-BE49-F238E27FC236}">
              <a16:creationId xmlns:a16="http://schemas.microsoft.com/office/drawing/2014/main" id="{B52460E1-0A34-40EF-BB34-90D215B2123D}"/>
            </a:ext>
          </a:extLst>
        </xdr:cNvPr>
        <xdr:cNvSpPr txBox="1"/>
      </xdr:nvSpPr>
      <xdr:spPr>
        <a:xfrm>
          <a:off x="6038361" y="634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28182</xdr:rowOff>
    </xdr:from>
    <xdr:ext cx="534377" cy="259045"/>
    <xdr:sp macro="" textlink="">
      <xdr:nvSpPr>
        <xdr:cNvPr id="144" name="n_1mainValue【道路】&#10;一人当たり延長">
          <a:extLst>
            <a:ext uri="{FF2B5EF4-FFF2-40B4-BE49-F238E27FC236}">
              <a16:creationId xmlns:a16="http://schemas.microsoft.com/office/drawing/2014/main" id="{3D5DF2DE-390A-4E23-AFCD-309D4A85419C}"/>
            </a:ext>
          </a:extLst>
        </xdr:cNvPr>
        <xdr:cNvSpPr txBox="1"/>
      </xdr:nvSpPr>
      <xdr:spPr>
        <a:xfrm>
          <a:off x="8429136" y="570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45392</xdr:rowOff>
    </xdr:from>
    <xdr:ext cx="534377" cy="259045"/>
    <xdr:sp macro="" textlink="">
      <xdr:nvSpPr>
        <xdr:cNvPr id="145" name="n_2mainValue【道路】&#10;一人当たり延長">
          <a:extLst>
            <a:ext uri="{FF2B5EF4-FFF2-40B4-BE49-F238E27FC236}">
              <a16:creationId xmlns:a16="http://schemas.microsoft.com/office/drawing/2014/main" id="{22577C0A-5F93-40EB-8AE8-FBE85A8DB723}"/>
            </a:ext>
          </a:extLst>
        </xdr:cNvPr>
        <xdr:cNvSpPr txBox="1"/>
      </xdr:nvSpPr>
      <xdr:spPr>
        <a:xfrm>
          <a:off x="7648086" y="572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66815</xdr:rowOff>
    </xdr:from>
    <xdr:ext cx="534377" cy="259045"/>
    <xdr:sp macro="" textlink="">
      <xdr:nvSpPr>
        <xdr:cNvPr id="146" name="n_3mainValue【道路】&#10;一人当たり延長">
          <a:extLst>
            <a:ext uri="{FF2B5EF4-FFF2-40B4-BE49-F238E27FC236}">
              <a16:creationId xmlns:a16="http://schemas.microsoft.com/office/drawing/2014/main" id="{B8186619-8E68-4BFE-9B0E-84AD51608956}"/>
            </a:ext>
          </a:extLst>
        </xdr:cNvPr>
        <xdr:cNvSpPr txBox="1"/>
      </xdr:nvSpPr>
      <xdr:spPr>
        <a:xfrm>
          <a:off x="6847986" y="57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84156</xdr:rowOff>
    </xdr:from>
    <xdr:ext cx="534377" cy="259045"/>
    <xdr:sp macro="" textlink="">
      <xdr:nvSpPr>
        <xdr:cNvPr id="147" name="n_4mainValue【道路】&#10;一人当たり延長">
          <a:extLst>
            <a:ext uri="{FF2B5EF4-FFF2-40B4-BE49-F238E27FC236}">
              <a16:creationId xmlns:a16="http://schemas.microsoft.com/office/drawing/2014/main" id="{0EC8A13E-E331-4BC6-837B-5C110382CE58}"/>
            </a:ext>
          </a:extLst>
        </xdr:cNvPr>
        <xdr:cNvSpPr txBox="1"/>
      </xdr:nvSpPr>
      <xdr:spPr>
        <a:xfrm>
          <a:off x="6038361" y="57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D9D7159-FB39-4D91-9FFC-6B5B3A6C5DE9}"/>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A0DF8A0-9908-4004-9BA6-469D9FC3F53D}"/>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16B89DE-65B8-4C1D-9FF3-122207D9F2BA}"/>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ED47C16-8289-423E-B853-87253037A006}"/>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9A9792A-7B69-4CED-8457-E1B4474513C5}"/>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1338200-9E03-43B2-B60B-6546645C1B67}"/>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E21836AF-25BB-478A-B055-3B1CF9D5697C}"/>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7785C8C-CCA0-4E7D-B249-2326D871C7B1}"/>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76E2801-C2ED-4425-98B4-6814AD78B8B4}"/>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4DF0C8A-9EEF-41C4-82D6-789AA32AF555}"/>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4635DE3-64D0-4E00-8FE6-943A08D532E2}"/>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A1DE3AAA-2175-4216-947E-134E5F09B2D9}"/>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754503D2-0DAF-46E8-BA22-2AF0B87DC8EA}"/>
            </a:ext>
          </a:extLst>
        </xdr:cNvPr>
        <xdr:cNvSpPr txBox="1"/>
      </xdr:nvSpPr>
      <xdr:spPr>
        <a:xfrm>
          <a:off x="339891"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57B8F96C-1D1E-4F80-8F15-79DCA72D68B5}"/>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462A8B0C-FE2D-4131-8481-72D5653F08F4}"/>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90B43B56-2598-404D-8AD3-8EE84665D907}"/>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EFD98DC9-54EE-40EB-B47C-A8C369F8D581}"/>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4D9C40A5-3DE9-4C6D-80F2-2E07495FF2B1}"/>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D708FD58-2749-49D1-9309-388E570A05A9}"/>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7FBA5D0B-00F9-4044-A54F-9271AA23F8ED}"/>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3E5437EA-B32A-4103-8E53-240157C10228}"/>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8CC7EC97-7F08-4E28-B219-61BE54474CE6}"/>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id="{98FDA82F-CD2C-4F82-A2AC-815CAC7A4271}"/>
            </a:ext>
          </a:extLst>
        </xdr:cNvPr>
        <xdr:cNvCxnSpPr/>
      </xdr:nvCxnSpPr>
      <xdr:spPr>
        <a:xfrm flipV="1">
          <a:off x="4180840" y="9238742"/>
          <a:ext cx="0" cy="118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610863A8-C79C-4C20-8299-8121B2B0D627}"/>
            </a:ext>
          </a:extLst>
        </xdr:cNvPr>
        <xdr:cNvSpPr txBox="1"/>
      </xdr:nvSpPr>
      <xdr:spPr>
        <a:xfrm>
          <a:off x="4219575" y="1041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id="{70520A1C-7DB2-4562-B539-215B2B4EF9DE}"/>
            </a:ext>
          </a:extLst>
        </xdr:cNvPr>
        <xdr:cNvCxnSpPr/>
      </xdr:nvCxnSpPr>
      <xdr:spPr>
        <a:xfrm>
          <a:off x="4105275" y="104216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4F27F856-5023-4F7F-B07C-39051AB36BEF}"/>
            </a:ext>
          </a:extLst>
        </xdr:cNvPr>
        <xdr:cNvSpPr txBox="1"/>
      </xdr:nvSpPr>
      <xdr:spPr>
        <a:xfrm>
          <a:off x="4219575" y="9026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a:extLst>
            <a:ext uri="{FF2B5EF4-FFF2-40B4-BE49-F238E27FC236}">
              <a16:creationId xmlns:a16="http://schemas.microsoft.com/office/drawing/2014/main" id="{AEF05536-13F8-4DBD-98C0-B18C06B084B2}"/>
            </a:ext>
          </a:extLst>
        </xdr:cNvPr>
        <xdr:cNvCxnSpPr/>
      </xdr:nvCxnSpPr>
      <xdr:spPr>
        <a:xfrm>
          <a:off x="4105275" y="92387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153941</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9653C929-9395-47C5-B3A1-02137EFCEBAD}"/>
            </a:ext>
          </a:extLst>
        </xdr:cNvPr>
        <xdr:cNvSpPr txBox="1"/>
      </xdr:nvSpPr>
      <xdr:spPr>
        <a:xfrm>
          <a:off x="4219575" y="10040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a:extLst>
            <a:ext uri="{FF2B5EF4-FFF2-40B4-BE49-F238E27FC236}">
              <a16:creationId xmlns:a16="http://schemas.microsoft.com/office/drawing/2014/main" id="{68D01220-D8EA-4538-91D5-0860973C09BD}"/>
            </a:ext>
          </a:extLst>
        </xdr:cNvPr>
        <xdr:cNvSpPr/>
      </xdr:nvSpPr>
      <xdr:spPr>
        <a:xfrm>
          <a:off x="4124325" y="100561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a:extLst>
            <a:ext uri="{FF2B5EF4-FFF2-40B4-BE49-F238E27FC236}">
              <a16:creationId xmlns:a16="http://schemas.microsoft.com/office/drawing/2014/main" id="{4400E020-27A4-45C6-B5BA-1A171EE06F83}"/>
            </a:ext>
          </a:extLst>
        </xdr:cNvPr>
        <xdr:cNvSpPr/>
      </xdr:nvSpPr>
      <xdr:spPr>
        <a:xfrm>
          <a:off x="3381375" y="100373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a:extLst>
            <a:ext uri="{FF2B5EF4-FFF2-40B4-BE49-F238E27FC236}">
              <a16:creationId xmlns:a16="http://schemas.microsoft.com/office/drawing/2014/main" id="{9A4E71C0-3C38-412D-8CDE-C36B19F7D780}"/>
            </a:ext>
          </a:extLst>
        </xdr:cNvPr>
        <xdr:cNvSpPr/>
      </xdr:nvSpPr>
      <xdr:spPr>
        <a:xfrm>
          <a:off x="2571750" y="1001306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9" name="フローチャート: 判断 178">
          <a:extLst>
            <a:ext uri="{FF2B5EF4-FFF2-40B4-BE49-F238E27FC236}">
              <a16:creationId xmlns:a16="http://schemas.microsoft.com/office/drawing/2014/main" id="{A55DE9B6-7ED8-4E41-BE66-C496BCD9D63E}"/>
            </a:ext>
          </a:extLst>
        </xdr:cNvPr>
        <xdr:cNvSpPr/>
      </xdr:nvSpPr>
      <xdr:spPr>
        <a:xfrm>
          <a:off x="1781175" y="996962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80" name="フローチャート: 判断 179">
          <a:extLst>
            <a:ext uri="{FF2B5EF4-FFF2-40B4-BE49-F238E27FC236}">
              <a16:creationId xmlns:a16="http://schemas.microsoft.com/office/drawing/2014/main" id="{7A6AAF2A-66F6-4A78-81A5-40AA83B94BC9}"/>
            </a:ext>
          </a:extLst>
        </xdr:cNvPr>
        <xdr:cNvSpPr/>
      </xdr:nvSpPr>
      <xdr:spPr>
        <a:xfrm>
          <a:off x="981075" y="992530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F1FA095-4646-46A2-8F65-49B293147734}"/>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9FFC555-B5E6-4767-BDF9-1A3919B339E1}"/>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FFA7FF5-E417-46E4-9A6E-06B725BB7904}"/>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63112E4-E3C2-45AF-B4E4-23EC3C6085C4}"/>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DC1109D-E15F-46AB-9BFB-56179776DA92}"/>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54356</xdr:rowOff>
    </xdr:from>
    <xdr:to>
      <xdr:col>24</xdr:col>
      <xdr:colOff>114300</xdr:colOff>
      <xdr:row>61</xdr:row>
      <xdr:rowOff>155956</xdr:rowOff>
    </xdr:to>
    <xdr:sp macro="" textlink="">
      <xdr:nvSpPr>
        <xdr:cNvPr id="186" name="楕円 185">
          <a:extLst>
            <a:ext uri="{FF2B5EF4-FFF2-40B4-BE49-F238E27FC236}">
              <a16:creationId xmlns:a16="http://schemas.microsoft.com/office/drawing/2014/main" id="{D5A97FA5-7523-4D14-BDD7-F9167892943D}"/>
            </a:ext>
          </a:extLst>
        </xdr:cNvPr>
        <xdr:cNvSpPr/>
      </xdr:nvSpPr>
      <xdr:spPr>
        <a:xfrm>
          <a:off x="4124325" y="99413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77233</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1CEA1198-24DF-4EF3-8D4A-5CAAB9636622}"/>
            </a:ext>
          </a:extLst>
        </xdr:cNvPr>
        <xdr:cNvSpPr txBox="1"/>
      </xdr:nvSpPr>
      <xdr:spPr>
        <a:xfrm>
          <a:off x="4219575" y="980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20066</xdr:rowOff>
    </xdr:from>
    <xdr:to>
      <xdr:col>20</xdr:col>
      <xdr:colOff>38100</xdr:colOff>
      <xdr:row>61</xdr:row>
      <xdr:rowOff>121666</xdr:rowOff>
    </xdr:to>
    <xdr:sp macro="" textlink="">
      <xdr:nvSpPr>
        <xdr:cNvPr id="188" name="楕円 187">
          <a:extLst>
            <a:ext uri="{FF2B5EF4-FFF2-40B4-BE49-F238E27FC236}">
              <a16:creationId xmlns:a16="http://schemas.microsoft.com/office/drawing/2014/main" id="{4ED90729-F812-42D2-9602-AD5355F685F6}"/>
            </a:ext>
          </a:extLst>
        </xdr:cNvPr>
        <xdr:cNvSpPr/>
      </xdr:nvSpPr>
      <xdr:spPr>
        <a:xfrm>
          <a:off x="3381375" y="990701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70866</xdr:rowOff>
    </xdr:from>
    <xdr:to>
      <xdr:col>24</xdr:col>
      <xdr:colOff>63500</xdr:colOff>
      <xdr:row>61</xdr:row>
      <xdr:rowOff>105156</xdr:rowOff>
    </xdr:to>
    <xdr:cxnSp macro="">
      <xdr:nvCxnSpPr>
        <xdr:cNvPr id="189" name="直線コネクタ 188">
          <a:extLst>
            <a:ext uri="{FF2B5EF4-FFF2-40B4-BE49-F238E27FC236}">
              <a16:creationId xmlns:a16="http://schemas.microsoft.com/office/drawing/2014/main" id="{6D26F04D-4A4F-4AD1-8DE7-FA0FBB31B670}"/>
            </a:ext>
          </a:extLst>
        </xdr:cNvPr>
        <xdr:cNvCxnSpPr/>
      </xdr:nvCxnSpPr>
      <xdr:spPr>
        <a:xfrm>
          <a:off x="3429000" y="9954641"/>
          <a:ext cx="7524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xdr:rowOff>
    </xdr:from>
    <xdr:to>
      <xdr:col>15</xdr:col>
      <xdr:colOff>101600</xdr:colOff>
      <xdr:row>61</xdr:row>
      <xdr:rowOff>110236</xdr:rowOff>
    </xdr:to>
    <xdr:sp macro="" textlink="">
      <xdr:nvSpPr>
        <xdr:cNvPr id="190" name="楕円 189">
          <a:extLst>
            <a:ext uri="{FF2B5EF4-FFF2-40B4-BE49-F238E27FC236}">
              <a16:creationId xmlns:a16="http://schemas.microsoft.com/office/drawing/2014/main" id="{814C16F1-42B0-4C67-93C4-9BA765FEA3DA}"/>
            </a:ext>
          </a:extLst>
        </xdr:cNvPr>
        <xdr:cNvSpPr/>
      </xdr:nvSpPr>
      <xdr:spPr>
        <a:xfrm>
          <a:off x="2571750" y="98987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59436</xdr:rowOff>
    </xdr:from>
    <xdr:to>
      <xdr:col>19</xdr:col>
      <xdr:colOff>177800</xdr:colOff>
      <xdr:row>61</xdr:row>
      <xdr:rowOff>70866</xdr:rowOff>
    </xdr:to>
    <xdr:cxnSp macro="">
      <xdr:nvCxnSpPr>
        <xdr:cNvPr id="191" name="直線コネクタ 190">
          <a:extLst>
            <a:ext uri="{FF2B5EF4-FFF2-40B4-BE49-F238E27FC236}">
              <a16:creationId xmlns:a16="http://schemas.microsoft.com/office/drawing/2014/main" id="{78B6C797-0B50-4AA6-81E3-A705B681D252}"/>
            </a:ext>
          </a:extLst>
        </xdr:cNvPr>
        <xdr:cNvCxnSpPr/>
      </xdr:nvCxnSpPr>
      <xdr:spPr>
        <a:xfrm>
          <a:off x="2619375" y="9946386"/>
          <a:ext cx="80962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148082</xdr:rowOff>
    </xdr:from>
    <xdr:to>
      <xdr:col>10</xdr:col>
      <xdr:colOff>165100</xdr:colOff>
      <xdr:row>61</xdr:row>
      <xdr:rowOff>78232</xdr:rowOff>
    </xdr:to>
    <xdr:sp macro="" textlink="">
      <xdr:nvSpPr>
        <xdr:cNvPr id="192" name="楕円 191">
          <a:extLst>
            <a:ext uri="{FF2B5EF4-FFF2-40B4-BE49-F238E27FC236}">
              <a16:creationId xmlns:a16="http://schemas.microsoft.com/office/drawing/2014/main" id="{0B693D0E-6A8E-4AB6-A741-138D36878D87}"/>
            </a:ext>
          </a:extLst>
        </xdr:cNvPr>
        <xdr:cNvSpPr/>
      </xdr:nvSpPr>
      <xdr:spPr>
        <a:xfrm>
          <a:off x="1781175" y="98699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27432</xdr:rowOff>
    </xdr:from>
    <xdr:to>
      <xdr:col>15</xdr:col>
      <xdr:colOff>50800</xdr:colOff>
      <xdr:row>61</xdr:row>
      <xdr:rowOff>59436</xdr:rowOff>
    </xdr:to>
    <xdr:cxnSp macro="">
      <xdr:nvCxnSpPr>
        <xdr:cNvPr id="193" name="直線コネクタ 192">
          <a:extLst>
            <a:ext uri="{FF2B5EF4-FFF2-40B4-BE49-F238E27FC236}">
              <a16:creationId xmlns:a16="http://schemas.microsoft.com/office/drawing/2014/main" id="{ABEF823A-7511-4244-AAA6-4A5193F6477B}"/>
            </a:ext>
          </a:extLst>
        </xdr:cNvPr>
        <xdr:cNvCxnSpPr/>
      </xdr:nvCxnSpPr>
      <xdr:spPr>
        <a:xfrm>
          <a:off x="1828800" y="9917557"/>
          <a:ext cx="790575"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116078</xdr:rowOff>
    </xdr:from>
    <xdr:to>
      <xdr:col>6</xdr:col>
      <xdr:colOff>38100</xdr:colOff>
      <xdr:row>61</xdr:row>
      <xdr:rowOff>46228</xdr:rowOff>
    </xdr:to>
    <xdr:sp macro="" textlink="">
      <xdr:nvSpPr>
        <xdr:cNvPr id="194" name="楕円 193">
          <a:extLst>
            <a:ext uri="{FF2B5EF4-FFF2-40B4-BE49-F238E27FC236}">
              <a16:creationId xmlns:a16="http://schemas.microsoft.com/office/drawing/2014/main" id="{912AF9E1-A7CE-4AE3-A2DC-32DC99E42CFE}"/>
            </a:ext>
          </a:extLst>
        </xdr:cNvPr>
        <xdr:cNvSpPr/>
      </xdr:nvSpPr>
      <xdr:spPr>
        <a:xfrm>
          <a:off x="981075" y="98411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166878</xdr:rowOff>
    </xdr:from>
    <xdr:to>
      <xdr:col>10</xdr:col>
      <xdr:colOff>114300</xdr:colOff>
      <xdr:row>61</xdr:row>
      <xdr:rowOff>27432</xdr:rowOff>
    </xdr:to>
    <xdr:cxnSp macro="">
      <xdr:nvCxnSpPr>
        <xdr:cNvPr id="195" name="直線コネクタ 194">
          <a:extLst>
            <a:ext uri="{FF2B5EF4-FFF2-40B4-BE49-F238E27FC236}">
              <a16:creationId xmlns:a16="http://schemas.microsoft.com/office/drawing/2014/main" id="{A3E38A5C-233F-4627-AB12-E6F5D50E2DFB}"/>
            </a:ext>
          </a:extLst>
        </xdr:cNvPr>
        <xdr:cNvCxnSpPr/>
      </xdr:nvCxnSpPr>
      <xdr:spPr>
        <a:xfrm>
          <a:off x="1028700" y="9888728"/>
          <a:ext cx="8001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71645</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98946FE2-A713-4745-B1D7-980C3B8D4E8E}"/>
            </a:ext>
          </a:extLst>
        </xdr:cNvPr>
        <xdr:cNvSpPr txBox="1"/>
      </xdr:nvSpPr>
      <xdr:spPr>
        <a:xfrm>
          <a:off x="3239144" y="101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44213</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B1E29252-9CCB-4B95-9C9C-AEDD3B5873D2}"/>
            </a:ext>
          </a:extLst>
        </xdr:cNvPr>
        <xdr:cNvSpPr txBox="1"/>
      </xdr:nvSpPr>
      <xdr:spPr>
        <a:xfrm>
          <a:off x="2439044" y="10096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779</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9336EFF9-675A-4AAC-B38B-4D6A618CF822}"/>
            </a:ext>
          </a:extLst>
        </xdr:cNvPr>
        <xdr:cNvSpPr txBox="1"/>
      </xdr:nvSpPr>
      <xdr:spPr>
        <a:xfrm>
          <a:off x="1648469" y="10049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131081</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2FE2AA80-1894-4B3D-A1E9-65EAB845C9CA}"/>
            </a:ext>
          </a:extLst>
        </xdr:cNvPr>
        <xdr:cNvSpPr txBox="1"/>
      </xdr:nvSpPr>
      <xdr:spPr>
        <a:xfrm>
          <a:off x="848369" y="1001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138193</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FFD0B880-C540-4738-9D6A-9D80E74E443B}"/>
            </a:ext>
          </a:extLst>
        </xdr:cNvPr>
        <xdr:cNvSpPr txBox="1"/>
      </xdr:nvSpPr>
      <xdr:spPr>
        <a:xfrm>
          <a:off x="3239144" y="9704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126763</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C069AF54-158F-4959-8064-8316F53358FC}"/>
            </a:ext>
          </a:extLst>
        </xdr:cNvPr>
        <xdr:cNvSpPr txBox="1"/>
      </xdr:nvSpPr>
      <xdr:spPr>
        <a:xfrm>
          <a:off x="2439044" y="968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94759</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FCDDA7D0-7B58-483B-A510-B5D7441C7E21}"/>
            </a:ext>
          </a:extLst>
        </xdr:cNvPr>
        <xdr:cNvSpPr txBox="1"/>
      </xdr:nvSpPr>
      <xdr:spPr>
        <a:xfrm>
          <a:off x="1648469" y="965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62755</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A5E0824C-3A78-4C0A-8CDC-C787922357C4}"/>
            </a:ext>
          </a:extLst>
        </xdr:cNvPr>
        <xdr:cNvSpPr txBox="1"/>
      </xdr:nvSpPr>
      <xdr:spPr>
        <a:xfrm>
          <a:off x="848369" y="9629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C6240C0-8896-4C1F-9B26-1B6C65747CC8}"/>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C1D1590E-9F43-42DA-A6FA-35A3051FF242}"/>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BD186C8-9FEA-4CBE-BF21-42222828C2E8}"/>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E71539C5-4E57-409F-929C-B79F822459B1}"/>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39E05C45-EE5D-443F-BE59-8391BC9508A1}"/>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50FACDD1-9CB0-4AEF-A76E-D997AE4A5CB9}"/>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83A45E43-6DDA-4282-8163-743FBD624EF1}"/>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C2DEF4F9-1DB4-4C42-916D-73E01F27B3EA}"/>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A1750CEA-2655-4B0B-AE99-157AFC33C98A}"/>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AF15F2C5-4A27-4559-A7D9-70C2F9CB5CED}"/>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F2ED6C21-E3C0-45D4-9C28-15081F42AC86}"/>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9946C3AC-AE72-4E31-A645-F451443743EB}"/>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2408281A-31C4-4D88-ADD9-5B229D5C317E}"/>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CF46FF63-51CC-4C33-818C-7FBB0BC6E934}"/>
            </a:ext>
          </a:extLst>
        </xdr:cNvPr>
        <xdr:cNvSpPr txBox="1"/>
      </xdr:nvSpPr>
      <xdr:spPr>
        <a:xfrm>
          <a:off x="5324703" y="99511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6DC310A7-84E5-4ACC-8723-4C9E7888806B}"/>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AE40E36F-C62D-47DA-A9D7-6C8A653EC0D7}"/>
            </a:ext>
          </a:extLst>
        </xdr:cNvPr>
        <xdr:cNvSpPr txBox="1"/>
      </xdr:nvSpPr>
      <xdr:spPr>
        <a:xfrm>
          <a:off x="5324703" y="958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09894F4C-9FAC-4345-AE19-D223DC49E691}"/>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0DDC5437-1C33-4AC9-BCEA-66A65E61681E}"/>
            </a:ext>
          </a:extLst>
        </xdr:cNvPr>
        <xdr:cNvSpPr txBox="1"/>
      </xdr:nvSpPr>
      <xdr:spPr>
        <a:xfrm>
          <a:off x="5324703" y="9236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4CB8F948-05B8-4D76-83C9-64E5D883AF3C}"/>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23D5D13F-2BBD-47C6-8DC0-2D9FED4D499D}"/>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3CE67E20-7C4A-49FF-A0E1-93B67D8F3062}"/>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8EA91647-08B1-44F8-903F-96912D4A6ADB}"/>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5F4076E9-AF0B-4F5E-B465-BED2870BC394}"/>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a:extLst>
            <a:ext uri="{FF2B5EF4-FFF2-40B4-BE49-F238E27FC236}">
              <a16:creationId xmlns:a16="http://schemas.microsoft.com/office/drawing/2014/main" id="{94146AF4-A8A2-4AC2-9ECD-BF958FF103D7}"/>
            </a:ext>
          </a:extLst>
        </xdr:cNvPr>
        <xdr:cNvCxnSpPr/>
      </xdr:nvCxnSpPr>
      <xdr:spPr>
        <a:xfrm flipV="1">
          <a:off x="9429115" y="9123152"/>
          <a:ext cx="0" cy="1323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2A85C906-3E51-4877-9334-BE3DBA09F3D4}"/>
            </a:ext>
          </a:extLst>
        </xdr:cNvPr>
        <xdr:cNvSpPr txBox="1"/>
      </xdr:nvSpPr>
      <xdr:spPr>
        <a:xfrm>
          <a:off x="9467850" y="1045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a:extLst>
            <a:ext uri="{FF2B5EF4-FFF2-40B4-BE49-F238E27FC236}">
              <a16:creationId xmlns:a16="http://schemas.microsoft.com/office/drawing/2014/main" id="{40114C67-DD72-4143-BE7E-3D512B2CFB51}"/>
            </a:ext>
          </a:extLst>
        </xdr:cNvPr>
        <xdr:cNvCxnSpPr/>
      </xdr:nvCxnSpPr>
      <xdr:spPr>
        <a:xfrm>
          <a:off x="9363075" y="1044677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C9E3C365-0CF1-4345-80F7-6D8885353DC9}"/>
            </a:ext>
          </a:extLst>
        </xdr:cNvPr>
        <xdr:cNvSpPr txBox="1"/>
      </xdr:nvSpPr>
      <xdr:spPr>
        <a:xfrm>
          <a:off x="9467850" y="8917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a:extLst>
            <a:ext uri="{FF2B5EF4-FFF2-40B4-BE49-F238E27FC236}">
              <a16:creationId xmlns:a16="http://schemas.microsoft.com/office/drawing/2014/main" id="{80348D6F-51CC-4B0C-89C5-C411AC640156}"/>
            </a:ext>
          </a:extLst>
        </xdr:cNvPr>
        <xdr:cNvCxnSpPr/>
      </xdr:nvCxnSpPr>
      <xdr:spPr>
        <a:xfrm>
          <a:off x="9363075" y="912315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1474</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FA112DA2-391D-4B61-81F5-D049E660BA8A}"/>
            </a:ext>
          </a:extLst>
        </xdr:cNvPr>
        <xdr:cNvSpPr txBox="1"/>
      </xdr:nvSpPr>
      <xdr:spPr>
        <a:xfrm>
          <a:off x="9467850" y="102122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a:extLst>
            <a:ext uri="{FF2B5EF4-FFF2-40B4-BE49-F238E27FC236}">
              <a16:creationId xmlns:a16="http://schemas.microsoft.com/office/drawing/2014/main" id="{4B25A4DF-12CB-4542-A17D-AD9B95BD81FA}"/>
            </a:ext>
          </a:extLst>
        </xdr:cNvPr>
        <xdr:cNvSpPr/>
      </xdr:nvSpPr>
      <xdr:spPr>
        <a:xfrm>
          <a:off x="9401175" y="1023702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a:extLst>
            <a:ext uri="{FF2B5EF4-FFF2-40B4-BE49-F238E27FC236}">
              <a16:creationId xmlns:a16="http://schemas.microsoft.com/office/drawing/2014/main" id="{1E45D83E-6FC6-4301-B14A-66660367C8FA}"/>
            </a:ext>
          </a:extLst>
        </xdr:cNvPr>
        <xdr:cNvSpPr/>
      </xdr:nvSpPr>
      <xdr:spPr>
        <a:xfrm>
          <a:off x="8639175" y="1023716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a:extLst>
            <a:ext uri="{FF2B5EF4-FFF2-40B4-BE49-F238E27FC236}">
              <a16:creationId xmlns:a16="http://schemas.microsoft.com/office/drawing/2014/main" id="{73B34F76-2A73-46CB-A756-B9E76B6D72B2}"/>
            </a:ext>
          </a:extLst>
        </xdr:cNvPr>
        <xdr:cNvSpPr/>
      </xdr:nvSpPr>
      <xdr:spPr>
        <a:xfrm>
          <a:off x="7839075" y="102504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6" name="フローチャート: 判断 235">
          <a:extLst>
            <a:ext uri="{FF2B5EF4-FFF2-40B4-BE49-F238E27FC236}">
              <a16:creationId xmlns:a16="http://schemas.microsoft.com/office/drawing/2014/main" id="{824DD5DF-98F1-4BE2-835B-86E2C3C774FE}"/>
            </a:ext>
          </a:extLst>
        </xdr:cNvPr>
        <xdr:cNvSpPr/>
      </xdr:nvSpPr>
      <xdr:spPr>
        <a:xfrm>
          <a:off x="7029450" y="102749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7" name="フローチャート: 判断 236">
          <a:extLst>
            <a:ext uri="{FF2B5EF4-FFF2-40B4-BE49-F238E27FC236}">
              <a16:creationId xmlns:a16="http://schemas.microsoft.com/office/drawing/2014/main" id="{CDF917E0-9310-4410-9FD5-FCDD8C19D224}"/>
            </a:ext>
          </a:extLst>
        </xdr:cNvPr>
        <xdr:cNvSpPr/>
      </xdr:nvSpPr>
      <xdr:spPr>
        <a:xfrm>
          <a:off x="6238875" y="1027854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901ECD8-3DD0-4DA7-88DB-33E24618B591}"/>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D05F52C-5031-432D-89DA-184F3B843E1A}"/>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01B3703-399B-4D67-A266-72F31F9A2371}"/>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4311E01-F85D-45BF-96BE-027CE8DC81FF}"/>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BA974B0-2DF0-49DF-B8AF-49A9EF4DA687}"/>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133852</xdr:rowOff>
    </xdr:from>
    <xdr:to>
      <xdr:col>55</xdr:col>
      <xdr:colOff>50800</xdr:colOff>
      <xdr:row>60</xdr:row>
      <xdr:rowOff>64002</xdr:rowOff>
    </xdr:to>
    <xdr:sp macro="" textlink="">
      <xdr:nvSpPr>
        <xdr:cNvPr id="243" name="楕円 242">
          <a:extLst>
            <a:ext uri="{FF2B5EF4-FFF2-40B4-BE49-F238E27FC236}">
              <a16:creationId xmlns:a16="http://schemas.microsoft.com/office/drawing/2014/main" id="{D70A70D7-7AF2-40F4-A5D4-A6084B0A7146}"/>
            </a:ext>
          </a:extLst>
        </xdr:cNvPr>
        <xdr:cNvSpPr/>
      </xdr:nvSpPr>
      <xdr:spPr>
        <a:xfrm>
          <a:off x="9401175" y="969695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156729</xdr:rowOff>
    </xdr:from>
    <xdr:ext cx="690189" cy="259045"/>
    <xdr:sp macro="" textlink="">
      <xdr:nvSpPr>
        <xdr:cNvPr id="244" name="【橋りょう・トンネル】&#10;一人当たり有形固定資産（償却資産）額該当値テキスト">
          <a:extLst>
            <a:ext uri="{FF2B5EF4-FFF2-40B4-BE49-F238E27FC236}">
              <a16:creationId xmlns:a16="http://schemas.microsoft.com/office/drawing/2014/main" id="{20F6B5FF-BBE6-4DA0-857C-9EA38BABCD81}"/>
            </a:ext>
          </a:extLst>
        </xdr:cNvPr>
        <xdr:cNvSpPr txBox="1"/>
      </xdr:nvSpPr>
      <xdr:spPr>
        <a:xfrm>
          <a:off x="9467850" y="9561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150779</xdr:rowOff>
    </xdr:from>
    <xdr:to>
      <xdr:col>50</xdr:col>
      <xdr:colOff>165100</xdr:colOff>
      <xdr:row>60</xdr:row>
      <xdr:rowOff>80929</xdr:rowOff>
    </xdr:to>
    <xdr:sp macro="" textlink="">
      <xdr:nvSpPr>
        <xdr:cNvPr id="245" name="楕円 244">
          <a:extLst>
            <a:ext uri="{FF2B5EF4-FFF2-40B4-BE49-F238E27FC236}">
              <a16:creationId xmlns:a16="http://schemas.microsoft.com/office/drawing/2014/main" id="{41456710-8558-4A73-AB4A-3896960AFD66}"/>
            </a:ext>
          </a:extLst>
        </xdr:cNvPr>
        <xdr:cNvSpPr/>
      </xdr:nvSpPr>
      <xdr:spPr>
        <a:xfrm>
          <a:off x="8639175" y="97138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13202</xdr:rowOff>
    </xdr:from>
    <xdr:to>
      <xdr:col>55</xdr:col>
      <xdr:colOff>0</xdr:colOff>
      <xdr:row>60</xdr:row>
      <xdr:rowOff>30129</xdr:rowOff>
    </xdr:to>
    <xdr:cxnSp macro="">
      <xdr:nvCxnSpPr>
        <xdr:cNvPr id="246" name="直線コネクタ 245">
          <a:extLst>
            <a:ext uri="{FF2B5EF4-FFF2-40B4-BE49-F238E27FC236}">
              <a16:creationId xmlns:a16="http://schemas.microsoft.com/office/drawing/2014/main" id="{9F978BE1-F417-4D83-8F46-4D6C4B84ACC4}"/>
            </a:ext>
          </a:extLst>
        </xdr:cNvPr>
        <xdr:cNvCxnSpPr/>
      </xdr:nvCxnSpPr>
      <xdr:spPr>
        <a:xfrm flipV="1">
          <a:off x="8686800" y="9735052"/>
          <a:ext cx="742950" cy="1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5336</xdr:rowOff>
    </xdr:from>
    <xdr:to>
      <xdr:col>46</xdr:col>
      <xdr:colOff>38100</xdr:colOff>
      <xdr:row>60</xdr:row>
      <xdr:rowOff>106936</xdr:rowOff>
    </xdr:to>
    <xdr:sp macro="" textlink="">
      <xdr:nvSpPr>
        <xdr:cNvPr id="247" name="楕円 246">
          <a:extLst>
            <a:ext uri="{FF2B5EF4-FFF2-40B4-BE49-F238E27FC236}">
              <a16:creationId xmlns:a16="http://schemas.microsoft.com/office/drawing/2014/main" id="{50E1FF94-BBA5-4788-A806-FD35D91BD2C5}"/>
            </a:ext>
          </a:extLst>
        </xdr:cNvPr>
        <xdr:cNvSpPr/>
      </xdr:nvSpPr>
      <xdr:spPr>
        <a:xfrm>
          <a:off x="7839075" y="97335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30129</xdr:rowOff>
    </xdr:from>
    <xdr:to>
      <xdr:col>50</xdr:col>
      <xdr:colOff>114300</xdr:colOff>
      <xdr:row>60</xdr:row>
      <xdr:rowOff>56136</xdr:rowOff>
    </xdr:to>
    <xdr:cxnSp macro="">
      <xdr:nvCxnSpPr>
        <xdr:cNvPr id="248" name="直線コネクタ 247">
          <a:extLst>
            <a:ext uri="{FF2B5EF4-FFF2-40B4-BE49-F238E27FC236}">
              <a16:creationId xmlns:a16="http://schemas.microsoft.com/office/drawing/2014/main" id="{98FF55D8-E303-44E8-B78D-D584DD4A6485}"/>
            </a:ext>
          </a:extLst>
        </xdr:cNvPr>
        <xdr:cNvCxnSpPr/>
      </xdr:nvCxnSpPr>
      <xdr:spPr>
        <a:xfrm flipV="1">
          <a:off x="7886700" y="9751979"/>
          <a:ext cx="800100" cy="2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20627</xdr:rowOff>
    </xdr:from>
    <xdr:to>
      <xdr:col>41</xdr:col>
      <xdr:colOff>101600</xdr:colOff>
      <xdr:row>60</xdr:row>
      <xdr:rowOff>122227</xdr:rowOff>
    </xdr:to>
    <xdr:sp macro="" textlink="">
      <xdr:nvSpPr>
        <xdr:cNvPr id="249" name="楕円 248">
          <a:extLst>
            <a:ext uri="{FF2B5EF4-FFF2-40B4-BE49-F238E27FC236}">
              <a16:creationId xmlns:a16="http://schemas.microsoft.com/office/drawing/2014/main" id="{0B3F0424-3BB6-47EF-915D-A7CF46AAB6F0}"/>
            </a:ext>
          </a:extLst>
        </xdr:cNvPr>
        <xdr:cNvSpPr/>
      </xdr:nvSpPr>
      <xdr:spPr>
        <a:xfrm>
          <a:off x="7029450" y="974565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56136</xdr:rowOff>
    </xdr:from>
    <xdr:to>
      <xdr:col>45</xdr:col>
      <xdr:colOff>177800</xdr:colOff>
      <xdr:row>60</xdr:row>
      <xdr:rowOff>71427</xdr:rowOff>
    </xdr:to>
    <xdr:cxnSp macro="">
      <xdr:nvCxnSpPr>
        <xdr:cNvPr id="250" name="直線コネクタ 249">
          <a:extLst>
            <a:ext uri="{FF2B5EF4-FFF2-40B4-BE49-F238E27FC236}">
              <a16:creationId xmlns:a16="http://schemas.microsoft.com/office/drawing/2014/main" id="{7EF1EFAA-C302-446E-BDA6-FFBE059590FF}"/>
            </a:ext>
          </a:extLst>
        </xdr:cNvPr>
        <xdr:cNvCxnSpPr/>
      </xdr:nvCxnSpPr>
      <xdr:spPr>
        <a:xfrm flipV="1">
          <a:off x="7077075" y="9781161"/>
          <a:ext cx="809625"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34561</xdr:rowOff>
    </xdr:from>
    <xdr:to>
      <xdr:col>36</xdr:col>
      <xdr:colOff>165100</xdr:colOff>
      <xdr:row>60</xdr:row>
      <xdr:rowOff>136161</xdr:rowOff>
    </xdr:to>
    <xdr:sp macro="" textlink="">
      <xdr:nvSpPr>
        <xdr:cNvPr id="251" name="楕円 250">
          <a:extLst>
            <a:ext uri="{FF2B5EF4-FFF2-40B4-BE49-F238E27FC236}">
              <a16:creationId xmlns:a16="http://schemas.microsoft.com/office/drawing/2014/main" id="{31E54D5A-CEA5-43D5-9D8B-E831E69FA1EF}"/>
            </a:ext>
          </a:extLst>
        </xdr:cNvPr>
        <xdr:cNvSpPr/>
      </xdr:nvSpPr>
      <xdr:spPr>
        <a:xfrm>
          <a:off x="6238875" y="97564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71427</xdr:rowOff>
    </xdr:from>
    <xdr:to>
      <xdr:col>41</xdr:col>
      <xdr:colOff>50800</xdr:colOff>
      <xdr:row>60</xdr:row>
      <xdr:rowOff>85361</xdr:rowOff>
    </xdr:to>
    <xdr:cxnSp macro="">
      <xdr:nvCxnSpPr>
        <xdr:cNvPr id="252" name="直線コネクタ 251">
          <a:extLst>
            <a:ext uri="{FF2B5EF4-FFF2-40B4-BE49-F238E27FC236}">
              <a16:creationId xmlns:a16="http://schemas.microsoft.com/office/drawing/2014/main" id="{95D39604-3C86-48D2-8511-F4226D107E55}"/>
            </a:ext>
          </a:extLst>
        </xdr:cNvPr>
        <xdr:cNvCxnSpPr/>
      </xdr:nvCxnSpPr>
      <xdr:spPr>
        <a:xfrm flipV="1">
          <a:off x="6286500" y="9793277"/>
          <a:ext cx="790575" cy="2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122271</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B9841CCD-0940-4C31-B2D6-5F2AE1FBC873}"/>
            </a:ext>
          </a:extLst>
        </xdr:cNvPr>
        <xdr:cNvSpPr txBox="1"/>
      </xdr:nvSpPr>
      <xdr:spPr>
        <a:xfrm>
          <a:off x="8399995" y="10336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132352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5CD00746-B602-41CF-8AE3-A7271348A0A6}"/>
            </a:ext>
          </a:extLst>
        </xdr:cNvPr>
        <xdr:cNvSpPr txBox="1"/>
      </xdr:nvSpPr>
      <xdr:spPr>
        <a:xfrm>
          <a:off x="7609420" y="103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160057</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8C4C5C12-29B8-4C6A-B7CD-BC6EE490A998}"/>
            </a:ext>
          </a:extLst>
        </xdr:cNvPr>
        <xdr:cNvSpPr txBox="1"/>
      </xdr:nvSpPr>
      <xdr:spPr>
        <a:xfrm>
          <a:off x="6818845" y="10374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163644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99AAD16C-9A9E-4015-8F0A-F21AAEAE3F73}"/>
            </a:ext>
          </a:extLst>
        </xdr:cNvPr>
        <xdr:cNvSpPr txBox="1"/>
      </xdr:nvSpPr>
      <xdr:spPr>
        <a:xfrm>
          <a:off x="6009220" y="1037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97456</xdr:rowOff>
    </xdr:from>
    <xdr:ext cx="690189" cy="259045"/>
    <xdr:sp macro="" textlink="">
      <xdr:nvSpPr>
        <xdr:cNvPr id="257" name="n_1mainValue【橋りょう・トンネル】&#10;一人当たり有形固定資産（償却資産）額">
          <a:extLst>
            <a:ext uri="{FF2B5EF4-FFF2-40B4-BE49-F238E27FC236}">
              <a16:creationId xmlns:a16="http://schemas.microsoft.com/office/drawing/2014/main" id="{CD5D8E50-1E35-4245-A85A-6A857589FDEB}"/>
            </a:ext>
          </a:extLst>
        </xdr:cNvPr>
        <xdr:cNvSpPr txBox="1"/>
      </xdr:nvSpPr>
      <xdr:spPr>
        <a:xfrm>
          <a:off x="8370280" y="94986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123463</xdr:rowOff>
    </xdr:from>
    <xdr:ext cx="690189" cy="259045"/>
    <xdr:sp macro="" textlink="">
      <xdr:nvSpPr>
        <xdr:cNvPr id="258" name="n_2mainValue【橋りょう・トンネル】&#10;一人当たり有形固定資産（償却資産）額">
          <a:extLst>
            <a:ext uri="{FF2B5EF4-FFF2-40B4-BE49-F238E27FC236}">
              <a16:creationId xmlns:a16="http://schemas.microsoft.com/office/drawing/2014/main" id="{0DB3453E-410F-4A78-8AA9-6E4A384FC0CE}"/>
            </a:ext>
          </a:extLst>
        </xdr:cNvPr>
        <xdr:cNvSpPr txBox="1"/>
      </xdr:nvSpPr>
      <xdr:spPr>
        <a:xfrm>
          <a:off x="7570180" y="95278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138754</xdr:rowOff>
    </xdr:from>
    <xdr:ext cx="690189" cy="259045"/>
    <xdr:sp macro="" textlink="">
      <xdr:nvSpPr>
        <xdr:cNvPr id="259" name="n_3mainValue【橋りょう・トンネル】&#10;一人当たり有形固定資産（償却資産）額">
          <a:extLst>
            <a:ext uri="{FF2B5EF4-FFF2-40B4-BE49-F238E27FC236}">
              <a16:creationId xmlns:a16="http://schemas.microsoft.com/office/drawing/2014/main" id="{24B52CF0-7D7A-49BB-A4B2-0346BDA6ECD3}"/>
            </a:ext>
          </a:extLst>
        </xdr:cNvPr>
        <xdr:cNvSpPr txBox="1"/>
      </xdr:nvSpPr>
      <xdr:spPr>
        <a:xfrm>
          <a:off x="6770080" y="95431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58</xdr:row>
      <xdr:rowOff>152688</xdr:rowOff>
    </xdr:from>
    <xdr:ext cx="690189" cy="259045"/>
    <xdr:sp macro="" textlink="">
      <xdr:nvSpPr>
        <xdr:cNvPr id="260" name="n_4mainValue【橋りょう・トンネル】&#10;一人当たり有形固定資産（償却資産）額">
          <a:extLst>
            <a:ext uri="{FF2B5EF4-FFF2-40B4-BE49-F238E27FC236}">
              <a16:creationId xmlns:a16="http://schemas.microsoft.com/office/drawing/2014/main" id="{9E9D4D4D-BE76-4BF9-843D-C575103E9584}"/>
            </a:ext>
          </a:extLst>
        </xdr:cNvPr>
        <xdr:cNvSpPr txBox="1"/>
      </xdr:nvSpPr>
      <xdr:spPr>
        <a:xfrm>
          <a:off x="5979505" y="95538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84314A32-CBF9-438D-B092-12CD46ED1065}"/>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6983DAC3-6658-4413-9D26-420742EA4828}"/>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24701DCE-4B69-4342-BDD9-5ADE9CD41383}"/>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B547A823-93F2-41FA-BC10-E7AAF471FB6D}"/>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AA82114F-F86A-4504-876D-01458CA0D123}"/>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7F85D82B-BF8B-4F60-8BB8-0B16B970A584}"/>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91CE239B-2864-4482-8CBA-D584E18A3574}"/>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E679FCDB-C33D-4C8E-89DC-94913520601E}"/>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9DD6FD0A-C7C0-4E5C-83D2-3D0B0A782DAB}"/>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88CFEA53-A309-4D3B-8031-C7EFDBCF1649}"/>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67941D4-C2CE-4A2C-97BF-F9074F9E4A19}"/>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00A0881F-58F4-43E0-BBE6-DB60EA28BE73}"/>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7874D0C1-3C15-4C28-AA48-BA0A9F6A180F}"/>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1021EA91-E1E1-422B-AAC9-E0F4114209C5}"/>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6AEE527F-70F3-4E2A-8217-8506F07EB435}"/>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FF87F444-57C3-4A9C-968F-6F6338721DDF}"/>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BCFDEFD0-DA19-4F66-A071-EA79924B8B4F}"/>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DE402BD0-87BF-4101-8930-4EF37A60541F}"/>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B933A33F-C716-4830-8C46-A0CC17001C7A}"/>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78083E31-6A45-43A2-8191-9BC877BE4778}"/>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43BC254B-00B8-48AA-8F0E-ABBAB0137679}"/>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4A9C3D88-04B7-4D8B-A6DF-1891F8B14928}"/>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9C1351F7-666D-4353-8F8A-F78DA4E4B3FD}"/>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E5B68855-7932-4522-A52F-55BD2A267CEC}"/>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2F1DFB10-4C6A-499E-9039-BC5857805FC5}"/>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a:extLst>
            <a:ext uri="{FF2B5EF4-FFF2-40B4-BE49-F238E27FC236}">
              <a16:creationId xmlns:a16="http://schemas.microsoft.com/office/drawing/2014/main" id="{3E92FBAB-92D1-40D9-B8D1-AA24949F2CB7}"/>
            </a:ext>
          </a:extLst>
        </xdr:cNvPr>
        <xdr:cNvCxnSpPr/>
      </xdr:nvCxnSpPr>
      <xdr:spPr>
        <a:xfrm flipV="1">
          <a:off x="4180840" y="12774113"/>
          <a:ext cx="0" cy="121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4DBAA986-7CBE-4007-A7E2-ECBD5B9A1519}"/>
            </a:ext>
          </a:extLst>
        </xdr:cNvPr>
        <xdr:cNvSpPr txBox="1"/>
      </xdr:nvSpPr>
      <xdr:spPr>
        <a:xfrm>
          <a:off x="4219575" y="1399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a:extLst>
            <a:ext uri="{FF2B5EF4-FFF2-40B4-BE49-F238E27FC236}">
              <a16:creationId xmlns:a16="http://schemas.microsoft.com/office/drawing/2014/main" id="{DF89A888-F16A-4E73-83AE-E869D918F38F}"/>
            </a:ext>
          </a:extLst>
        </xdr:cNvPr>
        <xdr:cNvCxnSpPr/>
      </xdr:nvCxnSpPr>
      <xdr:spPr>
        <a:xfrm>
          <a:off x="4105275" y="139846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55CDD2F1-BEB7-47D2-8B05-77A8DF254E88}"/>
            </a:ext>
          </a:extLst>
        </xdr:cNvPr>
        <xdr:cNvSpPr txBox="1"/>
      </xdr:nvSpPr>
      <xdr:spPr>
        <a:xfrm>
          <a:off x="4219575" y="125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a:extLst>
            <a:ext uri="{FF2B5EF4-FFF2-40B4-BE49-F238E27FC236}">
              <a16:creationId xmlns:a16="http://schemas.microsoft.com/office/drawing/2014/main" id="{0B555BA8-6207-4B69-857C-66D42BA99D50}"/>
            </a:ext>
          </a:extLst>
        </xdr:cNvPr>
        <xdr:cNvCxnSpPr/>
      </xdr:nvCxnSpPr>
      <xdr:spPr>
        <a:xfrm>
          <a:off x="4105275" y="127741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8545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7CEE5766-8C25-41E1-A971-168D9C507E99}"/>
            </a:ext>
          </a:extLst>
        </xdr:cNvPr>
        <xdr:cNvSpPr txBox="1"/>
      </xdr:nvSpPr>
      <xdr:spPr>
        <a:xfrm>
          <a:off x="4219575" y="13461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a:extLst>
            <a:ext uri="{FF2B5EF4-FFF2-40B4-BE49-F238E27FC236}">
              <a16:creationId xmlns:a16="http://schemas.microsoft.com/office/drawing/2014/main" id="{8A8FB097-4D7B-4EAC-82E2-B4D6621A27C2}"/>
            </a:ext>
          </a:extLst>
        </xdr:cNvPr>
        <xdr:cNvSpPr/>
      </xdr:nvSpPr>
      <xdr:spPr>
        <a:xfrm>
          <a:off x="4124325" y="1360959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a:extLst>
            <a:ext uri="{FF2B5EF4-FFF2-40B4-BE49-F238E27FC236}">
              <a16:creationId xmlns:a16="http://schemas.microsoft.com/office/drawing/2014/main" id="{797D64D5-E248-4F4C-9A2C-F64807D2144A}"/>
            </a:ext>
          </a:extLst>
        </xdr:cNvPr>
        <xdr:cNvSpPr/>
      </xdr:nvSpPr>
      <xdr:spPr>
        <a:xfrm>
          <a:off x="3381375" y="1359326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a:extLst>
            <a:ext uri="{FF2B5EF4-FFF2-40B4-BE49-F238E27FC236}">
              <a16:creationId xmlns:a16="http://schemas.microsoft.com/office/drawing/2014/main" id="{CC094DEF-D530-4812-B333-5949AB775F59}"/>
            </a:ext>
          </a:extLst>
        </xdr:cNvPr>
        <xdr:cNvSpPr/>
      </xdr:nvSpPr>
      <xdr:spPr>
        <a:xfrm>
          <a:off x="2571750" y="135639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5" name="フローチャート: 判断 294">
          <a:extLst>
            <a:ext uri="{FF2B5EF4-FFF2-40B4-BE49-F238E27FC236}">
              <a16:creationId xmlns:a16="http://schemas.microsoft.com/office/drawing/2014/main" id="{7B4AAC99-1814-4AD7-B869-A5D75296FD13}"/>
            </a:ext>
          </a:extLst>
        </xdr:cNvPr>
        <xdr:cNvSpPr/>
      </xdr:nvSpPr>
      <xdr:spPr>
        <a:xfrm>
          <a:off x="1781175" y="1357203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6" name="フローチャート: 判断 295">
          <a:extLst>
            <a:ext uri="{FF2B5EF4-FFF2-40B4-BE49-F238E27FC236}">
              <a16:creationId xmlns:a16="http://schemas.microsoft.com/office/drawing/2014/main" id="{A76955ED-4A99-42EF-AB56-D37618D9D53C}"/>
            </a:ext>
          </a:extLst>
        </xdr:cNvPr>
        <xdr:cNvSpPr/>
      </xdr:nvSpPr>
      <xdr:spPr>
        <a:xfrm>
          <a:off x="981075" y="1355099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947826A-CD72-4FF0-BD3C-73DE99BF75D6}"/>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1078AF4-8097-4E7E-96D6-F589E040F195}"/>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888AB73-801C-44FC-8B4F-EE4CE40D6ACB}"/>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CB2866D-D588-4DBA-AAE3-79FB26E6448C}"/>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6FC4D5B-3BE6-4419-8159-E7A53F5C9B6D}"/>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42818</xdr:rowOff>
    </xdr:from>
    <xdr:to>
      <xdr:col>24</xdr:col>
      <xdr:colOff>114300</xdr:colOff>
      <xdr:row>85</xdr:row>
      <xdr:rowOff>144418</xdr:rowOff>
    </xdr:to>
    <xdr:sp macro="" textlink="">
      <xdr:nvSpPr>
        <xdr:cNvPr id="302" name="楕円 301">
          <a:extLst>
            <a:ext uri="{FF2B5EF4-FFF2-40B4-BE49-F238E27FC236}">
              <a16:creationId xmlns:a16="http://schemas.microsoft.com/office/drawing/2014/main" id="{0B32FA50-E705-4A30-96C0-9D985435ED83}"/>
            </a:ext>
          </a:extLst>
        </xdr:cNvPr>
        <xdr:cNvSpPr/>
      </xdr:nvSpPr>
      <xdr:spPr>
        <a:xfrm>
          <a:off x="4124325" y="138191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21245</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F9A66669-60D0-440F-BED5-6F91D27A37A1}"/>
            </a:ext>
          </a:extLst>
        </xdr:cNvPr>
        <xdr:cNvSpPr txBox="1"/>
      </xdr:nvSpPr>
      <xdr:spPr>
        <a:xfrm>
          <a:off x="4219575" y="1379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29755</xdr:rowOff>
    </xdr:from>
    <xdr:to>
      <xdr:col>20</xdr:col>
      <xdr:colOff>38100</xdr:colOff>
      <xdr:row>85</xdr:row>
      <xdr:rowOff>131355</xdr:rowOff>
    </xdr:to>
    <xdr:sp macro="" textlink="">
      <xdr:nvSpPr>
        <xdr:cNvPr id="304" name="楕円 303">
          <a:extLst>
            <a:ext uri="{FF2B5EF4-FFF2-40B4-BE49-F238E27FC236}">
              <a16:creationId xmlns:a16="http://schemas.microsoft.com/office/drawing/2014/main" id="{6038CD76-1978-471F-B733-E929CB678C6F}"/>
            </a:ext>
          </a:extLst>
        </xdr:cNvPr>
        <xdr:cNvSpPr/>
      </xdr:nvSpPr>
      <xdr:spPr>
        <a:xfrm>
          <a:off x="3381375" y="137997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80555</xdr:rowOff>
    </xdr:from>
    <xdr:to>
      <xdr:col>24</xdr:col>
      <xdr:colOff>63500</xdr:colOff>
      <xdr:row>85</xdr:row>
      <xdr:rowOff>93618</xdr:rowOff>
    </xdr:to>
    <xdr:cxnSp macro="">
      <xdr:nvCxnSpPr>
        <xdr:cNvPr id="305" name="直線コネクタ 304">
          <a:extLst>
            <a:ext uri="{FF2B5EF4-FFF2-40B4-BE49-F238E27FC236}">
              <a16:creationId xmlns:a16="http://schemas.microsoft.com/office/drawing/2014/main" id="{7E94966F-F6F6-4053-A78A-320769FE1918}"/>
            </a:ext>
          </a:extLst>
        </xdr:cNvPr>
        <xdr:cNvCxnSpPr/>
      </xdr:nvCxnSpPr>
      <xdr:spPr>
        <a:xfrm>
          <a:off x="3429000" y="13856880"/>
          <a:ext cx="752475"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18324</xdr:rowOff>
    </xdr:from>
    <xdr:to>
      <xdr:col>15</xdr:col>
      <xdr:colOff>101600</xdr:colOff>
      <xdr:row>85</xdr:row>
      <xdr:rowOff>119924</xdr:rowOff>
    </xdr:to>
    <xdr:sp macro="" textlink="">
      <xdr:nvSpPr>
        <xdr:cNvPr id="306" name="楕円 305">
          <a:extLst>
            <a:ext uri="{FF2B5EF4-FFF2-40B4-BE49-F238E27FC236}">
              <a16:creationId xmlns:a16="http://schemas.microsoft.com/office/drawing/2014/main" id="{5479FECA-C1A6-49AF-87FC-8A08A3C7632C}"/>
            </a:ext>
          </a:extLst>
        </xdr:cNvPr>
        <xdr:cNvSpPr/>
      </xdr:nvSpPr>
      <xdr:spPr>
        <a:xfrm>
          <a:off x="2571750" y="1379147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69124</xdr:rowOff>
    </xdr:from>
    <xdr:to>
      <xdr:col>19</xdr:col>
      <xdr:colOff>177800</xdr:colOff>
      <xdr:row>85</xdr:row>
      <xdr:rowOff>80555</xdr:rowOff>
    </xdr:to>
    <xdr:cxnSp macro="">
      <xdr:nvCxnSpPr>
        <xdr:cNvPr id="307" name="直線コネクタ 306">
          <a:extLst>
            <a:ext uri="{FF2B5EF4-FFF2-40B4-BE49-F238E27FC236}">
              <a16:creationId xmlns:a16="http://schemas.microsoft.com/office/drawing/2014/main" id="{97F4C476-8E6D-4B76-BC35-D64346A94A68}"/>
            </a:ext>
          </a:extLst>
        </xdr:cNvPr>
        <xdr:cNvCxnSpPr/>
      </xdr:nvCxnSpPr>
      <xdr:spPr>
        <a:xfrm>
          <a:off x="2619375" y="13839099"/>
          <a:ext cx="809625"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163649</xdr:rowOff>
    </xdr:from>
    <xdr:to>
      <xdr:col>10</xdr:col>
      <xdr:colOff>165100</xdr:colOff>
      <xdr:row>85</xdr:row>
      <xdr:rowOff>93799</xdr:rowOff>
    </xdr:to>
    <xdr:sp macro="" textlink="">
      <xdr:nvSpPr>
        <xdr:cNvPr id="308" name="楕円 307">
          <a:extLst>
            <a:ext uri="{FF2B5EF4-FFF2-40B4-BE49-F238E27FC236}">
              <a16:creationId xmlns:a16="http://schemas.microsoft.com/office/drawing/2014/main" id="{AADAB5A0-272A-497A-A343-EDCF3D1FE0F9}"/>
            </a:ext>
          </a:extLst>
        </xdr:cNvPr>
        <xdr:cNvSpPr/>
      </xdr:nvSpPr>
      <xdr:spPr>
        <a:xfrm>
          <a:off x="1781175" y="137716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42999</xdr:rowOff>
    </xdr:from>
    <xdr:to>
      <xdr:col>15</xdr:col>
      <xdr:colOff>50800</xdr:colOff>
      <xdr:row>85</xdr:row>
      <xdr:rowOff>69124</xdr:rowOff>
    </xdr:to>
    <xdr:cxnSp macro="">
      <xdr:nvCxnSpPr>
        <xdr:cNvPr id="309" name="直線コネクタ 308">
          <a:extLst>
            <a:ext uri="{FF2B5EF4-FFF2-40B4-BE49-F238E27FC236}">
              <a16:creationId xmlns:a16="http://schemas.microsoft.com/office/drawing/2014/main" id="{E6BE18AB-0EF0-480B-A4D4-F4E2A1BB962D}"/>
            </a:ext>
          </a:extLst>
        </xdr:cNvPr>
        <xdr:cNvCxnSpPr/>
      </xdr:nvCxnSpPr>
      <xdr:spPr>
        <a:xfrm>
          <a:off x="1828800" y="13819324"/>
          <a:ext cx="790575" cy="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135889</xdr:rowOff>
    </xdr:from>
    <xdr:to>
      <xdr:col>6</xdr:col>
      <xdr:colOff>38100</xdr:colOff>
      <xdr:row>85</xdr:row>
      <xdr:rowOff>66039</xdr:rowOff>
    </xdr:to>
    <xdr:sp macro="" textlink="">
      <xdr:nvSpPr>
        <xdr:cNvPr id="310" name="楕円 309">
          <a:extLst>
            <a:ext uri="{FF2B5EF4-FFF2-40B4-BE49-F238E27FC236}">
              <a16:creationId xmlns:a16="http://schemas.microsoft.com/office/drawing/2014/main" id="{6D5772D6-FABF-4339-AE32-BAB4011B4524}"/>
            </a:ext>
          </a:extLst>
        </xdr:cNvPr>
        <xdr:cNvSpPr/>
      </xdr:nvSpPr>
      <xdr:spPr>
        <a:xfrm>
          <a:off x="981075" y="137471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15239</xdr:rowOff>
    </xdr:from>
    <xdr:to>
      <xdr:col>10</xdr:col>
      <xdr:colOff>114300</xdr:colOff>
      <xdr:row>85</xdr:row>
      <xdr:rowOff>42999</xdr:rowOff>
    </xdr:to>
    <xdr:cxnSp macro="">
      <xdr:nvCxnSpPr>
        <xdr:cNvPr id="311" name="直線コネクタ 310">
          <a:extLst>
            <a:ext uri="{FF2B5EF4-FFF2-40B4-BE49-F238E27FC236}">
              <a16:creationId xmlns:a16="http://schemas.microsoft.com/office/drawing/2014/main" id="{EEB96E65-F86A-44B9-9F4D-3F08236C0E6B}"/>
            </a:ext>
          </a:extLst>
        </xdr:cNvPr>
        <xdr:cNvCxnSpPr/>
      </xdr:nvCxnSpPr>
      <xdr:spPr>
        <a:xfrm>
          <a:off x="1028700" y="13785214"/>
          <a:ext cx="800100" cy="3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87465</xdr:rowOff>
    </xdr:from>
    <xdr:ext cx="405111" cy="259045"/>
    <xdr:sp macro="" textlink="">
      <xdr:nvSpPr>
        <xdr:cNvPr id="312" name="n_1aveValue【公営住宅】&#10;有形固定資産減価償却率">
          <a:extLst>
            <a:ext uri="{FF2B5EF4-FFF2-40B4-BE49-F238E27FC236}">
              <a16:creationId xmlns:a16="http://schemas.microsoft.com/office/drawing/2014/main" id="{C33F8510-3D2C-4CC6-91D0-D131D8DB82FC}"/>
            </a:ext>
          </a:extLst>
        </xdr:cNvPr>
        <xdr:cNvSpPr txBox="1"/>
      </xdr:nvSpPr>
      <xdr:spPr>
        <a:xfrm>
          <a:off x="3239144" y="13371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61340</xdr:rowOff>
    </xdr:from>
    <xdr:ext cx="405111" cy="259045"/>
    <xdr:sp macro="" textlink="">
      <xdr:nvSpPr>
        <xdr:cNvPr id="313" name="n_2aveValue【公営住宅】&#10;有形固定資産減価償却率">
          <a:extLst>
            <a:ext uri="{FF2B5EF4-FFF2-40B4-BE49-F238E27FC236}">
              <a16:creationId xmlns:a16="http://schemas.microsoft.com/office/drawing/2014/main" id="{B0F8E5A8-7697-4185-B1D8-303921C03950}"/>
            </a:ext>
          </a:extLst>
        </xdr:cNvPr>
        <xdr:cNvSpPr txBox="1"/>
      </xdr:nvSpPr>
      <xdr:spPr>
        <a:xfrm>
          <a:off x="2439044" y="13351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66239</xdr:rowOff>
    </xdr:from>
    <xdr:ext cx="405111" cy="259045"/>
    <xdr:sp macro="" textlink="">
      <xdr:nvSpPr>
        <xdr:cNvPr id="314" name="n_3aveValue【公営住宅】&#10;有形固定資産減価償却率">
          <a:extLst>
            <a:ext uri="{FF2B5EF4-FFF2-40B4-BE49-F238E27FC236}">
              <a16:creationId xmlns:a16="http://schemas.microsoft.com/office/drawing/2014/main" id="{D48DFEA0-F849-41F0-8556-FFA9902495DD}"/>
            </a:ext>
          </a:extLst>
        </xdr:cNvPr>
        <xdr:cNvSpPr txBox="1"/>
      </xdr:nvSpPr>
      <xdr:spPr>
        <a:xfrm>
          <a:off x="1648469" y="13356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51543</xdr:rowOff>
    </xdr:from>
    <xdr:ext cx="405111" cy="259045"/>
    <xdr:sp macro="" textlink="">
      <xdr:nvSpPr>
        <xdr:cNvPr id="315" name="n_4aveValue【公営住宅】&#10;有形固定資産減価償却率">
          <a:extLst>
            <a:ext uri="{FF2B5EF4-FFF2-40B4-BE49-F238E27FC236}">
              <a16:creationId xmlns:a16="http://schemas.microsoft.com/office/drawing/2014/main" id="{B91DFCC6-DFAE-47EB-B83F-D1590AD382C1}"/>
            </a:ext>
          </a:extLst>
        </xdr:cNvPr>
        <xdr:cNvSpPr txBox="1"/>
      </xdr:nvSpPr>
      <xdr:spPr>
        <a:xfrm>
          <a:off x="848369" y="13335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122482</xdr:rowOff>
    </xdr:from>
    <xdr:ext cx="405111" cy="259045"/>
    <xdr:sp macro="" textlink="">
      <xdr:nvSpPr>
        <xdr:cNvPr id="316" name="n_1mainValue【公営住宅】&#10;有形固定資産減価償却率">
          <a:extLst>
            <a:ext uri="{FF2B5EF4-FFF2-40B4-BE49-F238E27FC236}">
              <a16:creationId xmlns:a16="http://schemas.microsoft.com/office/drawing/2014/main" id="{7DBB6468-6A32-4A37-973F-421CD47F8E24}"/>
            </a:ext>
          </a:extLst>
        </xdr:cNvPr>
        <xdr:cNvSpPr txBox="1"/>
      </xdr:nvSpPr>
      <xdr:spPr>
        <a:xfrm>
          <a:off x="3239144" y="1389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111051</xdr:rowOff>
    </xdr:from>
    <xdr:ext cx="405111" cy="259045"/>
    <xdr:sp macro="" textlink="">
      <xdr:nvSpPr>
        <xdr:cNvPr id="317" name="n_2mainValue【公営住宅】&#10;有形固定資産減価償却率">
          <a:extLst>
            <a:ext uri="{FF2B5EF4-FFF2-40B4-BE49-F238E27FC236}">
              <a16:creationId xmlns:a16="http://schemas.microsoft.com/office/drawing/2014/main" id="{3F1879CA-A45A-4E52-87D2-20711205BF3F}"/>
            </a:ext>
          </a:extLst>
        </xdr:cNvPr>
        <xdr:cNvSpPr txBox="1"/>
      </xdr:nvSpPr>
      <xdr:spPr>
        <a:xfrm>
          <a:off x="2439044" y="1388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84926</xdr:rowOff>
    </xdr:from>
    <xdr:ext cx="405111" cy="259045"/>
    <xdr:sp macro="" textlink="">
      <xdr:nvSpPr>
        <xdr:cNvPr id="318" name="n_3mainValue【公営住宅】&#10;有形固定資産減価償却率">
          <a:extLst>
            <a:ext uri="{FF2B5EF4-FFF2-40B4-BE49-F238E27FC236}">
              <a16:creationId xmlns:a16="http://schemas.microsoft.com/office/drawing/2014/main" id="{0F84F53C-071A-4F4C-803B-F4FFD2DA08F6}"/>
            </a:ext>
          </a:extLst>
        </xdr:cNvPr>
        <xdr:cNvSpPr txBox="1"/>
      </xdr:nvSpPr>
      <xdr:spPr>
        <a:xfrm>
          <a:off x="1648469" y="13861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57166</xdr:rowOff>
    </xdr:from>
    <xdr:ext cx="405111" cy="259045"/>
    <xdr:sp macro="" textlink="">
      <xdr:nvSpPr>
        <xdr:cNvPr id="319" name="n_4mainValue【公営住宅】&#10;有形固定資産減価償却率">
          <a:extLst>
            <a:ext uri="{FF2B5EF4-FFF2-40B4-BE49-F238E27FC236}">
              <a16:creationId xmlns:a16="http://schemas.microsoft.com/office/drawing/2014/main" id="{E626A4C1-4F02-46EA-A5C4-AF62139626CC}"/>
            </a:ext>
          </a:extLst>
        </xdr:cNvPr>
        <xdr:cNvSpPr txBox="1"/>
      </xdr:nvSpPr>
      <xdr:spPr>
        <a:xfrm>
          <a:off x="848369" y="1383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B4346FD1-AB4B-44CD-A1AF-EF5207FF4090}"/>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8EDBF749-7739-4085-9012-A50247FA3F0A}"/>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992645C2-BE60-47AD-BD61-E42FD7AD78EE}"/>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233C49C9-5C2C-4B77-B78C-E8A8E3D61E52}"/>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FB01BCCF-5E38-4C73-BB56-ABEDF8390AC2}"/>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DE4CB40A-9218-43EA-8032-56CA3074E0B1}"/>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625B6954-22AA-40EE-ADC0-4C4626E10948}"/>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F67B802B-DA18-404E-80C6-8368AA783475}"/>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BCA7AE50-9E91-4DE2-AF54-F1F0D39AA546}"/>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00B6D32-EF1F-4152-9154-52FBA77B33B2}"/>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38A6FAEE-6CB6-4E19-A201-0CE88FB826CA}"/>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3DF88CD2-E066-411D-BFAE-8895A469A304}"/>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8BCD5A1B-D5EE-49E6-A056-D39D19AAA2AC}"/>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56800B5A-6527-4467-B695-C62600285E44}"/>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201B5924-9696-44D0-A90E-3D2DE7F47B8B}"/>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59E62846-FB2E-4968-BC4F-9205F3E18211}"/>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FA1BE9E-012C-4C4B-B462-234C63EE1BC7}"/>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695361DB-E1E2-4993-A717-E6622272F41A}"/>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E5DEFDC-6378-45D3-9A0F-046B37A9A1FA}"/>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284AAB3E-4410-4D25-8D0D-163090350A86}"/>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9861CC16-D122-4153-AD5B-211BF373A705}"/>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a:extLst>
            <a:ext uri="{FF2B5EF4-FFF2-40B4-BE49-F238E27FC236}">
              <a16:creationId xmlns:a16="http://schemas.microsoft.com/office/drawing/2014/main" id="{41D207E4-BCB1-4624-B80E-8BCB2D18384F}"/>
            </a:ext>
          </a:extLst>
        </xdr:cNvPr>
        <xdr:cNvCxnSpPr/>
      </xdr:nvCxnSpPr>
      <xdr:spPr>
        <a:xfrm flipV="1">
          <a:off x="9429115" y="12602744"/>
          <a:ext cx="0" cy="136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a:extLst>
            <a:ext uri="{FF2B5EF4-FFF2-40B4-BE49-F238E27FC236}">
              <a16:creationId xmlns:a16="http://schemas.microsoft.com/office/drawing/2014/main" id="{59376A1A-0870-419E-B0A7-4B31E3E5E30A}"/>
            </a:ext>
          </a:extLst>
        </xdr:cNvPr>
        <xdr:cNvSpPr txBox="1"/>
      </xdr:nvSpPr>
      <xdr:spPr>
        <a:xfrm>
          <a:off x="9467850" y="1397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a:extLst>
            <a:ext uri="{FF2B5EF4-FFF2-40B4-BE49-F238E27FC236}">
              <a16:creationId xmlns:a16="http://schemas.microsoft.com/office/drawing/2014/main" id="{0EC0E6C5-CC7E-4EFB-8292-30AFB6905D06}"/>
            </a:ext>
          </a:extLst>
        </xdr:cNvPr>
        <xdr:cNvCxnSpPr/>
      </xdr:nvCxnSpPr>
      <xdr:spPr>
        <a:xfrm>
          <a:off x="9363075" y="1397134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a:extLst>
            <a:ext uri="{FF2B5EF4-FFF2-40B4-BE49-F238E27FC236}">
              <a16:creationId xmlns:a16="http://schemas.microsoft.com/office/drawing/2014/main" id="{AA13F06F-3D7F-4D58-BF50-BEE56B262824}"/>
            </a:ext>
          </a:extLst>
        </xdr:cNvPr>
        <xdr:cNvSpPr txBox="1"/>
      </xdr:nvSpPr>
      <xdr:spPr>
        <a:xfrm>
          <a:off x="9467850" y="1239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a:extLst>
            <a:ext uri="{FF2B5EF4-FFF2-40B4-BE49-F238E27FC236}">
              <a16:creationId xmlns:a16="http://schemas.microsoft.com/office/drawing/2014/main" id="{2EB325A9-0C72-43C6-AADB-7056E980D5F4}"/>
            </a:ext>
          </a:extLst>
        </xdr:cNvPr>
        <xdr:cNvCxnSpPr/>
      </xdr:nvCxnSpPr>
      <xdr:spPr>
        <a:xfrm>
          <a:off x="9363075" y="1260274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122547</xdr:rowOff>
    </xdr:from>
    <xdr:ext cx="469744" cy="259045"/>
    <xdr:sp macro="" textlink="">
      <xdr:nvSpPr>
        <xdr:cNvPr id="346" name="【公営住宅】&#10;一人当たり面積平均値テキスト">
          <a:extLst>
            <a:ext uri="{FF2B5EF4-FFF2-40B4-BE49-F238E27FC236}">
              <a16:creationId xmlns:a16="http://schemas.microsoft.com/office/drawing/2014/main" id="{DD8F30EA-884A-4E3E-940C-03EA08EB1065}"/>
            </a:ext>
          </a:extLst>
        </xdr:cNvPr>
        <xdr:cNvSpPr txBox="1"/>
      </xdr:nvSpPr>
      <xdr:spPr>
        <a:xfrm>
          <a:off x="9467850" y="13575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a:extLst>
            <a:ext uri="{FF2B5EF4-FFF2-40B4-BE49-F238E27FC236}">
              <a16:creationId xmlns:a16="http://schemas.microsoft.com/office/drawing/2014/main" id="{A407EB86-7BFC-4F82-9C9F-8A0EAAE2D940}"/>
            </a:ext>
          </a:extLst>
        </xdr:cNvPr>
        <xdr:cNvSpPr/>
      </xdr:nvSpPr>
      <xdr:spPr>
        <a:xfrm>
          <a:off x="9401175" y="1359024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a:extLst>
            <a:ext uri="{FF2B5EF4-FFF2-40B4-BE49-F238E27FC236}">
              <a16:creationId xmlns:a16="http://schemas.microsoft.com/office/drawing/2014/main" id="{6C90D114-7BC3-4F83-8AA6-B8F6BE58730A}"/>
            </a:ext>
          </a:extLst>
        </xdr:cNvPr>
        <xdr:cNvSpPr/>
      </xdr:nvSpPr>
      <xdr:spPr>
        <a:xfrm>
          <a:off x="8639175" y="135989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a:extLst>
            <a:ext uri="{FF2B5EF4-FFF2-40B4-BE49-F238E27FC236}">
              <a16:creationId xmlns:a16="http://schemas.microsoft.com/office/drawing/2014/main" id="{71594488-02EA-49A6-9036-12D365857771}"/>
            </a:ext>
          </a:extLst>
        </xdr:cNvPr>
        <xdr:cNvSpPr/>
      </xdr:nvSpPr>
      <xdr:spPr>
        <a:xfrm>
          <a:off x="7839075" y="135833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0" name="フローチャート: 判断 349">
          <a:extLst>
            <a:ext uri="{FF2B5EF4-FFF2-40B4-BE49-F238E27FC236}">
              <a16:creationId xmlns:a16="http://schemas.microsoft.com/office/drawing/2014/main" id="{815CE53A-B82E-4D3B-A9E2-2916EC786D12}"/>
            </a:ext>
          </a:extLst>
        </xdr:cNvPr>
        <xdr:cNvSpPr/>
      </xdr:nvSpPr>
      <xdr:spPr>
        <a:xfrm>
          <a:off x="7029450" y="136025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E446B8CF-E529-47A8-94D7-81FFCA9FE970}"/>
            </a:ext>
          </a:extLst>
        </xdr:cNvPr>
        <xdr:cNvSpPr/>
      </xdr:nvSpPr>
      <xdr:spPr>
        <a:xfrm>
          <a:off x="6238875" y="136135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CAFFE3E-69A3-4C33-ABF9-1D08FD6D1DCA}"/>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F32E3B-14A9-45BF-9B42-A00DBDC4D740}"/>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2BAB6A1-0473-4D98-BC98-26B711D86224}"/>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8133B4C-4EB8-46F6-ACC5-6B4085FB138C}"/>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0CE84B3-2E8C-48E9-B28C-1217A7C70FC6}"/>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164694</xdr:rowOff>
    </xdr:from>
    <xdr:to>
      <xdr:col>55</xdr:col>
      <xdr:colOff>50800</xdr:colOff>
      <xdr:row>82</xdr:row>
      <xdr:rowOff>94844</xdr:rowOff>
    </xdr:to>
    <xdr:sp macro="" textlink="">
      <xdr:nvSpPr>
        <xdr:cNvPr id="357" name="楕円 356">
          <a:extLst>
            <a:ext uri="{FF2B5EF4-FFF2-40B4-BE49-F238E27FC236}">
              <a16:creationId xmlns:a16="http://schemas.microsoft.com/office/drawing/2014/main" id="{89852FD0-ED45-4F1D-8705-2BD4BBD706F9}"/>
            </a:ext>
          </a:extLst>
        </xdr:cNvPr>
        <xdr:cNvSpPr/>
      </xdr:nvSpPr>
      <xdr:spPr>
        <a:xfrm>
          <a:off x="9401175" y="1328696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16121</xdr:rowOff>
    </xdr:from>
    <xdr:ext cx="469744" cy="259045"/>
    <xdr:sp macro="" textlink="">
      <xdr:nvSpPr>
        <xdr:cNvPr id="358" name="【公営住宅】&#10;一人当たり面積該当値テキスト">
          <a:extLst>
            <a:ext uri="{FF2B5EF4-FFF2-40B4-BE49-F238E27FC236}">
              <a16:creationId xmlns:a16="http://schemas.microsoft.com/office/drawing/2014/main" id="{5B09D430-4740-4A03-9921-980B8427D1AF}"/>
            </a:ext>
          </a:extLst>
        </xdr:cNvPr>
        <xdr:cNvSpPr txBox="1"/>
      </xdr:nvSpPr>
      <xdr:spPr>
        <a:xfrm>
          <a:off x="9467850" y="1314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5131</xdr:rowOff>
    </xdr:from>
    <xdr:to>
      <xdr:col>50</xdr:col>
      <xdr:colOff>165100</xdr:colOff>
      <xdr:row>82</xdr:row>
      <xdr:rowOff>106731</xdr:rowOff>
    </xdr:to>
    <xdr:sp macro="" textlink="">
      <xdr:nvSpPr>
        <xdr:cNvPr id="359" name="楕円 358">
          <a:extLst>
            <a:ext uri="{FF2B5EF4-FFF2-40B4-BE49-F238E27FC236}">
              <a16:creationId xmlns:a16="http://schemas.microsoft.com/office/drawing/2014/main" id="{D53F5CC9-FF71-4FF5-A5EE-94946888C2D6}"/>
            </a:ext>
          </a:extLst>
        </xdr:cNvPr>
        <xdr:cNvSpPr/>
      </xdr:nvSpPr>
      <xdr:spPr>
        <a:xfrm>
          <a:off x="8639175" y="1329568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44044</xdr:rowOff>
    </xdr:from>
    <xdr:to>
      <xdr:col>55</xdr:col>
      <xdr:colOff>0</xdr:colOff>
      <xdr:row>82</xdr:row>
      <xdr:rowOff>55931</xdr:rowOff>
    </xdr:to>
    <xdr:cxnSp macro="">
      <xdr:nvCxnSpPr>
        <xdr:cNvPr id="360" name="直線コネクタ 359">
          <a:extLst>
            <a:ext uri="{FF2B5EF4-FFF2-40B4-BE49-F238E27FC236}">
              <a16:creationId xmlns:a16="http://schemas.microsoft.com/office/drawing/2014/main" id="{37871E46-D826-4ABE-B562-C5A57483972D}"/>
            </a:ext>
          </a:extLst>
        </xdr:cNvPr>
        <xdr:cNvCxnSpPr/>
      </xdr:nvCxnSpPr>
      <xdr:spPr>
        <a:xfrm flipV="1">
          <a:off x="8686800" y="13334594"/>
          <a:ext cx="742950" cy="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16560</xdr:rowOff>
    </xdr:from>
    <xdr:to>
      <xdr:col>46</xdr:col>
      <xdr:colOff>38100</xdr:colOff>
      <xdr:row>82</xdr:row>
      <xdr:rowOff>118160</xdr:rowOff>
    </xdr:to>
    <xdr:sp macro="" textlink="">
      <xdr:nvSpPr>
        <xdr:cNvPr id="361" name="楕円 360">
          <a:extLst>
            <a:ext uri="{FF2B5EF4-FFF2-40B4-BE49-F238E27FC236}">
              <a16:creationId xmlns:a16="http://schemas.microsoft.com/office/drawing/2014/main" id="{ACB6FA69-F29F-488F-BF0A-E33DD942D0A3}"/>
            </a:ext>
          </a:extLst>
        </xdr:cNvPr>
        <xdr:cNvSpPr/>
      </xdr:nvSpPr>
      <xdr:spPr>
        <a:xfrm>
          <a:off x="7839075" y="133039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55931</xdr:rowOff>
    </xdr:from>
    <xdr:to>
      <xdr:col>50</xdr:col>
      <xdr:colOff>114300</xdr:colOff>
      <xdr:row>82</xdr:row>
      <xdr:rowOff>67360</xdr:rowOff>
    </xdr:to>
    <xdr:cxnSp macro="">
      <xdr:nvCxnSpPr>
        <xdr:cNvPr id="362" name="直線コネクタ 361">
          <a:extLst>
            <a:ext uri="{FF2B5EF4-FFF2-40B4-BE49-F238E27FC236}">
              <a16:creationId xmlns:a16="http://schemas.microsoft.com/office/drawing/2014/main" id="{ED99D5EE-A9FE-47E5-ABF8-D6F435905CFB}"/>
            </a:ext>
          </a:extLst>
        </xdr:cNvPr>
        <xdr:cNvCxnSpPr/>
      </xdr:nvCxnSpPr>
      <xdr:spPr>
        <a:xfrm flipV="1">
          <a:off x="7886700" y="13343306"/>
          <a:ext cx="800100" cy="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24791</xdr:rowOff>
    </xdr:from>
    <xdr:to>
      <xdr:col>41</xdr:col>
      <xdr:colOff>101600</xdr:colOff>
      <xdr:row>82</xdr:row>
      <xdr:rowOff>126391</xdr:rowOff>
    </xdr:to>
    <xdr:sp macro="" textlink="">
      <xdr:nvSpPr>
        <xdr:cNvPr id="363" name="楕円 362">
          <a:extLst>
            <a:ext uri="{FF2B5EF4-FFF2-40B4-BE49-F238E27FC236}">
              <a16:creationId xmlns:a16="http://schemas.microsoft.com/office/drawing/2014/main" id="{41B60AD7-8BD5-48B4-AA70-F441CB871314}"/>
            </a:ext>
          </a:extLst>
        </xdr:cNvPr>
        <xdr:cNvSpPr/>
      </xdr:nvSpPr>
      <xdr:spPr>
        <a:xfrm>
          <a:off x="7029450" y="133153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67360</xdr:rowOff>
    </xdr:from>
    <xdr:to>
      <xdr:col>45</xdr:col>
      <xdr:colOff>177800</xdr:colOff>
      <xdr:row>82</xdr:row>
      <xdr:rowOff>75591</xdr:rowOff>
    </xdr:to>
    <xdr:cxnSp macro="">
      <xdr:nvCxnSpPr>
        <xdr:cNvPr id="364" name="直線コネクタ 363">
          <a:extLst>
            <a:ext uri="{FF2B5EF4-FFF2-40B4-BE49-F238E27FC236}">
              <a16:creationId xmlns:a16="http://schemas.microsoft.com/office/drawing/2014/main" id="{941B8EDA-EFCF-4BC3-A08E-8879798F5D8B}"/>
            </a:ext>
          </a:extLst>
        </xdr:cNvPr>
        <xdr:cNvCxnSpPr/>
      </xdr:nvCxnSpPr>
      <xdr:spPr>
        <a:xfrm flipV="1">
          <a:off x="7077075" y="13351560"/>
          <a:ext cx="809625" cy="1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35764</xdr:rowOff>
    </xdr:from>
    <xdr:to>
      <xdr:col>36</xdr:col>
      <xdr:colOff>165100</xdr:colOff>
      <xdr:row>82</xdr:row>
      <xdr:rowOff>137364</xdr:rowOff>
    </xdr:to>
    <xdr:sp macro="" textlink="">
      <xdr:nvSpPr>
        <xdr:cNvPr id="365" name="楕円 364">
          <a:extLst>
            <a:ext uri="{FF2B5EF4-FFF2-40B4-BE49-F238E27FC236}">
              <a16:creationId xmlns:a16="http://schemas.microsoft.com/office/drawing/2014/main" id="{34E4AD3A-3210-4390-8BC3-92E497FD3D14}"/>
            </a:ext>
          </a:extLst>
        </xdr:cNvPr>
        <xdr:cNvSpPr/>
      </xdr:nvSpPr>
      <xdr:spPr>
        <a:xfrm>
          <a:off x="6238875" y="133231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75591</xdr:rowOff>
    </xdr:from>
    <xdr:to>
      <xdr:col>41</xdr:col>
      <xdr:colOff>50800</xdr:colOff>
      <xdr:row>82</xdr:row>
      <xdr:rowOff>86564</xdr:rowOff>
    </xdr:to>
    <xdr:cxnSp macro="">
      <xdr:nvCxnSpPr>
        <xdr:cNvPr id="366" name="直線コネクタ 365">
          <a:extLst>
            <a:ext uri="{FF2B5EF4-FFF2-40B4-BE49-F238E27FC236}">
              <a16:creationId xmlns:a16="http://schemas.microsoft.com/office/drawing/2014/main" id="{42F9DE9D-F15C-4A12-95B8-3AF4BCB4FF55}"/>
            </a:ext>
          </a:extLst>
        </xdr:cNvPr>
        <xdr:cNvCxnSpPr/>
      </xdr:nvCxnSpPr>
      <xdr:spPr>
        <a:xfrm flipV="1">
          <a:off x="6286500" y="13362966"/>
          <a:ext cx="790575" cy="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70883</xdr:rowOff>
    </xdr:from>
    <xdr:ext cx="469744" cy="259045"/>
    <xdr:sp macro="" textlink="">
      <xdr:nvSpPr>
        <xdr:cNvPr id="367" name="n_1aveValue【公営住宅】&#10;一人当たり面積">
          <a:extLst>
            <a:ext uri="{FF2B5EF4-FFF2-40B4-BE49-F238E27FC236}">
              <a16:creationId xmlns:a16="http://schemas.microsoft.com/office/drawing/2014/main" id="{9774B7D9-9E66-4195-986B-1BCB8F933584}"/>
            </a:ext>
          </a:extLst>
        </xdr:cNvPr>
        <xdr:cNvSpPr txBox="1"/>
      </xdr:nvSpPr>
      <xdr:spPr>
        <a:xfrm>
          <a:off x="8458277" y="1367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55339</xdr:rowOff>
    </xdr:from>
    <xdr:ext cx="469744" cy="259045"/>
    <xdr:sp macro="" textlink="">
      <xdr:nvSpPr>
        <xdr:cNvPr id="368" name="n_2aveValue【公営住宅】&#10;一人当たり面積">
          <a:extLst>
            <a:ext uri="{FF2B5EF4-FFF2-40B4-BE49-F238E27FC236}">
              <a16:creationId xmlns:a16="http://schemas.microsoft.com/office/drawing/2014/main" id="{F9689CA5-0699-4A61-B55E-72D1ADD35E4B}"/>
            </a:ext>
          </a:extLst>
        </xdr:cNvPr>
        <xdr:cNvSpPr txBox="1"/>
      </xdr:nvSpPr>
      <xdr:spPr>
        <a:xfrm>
          <a:off x="7677227" y="136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74541</xdr:rowOff>
    </xdr:from>
    <xdr:ext cx="469744" cy="259045"/>
    <xdr:sp macro="" textlink="">
      <xdr:nvSpPr>
        <xdr:cNvPr id="369" name="n_3aveValue【公営住宅】&#10;一人当たり面積">
          <a:extLst>
            <a:ext uri="{FF2B5EF4-FFF2-40B4-BE49-F238E27FC236}">
              <a16:creationId xmlns:a16="http://schemas.microsoft.com/office/drawing/2014/main" id="{507F32D7-8F45-4610-B14E-18478A8430A0}"/>
            </a:ext>
          </a:extLst>
        </xdr:cNvPr>
        <xdr:cNvSpPr txBox="1"/>
      </xdr:nvSpPr>
      <xdr:spPr>
        <a:xfrm>
          <a:off x="6867602" y="1368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公営住宅】&#10;一人当たり面積">
          <a:extLst>
            <a:ext uri="{FF2B5EF4-FFF2-40B4-BE49-F238E27FC236}">
              <a16:creationId xmlns:a16="http://schemas.microsoft.com/office/drawing/2014/main" id="{BD633E95-0F2A-4E46-8F7C-7CFC41F89969}"/>
            </a:ext>
          </a:extLst>
        </xdr:cNvPr>
        <xdr:cNvSpPr txBox="1"/>
      </xdr:nvSpPr>
      <xdr:spPr>
        <a:xfrm>
          <a:off x="6067502" y="1369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123258</xdr:rowOff>
    </xdr:from>
    <xdr:ext cx="469744" cy="259045"/>
    <xdr:sp macro="" textlink="">
      <xdr:nvSpPr>
        <xdr:cNvPr id="371" name="n_1mainValue【公営住宅】&#10;一人当たり面積">
          <a:extLst>
            <a:ext uri="{FF2B5EF4-FFF2-40B4-BE49-F238E27FC236}">
              <a16:creationId xmlns:a16="http://schemas.microsoft.com/office/drawing/2014/main" id="{2694D3F9-EC1B-45D8-8166-F71DC4C0243F}"/>
            </a:ext>
          </a:extLst>
        </xdr:cNvPr>
        <xdr:cNvSpPr txBox="1"/>
      </xdr:nvSpPr>
      <xdr:spPr>
        <a:xfrm>
          <a:off x="8458277" y="1308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134687</xdr:rowOff>
    </xdr:from>
    <xdr:ext cx="469744" cy="259045"/>
    <xdr:sp macro="" textlink="">
      <xdr:nvSpPr>
        <xdr:cNvPr id="372" name="n_2mainValue【公営住宅】&#10;一人当たり面積">
          <a:extLst>
            <a:ext uri="{FF2B5EF4-FFF2-40B4-BE49-F238E27FC236}">
              <a16:creationId xmlns:a16="http://schemas.microsoft.com/office/drawing/2014/main" id="{0DB7E54A-EBB4-40D9-9488-560D004E9C99}"/>
            </a:ext>
          </a:extLst>
        </xdr:cNvPr>
        <xdr:cNvSpPr txBox="1"/>
      </xdr:nvSpPr>
      <xdr:spPr>
        <a:xfrm>
          <a:off x="7677227" y="1309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142918</xdr:rowOff>
    </xdr:from>
    <xdr:ext cx="469744" cy="259045"/>
    <xdr:sp macro="" textlink="">
      <xdr:nvSpPr>
        <xdr:cNvPr id="373" name="n_3mainValue【公営住宅】&#10;一人当たり面積">
          <a:extLst>
            <a:ext uri="{FF2B5EF4-FFF2-40B4-BE49-F238E27FC236}">
              <a16:creationId xmlns:a16="http://schemas.microsoft.com/office/drawing/2014/main" id="{AFDA7A11-CD54-4ABD-9672-DF9E603E4E00}"/>
            </a:ext>
          </a:extLst>
        </xdr:cNvPr>
        <xdr:cNvSpPr txBox="1"/>
      </xdr:nvSpPr>
      <xdr:spPr>
        <a:xfrm>
          <a:off x="6867602" y="1310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153891</xdr:rowOff>
    </xdr:from>
    <xdr:ext cx="469744" cy="259045"/>
    <xdr:sp macro="" textlink="">
      <xdr:nvSpPr>
        <xdr:cNvPr id="374" name="n_4mainValue【公営住宅】&#10;一人当たり面積">
          <a:extLst>
            <a:ext uri="{FF2B5EF4-FFF2-40B4-BE49-F238E27FC236}">
              <a16:creationId xmlns:a16="http://schemas.microsoft.com/office/drawing/2014/main" id="{FFA189DE-C4D8-4F59-9F88-9901A8DDB79F}"/>
            </a:ext>
          </a:extLst>
        </xdr:cNvPr>
        <xdr:cNvSpPr txBox="1"/>
      </xdr:nvSpPr>
      <xdr:spPr>
        <a:xfrm>
          <a:off x="6067502" y="131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4ED3C455-5C4E-45DB-A732-FA0AB8ED4113}"/>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44C271AB-B5AB-4D2E-B6D1-20FC13EE0C14}"/>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8B6B1AB-E1F5-416C-A8E0-EC44792D94B5}"/>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FA14FE07-2E42-48DE-BAF5-9E75D88330FA}"/>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2F4831D7-C127-4ABC-9E2E-C74F00CC8293}"/>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1EC98ED8-8EF9-4A8F-9580-683A5D63A20C}"/>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B5F9E41D-E13D-48D9-9702-8A3FF5E62AA4}"/>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D70D8226-0769-41EF-A03C-B3E1E9F297FE}"/>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45A7ACC0-9E87-4D95-AC81-900FCBCFDEB4}"/>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A9F8FF6D-F780-44EC-B553-AF7AC7DDE651}"/>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81173B53-9781-48C9-81A2-FE82F49F6172}"/>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D1D7D865-842B-4ABC-9C3E-ED04DFDEB407}"/>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A17C1DC5-211C-4BE7-A9E3-0750AC01ED59}"/>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58CC8CF0-CAE6-49F9-96C7-CEFEB3A43121}"/>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F39A5177-AC48-4CFC-B0A9-579578977914}"/>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EE28037-4123-4FBF-AD81-5252B52CC259}"/>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84D18FD5-8C18-4D72-8F81-A0261072F544}"/>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74D86589-253E-4C16-8FDA-58CC064C5AA1}"/>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432BCE42-6E0B-4AC1-A75E-04DFE14C776E}"/>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C0D71489-2026-484D-BCED-DA763F545267}"/>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EE4C51E9-86CC-4100-A105-6BC42E7AE8FC}"/>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2B34F753-ABB6-4DD0-9EAE-092881F82E13}"/>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7" name="テキスト ボックス 396">
          <a:extLst>
            <a:ext uri="{FF2B5EF4-FFF2-40B4-BE49-F238E27FC236}">
              <a16:creationId xmlns:a16="http://schemas.microsoft.com/office/drawing/2014/main" id="{04348C31-E72F-4014-8D3C-BCCECEA37B00}"/>
            </a:ext>
          </a:extLst>
        </xdr:cNvPr>
        <xdr:cNvSpPr txBox="1"/>
      </xdr:nvSpPr>
      <xdr:spPr>
        <a:xfrm>
          <a:off x="339891" y="160879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34DBDDAC-6AAB-460C-B729-E1CAA94F2BE1}"/>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a:extLst>
            <a:ext uri="{FF2B5EF4-FFF2-40B4-BE49-F238E27FC236}">
              <a16:creationId xmlns:a16="http://schemas.microsoft.com/office/drawing/2014/main" id="{5CD2D925-5F74-40C6-ABA3-43823DB8B4E6}"/>
            </a:ext>
          </a:extLst>
        </xdr:cNvPr>
        <xdr:cNvSpPr txBox="1"/>
      </xdr:nvSpPr>
      <xdr:spPr>
        <a:xfrm>
          <a:off x="339891"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895BB2FD-9375-4F7D-85ED-454B1A58AC2D}"/>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51707</xdr:rowOff>
    </xdr:from>
    <xdr:to>
      <xdr:col>24</xdr:col>
      <xdr:colOff>62865</xdr:colOff>
      <xdr:row>108</xdr:row>
      <xdr:rowOff>118655</xdr:rowOff>
    </xdr:to>
    <xdr:cxnSp macro="">
      <xdr:nvCxnSpPr>
        <xdr:cNvPr id="401" name="直線コネクタ 400">
          <a:extLst>
            <a:ext uri="{FF2B5EF4-FFF2-40B4-BE49-F238E27FC236}">
              <a16:creationId xmlns:a16="http://schemas.microsoft.com/office/drawing/2014/main" id="{F03DBED2-9C72-4B15-8D12-234490A7727A}"/>
            </a:ext>
          </a:extLst>
        </xdr:cNvPr>
        <xdr:cNvCxnSpPr/>
      </xdr:nvCxnSpPr>
      <xdr:spPr>
        <a:xfrm flipV="1">
          <a:off x="4180840" y="16164832"/>
          <a:ext cx="0" cy="161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122482</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2E0FC8D7-175D-404A-BA86-FD537F34DE06}"/>
            </a:ext>
          </a:extLst>
        </xdr:cNvPr>
        <xdr:cNvSpPr txBox="1"/>
      </xdr:nvSpPr>
      <xdr:spPr>
        <a:xfrm>
          <a:off x="4219575" y="1778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118655</xdr:rowOff>
    </xdr:from>
    <xdr:to>
      <xdr:col>24</xdr:col>
      <xdr:colOff>152400</xdr:colOff>
      <xdr:row>108</xdr:row>
      <xdr:rowOff>118655</xdr:rowOff>
    </xdr:to>
    <xdr:cxnSp macro="">
      <xdr:nvCxnSpPr>
        <xdr:cNvPr id="403" name="直線コネクタ 402">
          <a:extLst>
            <a:ext uri="{FF2B5EF4-FFF2-40B4-BE49-F238E27FC236}">
              <a16:creationId xmlns:a16="http://schemas.microsoft.com/office/drawing/2014/main" id="{36CC9AA8-627A-4171-B0A2-47AAD3E11575}"/>
            </a:ext>
          </a:extLst>
        </xdr:cNvPr>
        <xdr:cNvCxnSpPr/>
      </xdr:nvCxnSpPr>
      <xdr:spPr>
        <a:xfrm>
          <a:off x="4105275" y="177811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97</xdr:row>
      <xdr:rowOff>169834</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23A66511-4650-4552-A4B7-F573063B719A}"/>
            </a:ext>
          </a:extLst>
        </xdr:cNvPr>
        <xdr:cNvSpPr txBox="1"/>
      </xdr:nvSpPr>
      <xdr:spPr>
        <a:xfrm>
          <a:off x="4219575" y="15943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51707</xdr:rowOff>
    </xdr:from>
    <xdr:to>
      <xdr:col>24</xdr:col>
      <xdr:colOff>152400</xdr:colOff>
      <xdr:row>99</xdr:row>
      <xdr:rowOff>51707</xdr:rowOff>
    </xdr:to>
    <xdr:cxnSp macro="">
      <xdr:nvCxnSpPr>
        <xdr:cNvPr id="405" name="直線コネクタ 404">
          <a:extLst>
            <a:ext uri="{FF2B5EF4-FFF2-40B4-BE49-F238E27FC236}">
              <a16:creationId xmlns:a16="http://schemas.microsoft.com/office/drawing/2014/main" id="{2B51EEBD-1C46-4935-9FF5-76D383692571}"/>
            </a:ext>
          </a:extLst>
        </xdr:cNvPr>
        <xdr:cNvCxnSpPr/>
      </xdr:nvCxnSpPr>
      <xdr:spPr>
        <a:xfrm>
          <a:off x="4105275" y="161648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58075</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474E6E17-64C5-4C0B-8532-7DF5008168D7}"/>
            </a:ext>
          </a:extLst>
        </xdr:cNvPr>
        <xdr:cNvSpPr txBox="1"/>
      </xdr:nvSpPr>
      <xdr:spPr>
        <a:xfrm>
          <a:off x="4219575" y="16860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35198</xdr:rowOff>
    </xdr:from>
    <xdr:to>
      <xdr:col>24</xdr:col>
      <xdr:colOff>114300</xdr:colOff>
      <xdr:row>104</xdr:row>
      <xdr:rowOff>136798</xdr:rowOff>
    </xdr:to>
    <xdr:sp macro="" textlink="">
      <xdr:nvSpPr>
        <xdr:cNvPr id="407" name="フローチャート: 判断 406">
          <a:extLst>
            <a:ext uri="{FF2B5EF4-FFF2-40B4-BE49-F238E27FC236}">
              <a16:creationId xmlns:a16="http://schemas.microsoft.com/office/drawing/2014/main" id="{B5529EA8-7EA8-44B2-A48F-95B22E4EFF6B}"/>
            </a:ext>
          </a:extLst>
        </xdr:cNvPr>
        <xdr:cNvSpPr/>
      </xdr:nvSpPr>
      <xdr:spPr>
        <a:xfrm>
          <a:off x="4124325" y="1700874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170724</xdr:rowOff>
    </xdr:from>
    <xdr:to>
      <xdr:col>20</xdr:col>
      <xdr:colOff>38100</xdr:colOff>
      <xdr:row>104</xdr:row>
      <xdr:rowOff>100874</xdr:rowOff>
    </xdr:to>
    <xdr:sp macro="" textlink="">
      <xdr:nvSpPr>
        <xdr:cNvPr id="408" name="フローチャート: 判断 407">
          <a:extLst>
            <a:ext uri="{FF2B5EF4-FFF2-40B4-BE49-F238E27FC236}">
              <a16:creationId xmlns:a16="http://schemas.microsoft.com/office/drawing/2014/main" id="{D3FFDD38-B0F0-43C2-BE60-2975E4CC5A70}"/>
            </a:ext>
          </a:extLst>
        </xdr:cNvPr>
        <xdr:cNvSpPr/>
      </xdr:nvSpPr>
      <xdr:spPr>
        <a:xfrm>
          <a:off x="3381375" y="1697282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157662</xdr:rowOff>
    </xdr:from>
    <xdr:to>
      <xdr:col>15</xdr:col>
      <xdr:colOff>101600</xdr:colOff>
      <xdr:row>102</xdr:row>
      <xdr:rowOff>87812</xdr:rowOff>
    </xdr:to>
    <xdr:sp macro="" textlink="">
      <xdr:nvSpPr>
        <xdr:cNvPr id="409" name="フローチャート: 判断 408">
          <a:extLst>
            <a:ext uri="{FF2B5EF4-FFF2-40B4-BE49-F238E27FC236}">
              <a16:creationId xmlns:a16="http://schemas.microsoft.com/office/drawing/2014/main" id="{EFEBC692-1AAA-4B3B-B354-084356737D2C}"/>
            </a:ext>
          </a:extLst>
        </xdr:cNvPr>
        <xdr:cNvSpPr/>
      </xdr:nvSpPr>
      <xdr:spPr>
        <a:xfrm>
          <a:off x="2571750" y="166200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111942</xdr:rowOff>
    </xdr:from>
    <xdr:to>
      <xdr:col>10</xdr:col>
      <xdr:colOff>165100</xdr:colOff>
      <xdr:row>102</xdr:row>
      <xdr:rowOff>42092</xdr:rowOff>
    </xdr:to>
    <xdr:sp macro="" textlink="">
      <xdr:nvSpPr>
        <xdr:cNvPr id="410" name="フローチャート: 判断 409">
          <a:extLst>
            <a:ext uri="{FF2B5EF4-FFF2-40B4-BE49-F238E27FC236}">
              <a16:creationId xmlns:a16="http://schemas.microsoft.com/office/drawing/2014/main" id="{5A4DBFE1-8D56-4F86-A8B1-B703DED1357F}"/>
            </a:ext>
          </a:extLst>
        </xdr:cNvPr>
        <xdr:cNvSpPr/>
      </xdr:nvSpPr>
      <xdr:spPr>
        <a:xfrm>
          <a:off x="1781175" y="1657114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79284</xdr:rowOff>
    </xdr:from>
    <xdr:to>
      <xdr:col>6</xdr:col>
      <xdr:colOff>38100</xdr:colOff>
      <xdr:row>102</xdr:row>
      <xdr:rowOff>9434</xdr:rowOff>
    </xdr:to>
    <xdr:sp macro="" textlink="">
      <xdr:nvSpPr>
        <xdr:cNvPr id="411" name="フローチャート: 判断 410">
          <a:extLst>
            <a:ext uri="{FF2B5EF4-FFF2-40B4-BE49-F238E27FC236}">
              <a16:creationId xmlns:a16="http://schemas.microsoft.com/office/drawing/2014/main" id="{60F7F538-D40D-4A9E-AFF0-BF199A251709}"/>
            </a:ext>
          </a:extLst>
        </xdr:cNvPr>
        <xdr:cNvSpPr/>
      </xdr:nvSpPr>
      <xdr:spPr>
        <a:xfrm>
          <a:off x="981075" y="165384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419CC53-02DC-470A-9C84-FFB66703DC0D}"/>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3D5B8E9-A0AE-47E4-86C8-5690A6DDFDE2}"/>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1BE2408-044C-4ECD-A48F-28A937EFBAA3}"/>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478841A-A443-4CA1-944E-F52CC03DC685}"/>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F5E06B7-5BD7-46D0-B5D5-BAE2064B84CC}"/>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170724</xdr:rowOff>
    </xdr:from>
    <xdr:to>
      <xdr:col>24</xdr:col>
      <xdr:colOff>114300</xdr:colOff>
      <xdr:row>106</xdr:row>
      <xdr:rowOff>100874</xdr:rowOff>
    </xdr:to>
    <xdr:sp macro="" textlink="">
      <xdr:nvSpPr>
        <xdr:cNvPr id="417" name="楕円 416">
          <a:extLst>
            <a:ext uri="{FF2B5EF4-FFF2-40B4-BE49-F238E27FC236}">
              <a16:creationId xmlns:a16="http://schemas.microsoft.com/office/drawing/2014/main" id="{370E7CB7-FA2E-4623-B092-97B05E8A12C1}"/>
            </a:ext>
          </a:extLst>
        </xdr:cNvPr>
        <xdr:cNvSpPr/>
      </xdr:nvSpPr>
      <xdr:spPr>
        <a:xfrm>
          <a:off x="4124325" y="1731572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149151</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272C1ECB-A63B-4CB0-993F-1F9937314D88}"/>
            </a:ext>
          </a:extLst>
        </xdr:cNvPr>
        <xdr:cNvSpPr txBox="1"/>
      </xdr:nvSpPr>
      <xdr:spPr>
        <a:xfrm>
          <a:off x="4219575" y="172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144599</xdr:rowOff>
    </xdr:from>
    <xdr:to>
      <xdr:col>20</xdr:col>
      <xdr:colOff>38100</xdr:colOff>
      <xdr:row>106</xdr:row>
      <xdr:rowOff>74749</xdr:rowOff>
    </xdr:to>
    <xdr:sp macro="" textlink="">
      <xdr:nvSpPr>
        <xdr:cNvPr id="419" name="楕円 418">
          <a:extLst>
            <a:ext uri="{FF2B5EF4-FFF2-40B4-BE49-F238E27FC236}">
              <a16:creationId xmlns:a16="http://schemas.microsoft.com/office/drawing/2014/main" id="{BCE2E33A-072B-4B30-94FC-222A55F9C94C}"/>
            </a:ext>
          </a:extLst>
        </xdr:cNvPr>
        <xdr:cNvSpPr/>
      </xdr:nvSpPr>
      <xdr:spPr>
        <a:xfrm>
          <a:off x="3381375" y="1728642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23949</xdr:rowOff>
    </xdr:from>
    <xdr:to>
      <xdr:col>24</xdr:col>
      <xdr:colOff>63500</xdr:colOff>
      <xdr:row>106</xdr:row>
      <xdr:rowOff>50074</xdr:rowOff>
    </xdr:to>
    <xdr:cxnSp macro="">
      <xdr:nvCxnSpPr>
        <xdr:cNvPr id="420" name="直線コネクタ 419">
          <a:extLst>
            <a:ext uri="{FF2B5EF4-FFF2-40B4-BE49-F238E27FC236}">
              <a16:creationId xmlns:a16="http://schemas.microsoft.com/office/drawing/2014/main" id="{7347D8B6-9F6D-490E-BD6A-601181EEFC7F}"/>
            </a:ext>
          </a:extLst>
        </xdr:cNvPr>
        <xdr:cNvCxnSpPr/>
      </xdr:nvCxnSpPr>
      <xdr:spPr>
        <a:xfrm>
          <a:off x="3429000" y="17343574"/>
          <a:ext cx="752475" cy="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115207</xdr:rowOff>
    </xdr:from>
    <xdr:to>
      <xdr:col>15</xdr:col>
      <xdr:colOff>101600</xdr:colOff>
      <xdr:row>106</xdr:row>
      <xdr:rowOff>45357</xdr:rowOff>
    </xdr:to>
    <xdr:sp macro="" textlink="">
      <xdr:nvSpPr>
        <xdr:cNvPr id="421" name="楕円 420">
          <a:extLst>
            <a:ext uri="{FF2B5EF4-FFF2-40B4-BE49-F238E27FC236}">
              <a16:creationId xmlns:a16="http://schemas.microsoft.com/office/drawing/2014/main" id="{33C49F6D-83DC-4123-9855-99A7158EF710}"/>
            </a:ext>
          </a:extLst>
        </xdr:cNvPr>
        <xdr:cNvSpPr/>
      </xdr:nvSpPr>
      <xdr:spPr>
        <a:xfrm>
          <a:off x="2571750" y="172602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166007</xdr:rowOff>
    </xdr:from>
    <xdr:to>
      <xdr:col>19</xdr:col>
      <xdr:colOff>177800</xdr:colOff>
      <xdr:row>106</xdr:row>
      <xdr:rowOff>23949</xdr:rowOff>
    </xdr:to>
    <xdr:cxnSp macro="">
      <xdr:nvCxnSpPr>
        <xdr:cNvPr id="422" name="直線コネクタ 421">
          <a:extLst>
            <a:ext uri="{FF2B5EF4-FFF2-40B4-BE49-F238E27FC236}">
              <a16:creationId xmlns:a16="http://schemas.microsoft.com/office/drawing/2014/main" id="{B569A628-73BB-408C-8DF6-D3E2605F4C16}"/>
            </a:ext>
          </a:extLst>
        </xdr:cNvPr>
        <xdr:cNvCxnSpPr/>
      </xdr:nvCxnSpPr>
      <xdr:spPr>
        <a:xfrm>
          <a:off x="2619375" y="17307832"/>
          <a:ext cx="809625" cy="3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82550</xdr:rowOff>
    </xdr:from>
    <xdr:to>
      <xdr:col>10</xdr:col>
      <xdr:colOff>165100</xdr:colOff>
      <xdr:row>106</xdr:row>
      <xdr:rowOff>12700</xdr:rowOff>
    </xdr:to>
    <xdr:sp macro="" textlink="">
      <xdr:nvSpPr>
        <xdr:cNvPr id="423" name="楕円 422">
          <a:extLst>
            <a:ext uri="{FF2B5EF4-FFF2-40B4-BE49-F238E27FC236}">
              <a16:creationId xmlns:a16="http://schemas.microsoft.com/office/drawing/2014/main" id="{C0176964-F430-4CD5-90D0-87B5BA863FA2}"/>
            </a:ext>
          </a:extLst>
        </xdr:cNvPr>
        <xdr:cNvSpPr/>
      </xdr:nvSpPr>
      <xdr:spPr>
        <a:xfrm>
          <a:off x="1781175" y="17230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133350</xdr:rowOff>
    </xdr:from>
    <xdr:to>
      <xdr:col>15</xdr:col>
      <xdr:colOff>50800</xdr:colOff>
      <xdr:row>105</xdr:row>
      <xdr:rowOff>166007</xdr:rowOff>
    </xdr:to>
    <xdr:cxnSp macro="">
      <xdr:nvCxnSpPr>
        <xdr:cNvPr id="424" name="直線コネクタ 423">
          <a:extLst>
            <a:ext uri="{FF2B5EF4-FFF2-40B4-BE49-F238E27FC236}">
              <a16:creationId xmlns:a16="http://schemas.microsoft.com/office/drawing/2014/main" id="{04747433-096B-4709-8F8A-191084C3B3F1}"/>
            </a:ext>
          </a:extLst>
        </xdr:cNvPr>
        <xdr:cNvCxnSpPr/>
      </xdr:nvCxnSpPr>
      <xdr:spPr>
        <a:xfrm>
          <a:off x="1828800" y="17278350"/>
          <a:ext cx="7905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49893</xdr:rowOff>
    </xdr:from>
    <xdr:to>
      <xdr:col>6</xdr:col>
      <xdr:colOff>38100</xdr:colOff>
      <xdr:row>105</xdr:row>
      <xdr:rowOff>151493</xdr:rowOff>
    </xdr:to>
    <xdr:sp macro="" textlink="">
      <xdr:nvSpPr>
        <xdr:cNvPr id="425" name="楕円 424">
          <a:extLst>
            <a:ext uri="{FF2B5EF4-FFF2-40B4-BE49-F238E27FC236}">
              <a16:creationId xmlns:a16="http://schemas.microsoft.com/office/drawing/2014/main" id="{CE20C051-5E3E-4EFB-A5FE-3EF0C9D5DAC6}"/>
            </a:ext>
          </a:extLst>
        </xdr:cNvPr>
        <xdr:cNvSpPr/>
      </xdr:nvSpPr>
      <xdr:spPr>
        <a:xfrm>
          <a:off x="981075" y="171917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100693</xdr:rowOff>
    </xdr:from>
    <xdr:to>
      <xdr:col>10</xdr:col>
      <xdr:colOff>114300</xdr:colOff>
      <xdr:row>105</xdr:row>
      <xdr:rowOff>133350</xdr:rowOff>
    </xdr:to>
    <xdr:cxnSp macro="">
      <xdr:nvCxnSpPr>
        <xdr:cNvPr id="426" name="直線コネクタ 425">
          <a:extLst>
            <a:ext uri="{FF2B5EF4-FFF2-40B4-BE49-F238E27FC236}">
              <a16:creationId xmlns:a16="http://schemas.microsoft.com/office/drawing/2014/main" id="{A6A58F79-5C03-4C39-A170-12EE3E639630}"/>
            </a:ext>
          </a:extLst>
        </xdr:cNvPr>
        <xdr:cNvCxnSpPr/>
      </xdr:nvCxnSpPr>
      <xdr:spPr>
        <a:xfrm>
          <a:off x="1028700" y="17248868"/>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117401</xdr:rowOff>
    </xdr:from>
    <xdr:ext cx="405111" cy="259045"/>
    <xdr:sp macro="" textlink="">
      <xdr:nvSpPr>
        <xdr:cNvPr id="427" name="n_1aveValue【港湾・漁港】&#10;有形固定資産減価償却率">
          <a:extLst>
            <a:ext uri="{FF2B5EF4-FFF2-40B4-BE49-F238E27FC236}">
              <a16:creationId xmlns:a16="http://schemas.microsoft.com/office/drawing/2014/main" id="{5DC215C7-856C-4B0E-9686-BB7F0214B1B3}"/>
            </a:ext>
          </a:extLst>
        </xdr:cNvPr>
        <xdr:cNvSpPr txBox="1"/>
      </xdr:nvSpPr>
      <xdr:spPr>
        <a:xfrm>
          <a:off x="3239144" y="1674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104339</xdr:rowOff>
    </xdr:from>
    <xdr:ext cx="405111" cy="259045"/>
    <xdr:sp macro="" textlink="">
      <xdr:nvSpPr>
        <xdr:cNvPr id="428" name="n_2aveValue【港湾・漁港】&#10;有形固定資産減価償却率">
          <a:extLst>
            <a:ext uri="{FF2B5EF4-FFF2-40B4-BE49-F238E27FC236}">
              <a16:creationId xmlns:a16="http://schemas.microsoft.com/office/drawing/2014/main" id="{9CAC9B2F-843F-4727-B01D-17A71CABBBA8}"/>
            </a:ext>
          </a:extLst>
        </xdr:cNvPr>
        <xdr:cNvSpPr txBox="1"/>
      </xdr:nvSpPr>
      <xdr:spPr>
        <a:xfrm>
          <a:off x="2439044" y="16395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58619</xdr:rowOff>
    </xdr:from>
    <xdr:ext cx="405111" cy="259045"/>
    <xdr:sp macro="" textlink="">
      <xdr:nvSpPr>
        <xdr:cNvPr id="429" name="n_3aveValue【港湾・漁港】&#10;有形固定資産減価償却率">
          <a:extLst>
            <a:ext uri="{FF2B5EF4-FFF2-40B4-BE49-F238E27FC236}">
              <a16:creationId xmlns:a16="http://schemas.microsoft.com/office/drawing/2014/main" id="{5B22DE57-1D6D-4BEE-ABC3-1097CD7D52E8}"/>
            </a:ext>
          </a:extLst>
        </xdr:cNvPr>
        <xdr:cNvSpPr txBox="1"/>
      </xdr:nvSpPr>
      <xdr:spPr>
        <a:xfrm>
          <a:off x="1648469" y="163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25961</xdr:rowOff>
    </xdr:from>
    <xdr:ext cx="405111" cy="259045"/>
    <xdr:sp macro="" textlink="">
      <xdr:nvSpPr>
        <xdr:cNvPr id="430" name="n_4aveValue【港湾・漁港】&#10;有形固定資産減価償却率">
          <a:extLst>
            <a:ext uri="{FF2B5EF4-FFF2-40B4-BE49-F238E27FC236}">
              <a16:creationId xmlns:a16="http://schemas.microsoft.com/office/drawing/2014/main" id="{90D94B83-CEA5-46D1-8509-44C6DB6D1545}"/>
            </a:ext>
          </a:extLst>
        </xdr:cNvPr>
        <xdr:cNvSpPr txBox="1"/>
      </xdr:nvSpPr>
      <xdr:spPr>
        <a:xfrm>
          <a:off x="848369" y="16316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65876</xdr:rowOff>
    </xdr:from>
    <xdr:ext cx="405111" cy="259045"/>
    <xdr:sp macro="" textlink="">
      <xdr:nvSpPr>
        <xdr:cNvPr id="431" name="n_1mainValue【港湾・漁港】&#10;有形固定資産減価償却率">
          <a:extLst>
            <a:ext uri="{FF2B5EF4-FFF2-40B4-BE49-F238E27FC236}">
              <a16:creationId xmlns:a16="http://schemas.microsoft.com/office/drawing/2014/main" id="{1D1E01BD-5915-40E9-B75E-AC5D49BC9175}"/>
            </a:ext>
          </a:extLst>
        </xdr:cNvPr>
        <xdr:cNvSpPr txBox="1"/>
      </xdr:nvSpPr>
      <xdr:spPr>
        <a:xfrm>
          <a:off x="3239144" y="17385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36484</xdr:rowOff>
    </xdr:from>
    <xdr:ext cx="405111" cy="259045"/>
    <xdr:sp macro="" textlink="">
      <xdr:nvSpPr>
        <xdr:cNvPr id="432" name="n_2mainValue【港湾・漁港】&#10;有形固定資産減価償却率">
          <a:extLst>
            <a:ext uri="{FF2B5EF4-FFF2-40B4-BE49-F238E27FC236}">
              <a16:creationId xmlns:a16="http://schemas.microsoft.com/office/drawing/2014/main" id="{373A46B8-C3B9-4ADB-9B1F-2FDD1EB80A3F}"/>
            </a:ext>
          </a:extLst>
        </xdr:cNvPr>
        <xdr:cNvSpPr txBox="1"/>
      </xdr:nvSpPr>
      <xdr:spPr>
        <a:xfrm>
          <a:off x="2439044" y="17352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3827</xdr:rowOff>
    </xdr:from>
    <xdr:ext cx="405111" cy="259045"/>
    <xdr:sp macro="" textlink="">
      <xdr:nvSpPr>
        <xdr:cNvPr id="433" name="n_3mainValue【港湾・漁港】&#10;有形固定資産減価償却率">
          <a:extLst>
            <a:ext uri="{FF2B5EF4-FFF2-40B4-BE49-F238E27FC236}">
              <a16:creationId xmlns:a16="http://schemas.microsoft.com/office/drawing/2014/main" id="{5A3E903E-CE55-4636-9F5B-85FFC0883184}"/>
            </a:ext>
          </a:extLst>
        </xdr:cNvPr>
        <xdr:cNvSpPr txBox="1"/>
      </xdr:nvSpPr>
      <xdr:spPr>
        <a:xfrm>
          <a:off x="1648469" y="17323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142620</xdr:rowOff>
    </xdr:from>
    <xdr:ext cx="405111" cy="259045"/>
    <xdr:sp macro="" textlink="">
      <xdr:nvSpPr>
        <xdr:cNvPr id="434" name="n_4mainValue【港湾・漁港】&#10;有形固定資産減価償却率">
          <a:extLst>
            <a:ext uri="{FF2B5EF4-FFF2-40B4-BE49-F238E27FC236}">
              <a16:creationId xmlns:a16="http://schemas.microsoft.com/office/drawing/2014/main" id="{2A2E93ED-0C0C-47D4-9493-1505F55231D0}"/>
            </a:ext>
          </a:extLst>
        </xdr:cNvPr>
        <xdr:cNvSpPr txBox="1"/>
      </xdr:nvSpPr>
      <xdr:spPr>
        <a:xfrm>
          <a:off x="848369" y="1729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A37FADFB-A5EF-43EE-9D3D-9E961B4686FE}"/>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6CA8CB4D-AC0C-4922-8013-91ED9CE9EDE3}"/>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FA656863-43E1-4CBF-B8BA-7BEB92295133}"/>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C1307D11-CAA1-4590-8BAE-8B703BA34E9F}"/>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38589A65-0E03-42AA-827C-2FFDDE47ABD0}"/>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DF6926D0-2D8A-4F75-BCBA-8D6BFEAD5B2F}"/>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D59AAA43-A4B8-4D03-A511-C3B5913D2366}"/>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951729C4-B523-496F-95B7-1DF007C80925}"/>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5131F588-EA04-43CC-97C8-57BD9A9C1CB6}"/>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C6DA5896-34E6-4F88-BE6A-13CC5804A834}"/>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a:extLst>
            <a:ext uri="{FF2B5EF4-FFF2-40B4-BE49-F238E27FC236}">
              <a16:creationId xmlns:a16="http://schemas.microsoft.com/office/drawing/2014/main" id="{51D4E7FE-BD47-4DE8-8D86-C3C760B10A29}"/>
            </a:ext>
          </a:extLst>
        </xdr:cNvPr>
        <xdr:cNvCxnSpPr/>
      </xdr:nvCxnSpPr>
      <xdr:spPr>
        <a:xfrm>
          <a:off x="5953125" y="17621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6" name="テキスト ボックス 445">
          <a:extLst>
            <a:ext uri="{FF2B5EF4-FFF2-40B4-BE49-F238E27FC236}">
              <a16:creationId xmlns:a16="http://schemas.microsoft.com/office/drawing/2014/main" id="{429411EE-874A-4F7A-940F-78B1304FD27C}"/>
            </a:ext>
          </a:extLst>
        </xdr:cNvPr>
        <xdr:cNvSpPr txBox="1"/>
      </xdr:nvSpPr>
      <xdr:spPr>
        <a:xfrm>
          <a:off x="5723389" y="17475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9C6F63C2-D7A5-4E9C-926C-19A12A3280B2}"/>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8" name="テキスト ボックス 447">
          <a:extLst>
            <a:ext uri="{FF2B5EF4-FFF2-40B4-BE49-F238E27FC236}">
              <a16:creationId xmlns:a16="http://schemas.microsoft.com/office/drawing/2014/main" id="{0935DCEA-BCCB-4901-B67C-B6375610800F}"/>
            </a:ext>
          </a:extLst>
        </xdr:cNvPr>
        <xdr:cNvSpPr txBox="1"/>
      </xdr:nvSpPr>
      <xdr:spPr>
        <a:xfrm>
          <a:off x="5324703" y="16904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a:extLst>
            <a:ext uri="{FF2B5EF4-FFF2-40B4-BE49-F238E27FC236}">
              <a16:creationId xmlns:a16="http://schemas.microsoft.com/office/drawing/2014/main" id="{7E1722AD-7E99-45F0-8FD4-6715CDBF638C}"/>
            </a:ext>
          </a:extLst>
        </xdr:cNvPr>
        <xdr:cNvCxnSpPr/>
      </xdr:nvCxnSpPr>
      <xdr:spPr>
        <a:xfrm>
          <a:off x="5953125" y="1647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50" name="テキスト ボックス 449">
          <a:extLst>
            <a:ext uri="{FF2B5EF4-FFF2-40B4-BE49-F238E27FC236}">
              <a16:creationId xmlns:a16="http://schemas.microsoft.com/office/drawing/2014/main" id="{B651719E-1F3D-4A05-8B7F-8C5EADAB921E}"/>
            </a:ext>
          </a:extLst>
        </xdr:cNvPr>
        <xdr:cNvSpPr txBox="1"/>
      </xdr:nvSpPr>
      <xdr:spPr>
        <a:xfrm>
          <a:off x="5324703" y="163328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CE75EC18-0F4D-49A5-8154-564943349CBD}"/>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2" name="テキスト ボックス 451">
          <a:extLst>
            <a:ext uri="{FF2B5EF4-FFF2-40B4-BE49-F238E27FC236}">
              <a16:creationId xmlns:a16="http://schemas.microsoft.com/office/drawing/2014/main" id="{9F117B81-2641-487B-9F8F-AF2789D8DE01}"/>
            </a:ext>
          </a:extLst>
        </xdr:cNvPr>
        <xdr:cNvSpPr txBox="1"/>
      </xdr:nvSpPr>
      <xdr:spPr>
        <a:xfrm>
          <a:off x="5324703" y="15761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a:extLst>
            <a:ext uri="{FF2B5EF4-FFF2-40B4-BE49-F238E27FC236}">
              <a16:creationId xmlns:a16="http://schemas.microsoft.com/office/drawing/2014/main" id="{B1A0BC7E-A4E1-455B-9965-D7C657CA93C1}"/>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61638</xdr:rowOff>
    </xdr:from>
    <xdr:to>
      <xdr:col>54</xdr:col>
      <xdr:colOff>189865</xdr:colOff>
      <xdr:row>107</xdr:row>
      <xdr:rowOff>126313</xdr:rowOff>
    </xdr:to>
    <xdr:cxnSp macro="">
      <xdr:nvCxnSpPr>
        <xdr:cNvPr id="454" name="直線コネクタ 453">
          <a:extLst>
            <a:ext uri="{FF2B5EF4-FFF2-40B4-BE49-F238E27FC236}">
              <a16:creationId xmlns:a16="http://schemas.microsoft.com/office/drawing/2014/main" id="{8115B0FD-C8A3-4191-96F2-BB0D6D6F5565}"/>
            </a:ext>
          </a:extLst>
        </xdr:cNvPr>
        <xdr:cNvCxnSpPr/>
      </xdr:nvCxnSpPr>
      <xdr:spPr>
        <a:xfrm flipV="1">
          <a:off x="9429115" y="16352563"/>
          <a:ext cx="0" cy="1258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130140</xdr:rowOff>
    </xdr:from>
    <xdr:ext cx="534377" cy="259045"/>
    <xdr:sp macro="" textlink="">
      <xdr:nvSpPr>
        <xdr:cNvPr id="455" name="【港湾・漁港】&#10;一人当たり有形固定資産（償却資産）額最小値テキスト">
          <a:extLst>
            <a:ext uri="{FF2B5EF4-FFF2-40B4-BE49-F238E27FC236}">
              <a16:creationId xmlns:a16="http://schemas.microsoft.com/office/drawing/2014/main" id="{D0199636-9866-402B-894A-FD0177F8BFC5}"/>
            </a:ext>
          </a:extLst>
        </xdr:cNvPr>
        <xdr:cNvSpPr txBox="1"/>
      </xdr:nvSpPr>
      <xdr:spPr>
        <a:xfrm>
          <a:off x="9467850" y="1761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126313</xdr:rowOff>
    </xdr:from>
    <xdr:to>
      <xdr:col>55</xdr:col>
      <xdr:colOff>88900</xdr:colOff>
      <xdr:row>107</xdr:row>
      <xdr:rowOff>126313</xdr:rowOff>
    </xdr:to>
    <xdr:cxnSp macro="">
      <xdr:nvCxnSpPr>
        <xdr:cNvPr id="456" name="直線コネクタ 455">
          <a:extLst>
            <a:ext uri="{FF2B5EF4-FFF2-40B4-BE49-F238E27FC236}">
              <a16:creationId xmlns:a16="http://schemas.microsoft.com/office/drawing/2014/main" id="{4B51EEEC-6725-40E2-B1A5-739BE2A18D3E}"/>
            </a:ext>
          </a:extLst>
        </xdr:cNvPr>
        <xdr:cNvCxnSpPr/>
      </xdr:nvCxnSpPr>
      <xdr:spPr>
        <a:xfrm>
          <a:off x="9363075" y="1761103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8315</xdr:rowOff>
    </xdr:from>
    <xdr:ext cx="690189" cy="259045"/>
    <xdr:sp macro="" textlink="">
      <xdr:nvSpPr>
        <xdr:cNvPr id="457" name="【港湾・漁港】&#10;一人当たり有形固定資産（償却資産）額最大値テキスト">
          <a:extLst>
            <a:ext uri="{FF2B5EF4-FFF2-40B4-BE49-F238E27FC236}">
              <a16:creationId xmlns:a16="http://schemas.microsoft.com/office/drawing/2014/main" id="{DDF481A8-138A-44F7-B877-0A7CCF101485}"/>
            </a:ext>
          </a:extLst>
        </xdr:cNvPr>
        <xdr:cNvSpPr txBox="1"/>
      </xdr:nvSpPr>
      <xdr:spPr>
        <a:xfrm>
          <a:off x="9467850" y="16127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61638</xdr:rowOff>
    </xdr:from>
    <xdr:to>
      <xdr:col>55</xdr:col>
      <xdr:colOff>88900</xdr:colOff>
      <xdr:row>100</xdr:row>
      <xdr:rowOff>61638</xdr:rowOff>
    </xdr:to>
    <xdr:cxnSp macro="">
      <xdr:nvCxnSpPr>
        <xdr:cNvPr id="458" name="直線コネクタ 457">
          <a:extLst>
            <a:ext uri="{FF2B5EF4-FFF2-40B4-BE49-F238E27FC236}">
              <a16:creationId xmlns:a16="http://schemas.microsoft.com/office/drawing/2014/main" id="{A65FE6B5-37AC-4FB5-8E45-D09E252A1231}"/>
            </a:ext>
          </a:extLst>
        </xdr:cNvPr>
        <xdr:cNvCxnSpPr/>
      </xdr:nvCxnSpPr>
      <xdr:spPr>
        <a:xfrm>
          <a:off x="9363075" y="1635256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21536</xdr:rowOff>
    </xdr:from>
    <xdr:ext cx="599010" cy="259045"/>
    <xdr:sp macro="" textlink="">
      <xdr:nvSpPr>
        <xdr:cNvPr id="459" name="【港湾・漁港】&#10;一人当たり有形固定資産（償却資産）額平均値テキスト">
          <a:extLst>
            <a:ext uri="{FF2B5EF4-FFF2-40B4-BE49-F238E27FC236}">
              <a16:creationId xmlns:a16="http://schemas.microsoft.com/office/drawing/2014/main" id="{D3DD83CD-B2F5-480D-8918-76EFF139F292}"/>
            </a:ext>
          </a:extLst>
        </xdr:cNvPr>
        <xdr:cNvSpPr txBox="1"/>
      </xdr:nvSpPr>
      <xdr:spPr>
        <a:xfrm>
          <a:off x="9467850" y="17337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43109</xdr:rowOff>
    </xdr:from>
    <xdr:to>
      <xdr:col>55</xdr:col>
      <xdr:colOff>50800</xdr:colOff>
      <xdr:row>106</xdr:row>
      <xdr:rowOff>144709</xdr:rowOff>
    </xdr:to>
    <xdr:sp macro="" textlink="">
      <xdr:nvSpPr>
        <xdr:cNvPr id="460" name="フローチャート: 判断 459">
          <a:extLst>
            <a:ext uri="{FF2B5EF4-FFF2-40B4-BE49-F238E27FC236}">
              <a16:creationId xmlns:a16="http://schemas.microsoft.com/office/drawing/2014/main" id="{08A374A4-32D4-419D-8F3D-0A35F9605BAB}"/>
            </a:ext>
          </a:extLst>
        </xdr:cNvPr>
        <xdr:cNvSpPr/>
      </xdr:nvSpPr>
      <xdr:spPr>
        <a:xfrm>
          <a:off x="9401175" y="1736273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46072</xdr:rowOff>
    </xdr:from>
    <xdr:to>
      <xdr:col>50</xdr:col>
      <xdr:colOff>165100</xdr:colOff>
      <xdr:row>106</xdr:row>
      <xdr:rowOff>147672</xdr:rowOff>
    </xdr:to>
    <xdr:sp macro="" textlink="">
      <xdr:nvSpPr>
        <xdr:cNvPr id="461" name="フローチャート: 判断 460">
          <a:extLst>
            <a:ext uri="{FF2B5EF4-FFF2-40B4-BE49-F238E27FC236}">
              <a16:creationId xmlns:a16="http://schemas.microsoft.com/office/drawing/2014/main" id="{E5AB2AE1-A832-4CBE-95BF-6FE0ED964D13}"/>
            </a:ext>
          </a:extLst>
        </xdr:cNvPr>
        <xdr:cNvSpPr/>
      </xdr:nvSpPr>
      <xdr:spPr>
        <a:xfrm>
          <a:off x="8639175" y="173656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8294</xdr:rowOff>
    </xdr:from>
    <xdr:to>
      <xdr:col>46</xdr:col>
      <xdr:colOff>38100</xdr:colOff>
      <xdr:row>106</xdr:row>
      <xdr:rowOff>109894</xdr:rowOff>
    </xdr:to>
    <xdr:sp macro="" textlink="">
      <xdr:nvSpPr>
        <xdr:cNvPr id="462" name="フローチャート: 判断 461">
          <a:extLst>
            <a:ext uri="{FF2B5EF4-FFF2-40B4-BE49-F238E27FC236}">
              <a16:creationId xmlns:a16="http://schemas.microsoft.com/office/drawing/2014/main" id="{40509939-A349-4238-93D0-88518DBBE1C7}"/>
            </a:ext>
          </a:extLst>
        </xdr:cNvPr>
        <xdr:cNvSpPr/>
      </xdr:nvSpPr>
      <xdr:spPr>
        <a:xfrm>
          <a:off x="7839075" y="173279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34306</xdr:rowOff>
    </xdr:from>
    <xdr:to>
      <xdr:col>41</xdr:col>
      <xdr:colOff>101600</xdr:colOff>
      <xdr:row>106</xdr:row>
      <xdr:rowOff>135906</xdr:rowOff>
    </xdr:to>
    <xdr:sp macro="" textlink="">
      <xdr:nvSpPr>
        <xdr:cNvPr id="463" name="フローチャート: 判断 462">
          <a:extLst>
            <a:ext uri="{FF2B5EF4-FFF2-40B4-BE49-F238E27FC236}">
              <a16:creationId xmlns:a16="http://schemas.microsoft.com/office/drawing/2014/main" id="{56DEDB1A-CDA9-4359-82C2-6A08017B9CC2}"/>
            </a:ext>
          </a:extLst>
        </xdr:cNvPr>
        <xdr:cNvSpPr/>
      </xdr:nvSpPr>
      <xdr:spPr>
        <a:xfrm>
          <a:off x="7029450" y="1734758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42453</xdr:rowOff>
    </xdr:from>
    <xdr:to>
      <xdr:col>36</xdr:col>
      <xdr:colOff>165100</xdr:colOff>
      <xdr:row>106</xdr:row>
      <xdr:rowOff>144053</xdr:rowOff>
    </xdr:to>
    <xdr:sp macro="" textlink="">
      <xdr:nvSpPr>
        <xdr:cNvPr id="464" name="フローチャート: 判断 463">
          <a:extLst>
            <a:ext uri="{FF2B5EF4-FFF2-40B4-BE49-F238E27FC236}">
              <a16:creationId xmlns:a16="http://schemas.microsoft.com/office/drawing/2014/main" id="{19E307D5-A4FE-4C3E-B597-59C5CED9D144}"/>
            </a:ext>
          </a:extLst>
        </xdr:cNvPr>
        <xdr:cNvSpPr/>
      </xdr:nvSpPr>
      <xdr:spPr>
        <a:xfrm>
          <a:off x="6238875" y="173620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98BE5A00-52D5-429A-8D02-57834C5FFFC7}"/>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836BB78C-5C4A-4CD1-B76A-48F011EF2941}"/>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9D2485FC-AB70-4F66-9A8C-8A304910635E}"/>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A1E8C84-4627-4822-AFA8-58901E856822}"/>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733DE986-B210-487A-BEF4-A2F8A3637823}"/>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10838</xdr:rowOff>
    </xdr:from>
    <xdr:to>
      <xdr:col>55</xdr:col>
      <xdr:colOff>50800</xdr:colOff>
      <xdr:row>100</xdr:row>
      <xdr:rowOff>112438</xdr:rowOff>
    </xdr:to>
    <xdr:sp macro="" textlink="">
      <xdr:nvSpPr>
        <xdr:cNvPr id="470" name="楕円 469">
          <a:extLst>
            <a:ext uri="{FF2B5EF4-FFF2-40B4-BE49-F238E27FC236}">
              <a16:creationId xmlns:a16="http://schemas.microsoft.com/office/drawing/2014/main" id="{EE713830-945D-452A-8722-CA92C6916099}"/>
            </a:ext>
          </a:extLst>
        </xdr:cNvPr>
        <xdr:cNvSpPr/>
      </xdr:nvSpPr>
      <xdr:spPr>
        <a:xfrm>
          <a:off x="9401175" y="1629541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135315</xdr:rowOff>
    </xdr:from>
    <xdr:ext cx="690189" cy="259045"/>
    <xdr:sp macro="" textlink="">
      <xdr:nvSpPr>
        <xdr:cNvPr id="471" name="【港湾・漁港】&#10;一人当たり有形固定資産（償却資産）額該当値テキスト">
          <a:extLst>
            <a:ext uri="{FF2B5EF4-FFF2-40B4-BE49-F238E27FC236}">
              <a16:creationId xmlns:a16="http://schemas.microsoft.com/office/drawing/2014/main" id="{D9B84FB0-EB05-417D-B4E8-7CBC8AFBC247}"/>
            </a:ext>
          </a:extLst>
        </xdr:cNvPr>
        <xdr:cNvSpPr txBox="1"/>
      </xdr:nvSpPr>
      <xdr:spPr>
        <a:xfrm>
          <a:off x="9467850" y="16251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40698</xdr:rowOff>
    </xdr:from>
    <xdr:to>
      <xdr:col>50</xdr:col>
      <xdr:colOff>165100</xdr:colOff>
      <xdr:row>100</xdr:row>
      <xdr:rowOff>142298</xdr:rowOff>
    </xdr:to>
    <xdr:sp macro="" textlink="">
      <xdr:nvSpPr>
        <xdr:cNvPr id="472" name="楕円 471">
          <a:extLst>
            <a:ext uri="{FF2B5EF4-FFF2-40B4-BE49-F238E27FC236}">
              <a16:creationId xmlns:a16="http://schemas.microsoft.com/office/drawing/2014/main" id="{665D5D9E-8DB5-41F3-A8AB-C07071700FD6}"/>
            </a:ext>
          </a:extLst>
        </xdr:cNvPr>
        <xdr:cNvSpPr/>
      </xdr:nvSpPr>
      <xdr:spPr>
        <a:xfrm>
          <a:off x="8639175" y="1632844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61638</xdr:rowOff>
    </xdr:from>
    <xdr:to>
      <xdr:col>55</xdr:col>
      <xdr:colOff>0</xdr:colOff>
      <xdr:row>100</xdr:row>
      <xdr:rowOff>91498</xdr:rowOff>
    </xdr:to>
    <xdr:cxnSp macro="">
      <xdr:nvCxnSpPr>
        <xdr:cNvPr id="473" name="直線コネクタ 472">
          <a:extLst>
            <a:ext uri="{FF2B5EF4-FFF2-40B4-BE49-F238E27FC236}">
              <a16:creationId xmlns:a16="http://schemas.microsoft.com/office/drawing/2014/main" id="{0B86DB29-EF32-4688-904A-BC343CF95419}"/>
            </a:ext>
          </a:extLst>
        </xdr:cNvPr>
        <xdr:cNvCxnSpPr/>
      </xdr:nvCxnSpPr>
      <xdr:spPr>
        <a:xfrm flipV="1">
          <a:off x="8686800" y="16352563"/>
          <a:ext cx="742950" cy="2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67444</xdr:rowOff>
    </xdr:from>
    <xdr:to>
      <xdr:col>46</xdr:col>
      <xdr:colOff>38100</xdr:colOff>
      <xdr:row>100</xdr:row>
      <xdr:rowOff>169044</xdr:rowOff>
    </xdr:to>
    <xdr:sp macro="" textlink="">
      <xdr:nvSpPr>
        <xdr:cNvPr id="474" name="楕円 473">
          <a:extLst>
            <a:ext uri="{FF2B5EF4-FFF2-40B4-BE49-F238E27FC236}">
              <a16:creationId xmlns:a16="http://schemas.microsoft.com/office/drawing/2014/main" id="{2A76456C-CDF2-404A-8E04-1E798CE9FF44}"/>
            </a:ext>
          </a:extLst>
        </xdr:cNvPr>
        <xdr:cNvSpPr/>
      </xdr:nvSpPr>
      <xdr:spPr>
        <a:xfrm>
          <a:off x="7839075" y="1635201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91498</xdr:rowOff>
    </xdr:from>
    <xdr:to>
      <xdr:col>50</xdr:col>
      <xdr:colOff>114300</xdr:colOff>
      <xdr:row>100</xdr:row>
      <xdr:rowOff>118244</xdr:rowOff>
    </xdr:to>
    <xdr:cxnSp macro="">
      <xdr:nvCxnSpPr>
        <xdr:cNvPr id="475" name="直線コネクタ 474">
          <a:extLst>
            <a:ext uri="{FF2B5EF4-FFF2-40B4-BE49-F238E27FC236}">
              <a16:creationId xmlns:a16="http://schemas.microsoft.com/office/drawing/2014/main" id="{28EE2487-7046-4B7D-8DAB-4D2502BFF161}"/>
            </a:ext>
          </a:extLst>
        </xdr:cNvPr>
        <xdr:cNvCxnSpPr/>
      </xdr:nvCxnSpPr>
      <xdr:spPr>
        <a:xfrm flipV="1">
          <a:off x="7886700" y="16376073"/>
          <a:ext cx="800100" cy="3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92656</xdr:rowOff>
    </xdr:from>
    <xdr:to>
      <xdr:col>41</xdr:col>
      <xdr:colOff>101600</xdr:colOff>
      <xdr:row>101</xdr:row>
      <xdr:rowOff>22806</xdr:rowOff>
    </xdr:to>
    <xdr:sp macro="" textlink="">
      <xdr:nvSpPr>
        <xdr:cNvPr id="476" name="楕円 475">
          <a:extLst>
            <a:ext uri="{FF2B5EF4-FFF2-40B4-BE49-F238E27FC236}">
              <a16:creationId xmlns:a16="http://schemas.microsoft.com/office/drawing/2014/main" id="{8BD962C1-6673-4796-9A6D-47CF161A365F}"/>
            </a:ext>
          </a:extLst>
        </xdr:cNvPr>
        <xdr:cNvSpPr/>
      </xdr:nvSpPr>
      <xdr:spPr>
        <a:xfrm>
          <a:off x="7029450" y="163804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118244</xdr:rowOff>
    </xdr:from>
    <xdr:to>
      <xdr:col>45</xdr:col>
      <xdr:colOff>177800</xdr:colOff>
      <xdr:row>100</xdr:row>
      <xdr:rowOff>143456</xdr:rowOff>
    </xdr:to>
    <xdr:cxnSp macro="">
      <xdr:nvCxnSpPr>
        <xdr:cNvPr id="477" name="直線コネクタ 476">
          <a:extLst>
            <a:ext uri="{FF2B5EF4-FFF2-40B4-BE49-F238E27FC236}">
              <a16:creationId xmlns:a16="http://schemas.microsoft.com/office/drawing/2014/main" id="{8C88536A-7CBE-441B-8A40-93F042372465}"/>
            </a:ext>
          </a:extLst>
        </xdr:cNvPr>
        <xdr:cNvCxnSpPr/>
      </xdr:nvCxnSpPr>
      <xdr:spPr>
        <a:xfrm flipV="1">
          <a:off x="7077075" y="16409169"/>
          <a:ext cx="809625" cy="1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115464</xdr:rowOff>
    </xdr:from>
    <xdr:to>
      <xdr:col>36</xdr:col>
      <xdr:colOff>165100</xdr:colOff>
      <xdr:row>101</xdr:row>
      <xdr:rowOff>45614</xdr:rowOff>
    </xdr:to>
    <xdr:sp macro="" textlink="">
      <xdr:nvSpPr>
        <xdr:cNvPr id="478" name="楕円 477">
          <a:extLst>
            <a:ext uri="{FF2B5EF4-FFF2-40B4-BE49-F238E27FC236}">
              <a16:creationId xmlns:a16="http://schemas.microsoft.com/office/drawing/2014/main" id="{8BF20572-0AF8-4206-A2C3-120455306CBE}"/>
            </a:ext>
          </a:extLst>
        </xdr:cNvPr>
        <xdr:cNvSpPr/>
      </xdr:nvSpPr>
      <xdr:spPr>
        <a:xfrm>
          <a:off x="6238875" y="1640321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143456</xdr:rowOff>
    </xdr:from>
    <xdr:to>
      <xdr:col>41</xdr:col>
      <xdr:colOff>50800</xdr:colOff>
      <xdr:row>100</xdr:row>
      <xdr:rowOff>166264</xdr:rowOff>
    </xdr:to>
    <xdr:cxnSp macro="">
      <xdr:nvCxnSpPr>
        <xdr:cNvPr id="479" name="直線コネクタ 478">
          <a:extLst>
            <a:ext uri="{FF2B5EF4-FFF2-40B4-BE49-F238E27FC236}">
              <a16:creationId xmlns:a16="http://schemas.microsoft.com/office/drawing/2014/main" id="{2FBA9462-FE9E-493D-AB30-A54D14FF6E90}"/>
            </a:ext>
          </a:extLst>
        </xdr:cNvPr>
        <xdr:cNvCxnSpPr/>
      </xdr:nvCxnSpPr>
      <xdr:spPr>
        <a:xfrm flipV="1">
          <a:off x="6286500" y="16428031"/>
          <a:ext cx="790575" cy="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138799</xdr:rowOff>
    </xdr:from>
    <xdr:ext cx="599010" cy="259045"/>
    <xdr:sp macro="" textlink="">
      <xdr:nvSpPr>
        <xdr:cNvPr id="480" name="n_1aveValue【港湾・漁港】&#10;一人当たり有形固定資産（償却資産）額">
          <a:extLst>
            <a:ext uri="{FF2B5EF4-FFF2-40B4-BE49-F238E27FC236}">
              <a16:creationId xmlns:a16="http://schemas.microsoft.com/office/drawing/2014/main" id="{4B99ADDA-2E4D-4783-A9A2-03C57B623578}"/>
            </a:ext>
          </a:extLst>
        </xdr:cNvPr>
        <xdr:cNvSpPr txBox="1"/>
      </xdr:nvSpPr>
      <xdr:spPr>
        <a:xfrm>
          <a:off x="8399995" y="1745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101021</xdr:rowOff>
    </xdr:from>
    <xdr:ext cx="599010" cy="259045"/>
    <xdr:sp macro="" textlink="">
      <xdr:nvSpPr>
        <xdr:cNvPr id="481" name="n_2aveValue【港湾・漁港】&#10;一人当たり有形固定資産（償却資産）額">
          <a:extLst>
            <a:ext uri="{FF2B5EF4-FFF2-40B4-BE49-F238E27FC236}">
              <a16:creationId xmlns:a16="http://schemas.microsoft.com/office/drawing/2014/main" id="{D5139C92-AEFC-42D5-AEC0-D6FF8895B568}"/>
            </a:ext>
          </a:extLst>
        </xdr:cNvPr>
        <xdr:cNvSpPr txBox="1"/>
      </xdr:nvSpPr>
      <xdr:spPr>
        <a:xfrm>
          <a:off x="7609420" y="1742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127033</xdr:rowOff>
    </xdr:from>
    <xdr:ext cx="599010" cy="259045"/>
    <xdr:sp macro="" textlink="">
      <xdr:nvSpPr>
        <xdr:cNvPr id="482" name="n_3aveValue【港湾・漁港】&#10;一人当たり有形固定資産（償却資産）額">
          <a:extLst>
            <a:ext uri="{FF2B5EF4-FFF2-40B4-BE49-F238E27FC236}">
              <a16:creationId xmlns:a16="http://schemas.microsoft.com/office/drawing/2014/main" id="{96146696-A528-42E6-968D-0DD6F81FA87B}"/>
            </a:ext>
          </a:extLst>
        </xdr:cNvPr>
        <xdr:cNvSpPr txBox="1"/>
      </xdr:nvSpPr>
      <xdr:spPr>
        <a:xfrm>
          <a:off x="6818845" y="1744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135180</xdr:rowOff>
    </xdr:from>
    <xdr:ext cx="599010" cy="259045"/>
    <xdr:sp macro="" textlink="">
      <xdr:nvSpPr>
        <xdr:cNvPr id="483" name="n_4aveValue【港湾・漁港】&#10;一人当たり有形固定資産（償却資産）額">
          <a:extLst>
            <a:ext uri="{FF2B5EF4-FFF2-40B4-BE49-F238E27FC236}">
              <a16:creationId xmlns:a16="http://schemas.microsoft.com/office/drawing/2014/main" id="{9F4462C5-DF0F-4A81-8DD0-BC4D9092096A}"/>
            </a:ext>
          </a:extLst>
        </xdr:cNvPr>
        <xdr:cNvSpPr txBox="1"/>
      </xdr:nvSpPr>
      <xdr:spPr>
        <a:xfrm>
          <a:off x="6009220" y="1745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158825</xdr:rowOff>
    </xdr:from>
    <xdr:ext cx="690189" cy="259045"/>
    <xdr:sp macro="" textlink="">
      <xdr:nvSpPr>
        <xdr:cNvPr id="484" name="n_1mainValue【港湾・漁港】&#10;一人当たり有形固定資産（償却資産）額">
          <a:extLst>
            <a:ext uri="{FF2B5EF4-FFF2-40B4-BE49-F238E27FC236}">
              <a16:creationId xmlns:a16="http://schemas.microsoft.com/office/drawing/2014/main" id="{03C9A724-3FF0-4286-8E77-C1444B9A2399}"/>
            </a:ext>
          </a:extLst>
        </xdr:cNvPr>
        <xdr:cNvSpPr txBox="1"/>
      </xdr:nvSpPr>
      <xdr:spPr>
        <a:xfrm>
          <a:off x="8370280" y="161068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14121</xdr:rowOff>
    </xdr:from>
    <xdr:ext cx="690189" cy="259045"/>
    <xdr:sp macro="" textlink="">
      <xdr:nvSpPr>
        <xdr:cNvPr id="485" name="n_2mainValue【港湾・漁港】&#10;一人当たり有形固定資産（償却資産）額">
          <a:extLst>
            <a:ext uri="{FF2B5EF4-FFF2-40B4-BE49-F238E27FC236}">
              <a16:creationId xmlns:a16="http://schemas.microsoft.com/office/drawing/2014/main" id="{49849570-663E-4487-A4DE-36FE8809D368}"/>
            </a:ext>
          </a:extLst>
        </xdr:cNvPr>
        <xdr:cNvSpPr txBox="1"/>
      </xdr:nvSpPr>
      <xdr:spPr>
        <a:xfrm>
          <a:off x="7570180" y="161272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39333</xdr:rowOff>
    </xdr:from>
    <xdr:ext cx="690189" cy="259045"/>
    <xdr:sp macro="" textlink="">
      <xdr:nvSpPr>
        <xdr:cNvPr id="486" name="n_3mainValue【港湾・漁港】&#10;一人当たり有形固定資産（償却資産）額">
          <a:extLst>
            <a:ext uri="{FF2B5EF4-FFF2-40B4-BE49-F238E27FC236}">
              <a16:creationId xmlns:a16="http://schemas.microsoft.com/office/drawing/2014/main" id="{0FAA4FEF-AAFF-479B-978A-F328DA76C8DE}"/>
            </a:ext>
          </a:extLst>
        </xdr:cNvPr>
        <xdr:cNvSpPr txBox="1"/>
      </xdr:nvSpPr>
      <xdr:spPr>
        <a:xfrm>
          <a:off x="6770080" y="161556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62141</xdr:rowOff>
    </xdr:from>
    <xdr:ext cx="690189" cy="259045"/>
    <xdr:sp macro="" textlink="">
      <xdr:nvSpPr>
        <xdr:cNvPr id="487" name="n_4mainValue【港湾・漁港】&#10;一人当たり有形固定資産（償却資産）額">
          <a:extLst>
            <a:ext uri="{FF2B5EF4-FFF2-40B4-BE49-F238E27FC236}">
              <a16:creationId xmlns:a16="http://schemas.microsoft.com/office/drawing/2014/main" id="{E1642535-1E68-451C-803C-FD0A6C464846}"/>
            </a:ext>
          </a:extLst>
        </xdr:cNvPr>
        <xdr:cNvSpPr txBox="1"/>
      </xdr:nvSpPr>
      <xdr:spPr>
        <a:xfrm>
          <a:off x="5979505" y="161816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573B06BE-0D13-43AA-B3AC-6B199DD90DF3}"/>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661CE13E-10DC-45F5-874B-D4391C4712C5}"/>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39CEE37F-1578-4092-A19E-ED7C346361ED}"/>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E61122D9-DBB8-4E8D-89F5-9CFA18637AD1}"/>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6A81A7BA-01BA-4DF4-B533-760A545909C2}"/>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85575D8A-2AA6-49FF-AE3B-11BEA2EFB572}"/>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25BBB4F6-77EC-46FC-80FB-8DF3EAE6052E}"/>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173C36D8-4F89-4AF4-ACD5-361F83F7F2B3}"/>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3F11D8C4-98B2-48DB-A104-33D8B5C4BB03}"/>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8390BCCB-ADA6-4CA2-9501-B18445043EE6}"/>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DA7C7E1C-07B4-457D-8280-509553249876}"/>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9" name="直線コネクタ 498">
          <a:extLst>
            <a:ext uri="{FF2B5EF4-FFF2-40B4-BE49-F238E27FC236}">
              <a16:creationId xmlns:a16="http://schemas.microsoft.com/office/drawing/2014/main" id="{D296453D-8B54-4A64-97D6-9B5B8E81DC2F}"/>
            </a:ext>
          </a:extLst>
        </xdr:cNvPr>
        <xdr:cNvCxnSpPr/>
      </xdr:nvCxnSpPr>
      <xdr:spPr>
        <a:xfrm>
          <a:off x="11210925" y="678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0" name="テキスト ボックス 499">
          <a:extLst>
            <a:ext uri="{FF2B5EF4-FFF2-40B4-BE49-F238E27FC236}">
              <a16:creationId xmlns:a16="http://schemas.microsoft.com/office/drawing/2014/main" id="{AC66CB9B-9F20-4FA8-B0A3-714DC2352AA1}"/>
            </a:ext>
          </a:extLst>
        </xdr:cNvPr>
        <xdr:cNvSpPr txBox="1"/>
      </xdr:nvSpPr>
      <xdr:spPr>
        <a:xfrm>
          <a:off x="107945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1" name="直線コネクタ 500">
          <a:extLst>
            <a:ext uri="{FF2B5EF4-FFF2-40B4-BE49-F238E27FC236}">
              <a16:creationId xmlns:a16="http://schemas.microsoft.com/office/drawing/2014/main" id="{C984953D-BEE3-4CAD-8D94-573C1B144A05}"/>
            </a:ext>
          </a:extLst>
        </xdr:cNvPr>
        <xdr:cNvCxnSpPr/>
      </xdr:nvCxnSpPr>
      <xdr:spPr>
        <a:xfrm>
          <a:off x="11210925" y="634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2" name="テキスト ボックス 501">
          <a:extLst>
            <a:ext uri="{FF2B5EF4-FFF2-40B4-BE49-F238E27FC236}">
              <a16:creationId xmlns:a16="http://schemas.microsoft.com/office/drawing/2014/main" id="{C861ED57-EE78-4BD8-B473-BE7060A38E7E}"/>
            </a:ext>
          </a:extLst>
        </xdr:cNvPr>
        <xdr:cNvSpPr txBox="1"/>
      </xdr:nvSpPr>
      <xdr:spPr>
        <a:xfrm>
          <a:off x="10845966"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3" name="直線コネクタ 502">
          <a:extLst>
            <a:ext uri="{FF2B5EF4-FFF2-40B4-BE49-F238E27FC236}">
              <a16:creationId xmlns:a16="http://schemas.microsoft.com/office/drawing/2014/main" id="{011F97B2-6974-45CD-932B-962A35C02D72}"/>
            </a:ext>
          </a:extLst>
        </xdr:cNvPr>
        <xdr:cNvCxnSpPr/>
      </xdr:nvCxnSpPr>
      <xdr:spPr>
        <a:xfrm>
          <a:off x="11210925" y="591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4" name="テキスト ボックス 503">
          <a:extLst>
            <a:ext uri="{FF2B5EF4-FFF2-40B4-BE49-F238E27FC236}">
              <a16:creationId xmlns:a16="http://schemas.microsoft.com/office/drawing/2014/main" id="{5C7C4388-7AA1-4F38-8CE9-B72124007C24}"/>
            </a:ext>
          </a:extLst>
        </xdr:cNvPr>
        <xdr:cNvSpPr txBox="1"/>
      </xdr:nvSpPr>
      <xdr:spPr>
        <a:xfrm>
          <a:off x="10845966"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5" name="直線コネクタ 504">
          <a:extLst>
            <a:ext uri="{FF2B5EF4-FFF2-40B4-BE49-F238E27FC236}">
              <a16:creationId xmlns:a16="http://schemas.microsoft.com/office/drawing/2014/main" id="{60595206-9C78-402E-8773-241C34F368BD}"/>
            </a:ext>
          </a:extLst>
        </xdr:cNvPr>
        <xdr:cNvCxnSpPr/>
      </xdr:nvCxnSpPr>
      <xdr:spPr>
        <a:xfrm>
          <a:off x="11210925" y="548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6" name="テキスト ボックス 505">
          <a:extLst>
            <a:ext uri="{FF2B5EF4-FFF2-40B4-BE49-F238E27FC236}">
              <a16:creationId xmlns:a16="http://schemas.microsoft.com/office/drawing/2014/main" id="{1F6C68DC-238C-4F43-AE72-CD89AF4F0C30}"/>
            </a:ext>
          </a:extLst>
        </xdr:cNvPr>
        <xdr:cNvSpPr txBox="1"/>
      </xdr:nvSpPr>
      <xdr:spPr>
        <a:xfrm>
          <a:off x="10845966"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7DB22FCD-0509-4AFA-8E11-4303594A735A}"/>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8" name="テキスト ボックス 507">
          <a:extLst>
            <a:ext uri="{FF2B5EF4-FFF2-40B4-BE49-F238E27FC236}">
              <a16:creationId xmlns:a16="http://schemas.microsoft.com/office/drawing/2014/main" id="{BEC81A65-7A1C-4EEC-B417-8DA365E06ED8}"/>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EE82036F-334E-4383-9CD7-1B87E75322DF}"/>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510" name="直線コネクタ 509">
          <a:extLst>
            <a:ext uri="{FF2B5EF4-FFF2-40B4-BE49-F238E27FC236}">
              <a16:creationId xmlns:a16="http://schemas.microsoft.com/office/drawing/2014/main" id="{C2876DD6-3DB1-4960-A9B0-CFA5D1DF2661}"/>
            </a:ext>
          </a:extLst>
        </xdr:cNvPr>
        <xdr:cNvCxnSpPr/>
      </xdr:nvCxnSpPr>
      <xdr:spPr>
        <a:xfrm flipV="1">
          <a:off x="14696439" y="5356098"/>
          <a:ext cx="0" cy="1413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511" name="【認定こども園・幼稚園・保育所】&#10;有形固定資産減価償却率最小値テキスト">
          <a:extLst>
            <a:ext uri="{FF2B5EF4-FFF2-40B4-BE49-F238E27FC236}">
              <a16:creationId xmlns:a16="http://schemas.microsoft.com/office/drawing/2014/main" id="{09E698E9-A563-491F-98F8-8093C36914CD}"/>
            </a:ext>
          </a:extLst>
        </xdr:cNvPr>
        <xdr:cNvSpPr txBox="1"/>
      </xdr:nvSpPr>
      <xdr:spPr>
        <a:xfrm>
          <a:off x="14735175" y="6773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512" name="直線コネクタ 511">
          <a:extLst>
            <a:ext uri="{FF2B5EF4-FFF2-40B4-BE49-F238E27FC236}">
              <a16:creationId xmlns:a16="http://schemas.microsoft.com/office/drawing/2014/main" id="{EC412DCA-9C32-4253-BA22-005954FAF4DC}"/>
            </a:ext>
          </a:extLst>
        </xdr:cNvPr>
        <xdr:cNvCxnSpPr/>
      </xdr:nvCxnSpPr>
      <xdr:spPr>
        <a:xfrm>
          <a:off x="14611350" y="67694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7BFB4AB4-008F-4740-A09C-0D121D27D158}"/>
            </a:ext>
          </a:extLst>
        </xdr:cNvPr>
        <xdr:cNvSpPr txBox="1"/>
      </xdr:nvSpPr>
      <xdr:spPr>
        <a:xfrm>
          <a:off x="14735175" y="515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514" name="直線コネクタ 513">
          <a:extLst>
            <a:ext uri="{FF2B5EF4-FFF2-40B4-BE49-F238E27FC236}">
              <a16:creationId xmlns:a16="http://schemas.microsoft.com/office/drawing/2014/main" id="{3ACAAE57-B95A-46CF-A6CC-48E920909F20}"/>
            </a:ext>
          </a:extLst>
        </xdr:cNvPr>
        <xdr:cNvCxnSpPr/>
      </xdr:nvCxnSpPr>
      <xdr:spPr>
        <a:xfrm>
          <a:off x="14611350" y="53560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148861</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F9181339-36E1-4F0B-BB66-DE9E3D027FC0}"/>
            </a:ext>
          </a:extLst>
        </xdr:cNvPr>
        <xdr:cNvSpPr txBox="1"/>
      </xdr:nvSpPr>
      <xdr:spPr>
        <a:xfrm>
          <a:off x="14735175" y="5660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516" name="フローチャート: 判断 515">
          <a:extLst>
            <a:ext uri="{FF2B5EF4-FFF2-40B4-BE49-F238E27FC236}">
              <a16:creationId xmlns:a16="http://schemas.microsoft.com/office/drawing/2014/main" id="{B20F8784-E672-440C-8583-6CA0185E7067}"/>
            </a:ext>
          </a:extLst>
        </xdr:cNvPr>
        <xdr:cNvSpPr/>
      </xdr:nvSpPr>
      <xdr:spPr>
        <a:xfrm>
          <a:off x="14649450" y="57997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517" name="フローチャート: 判断 516">
          <a:extLst>
            <a:ext uri="{FF2B5EF4-FFF2-40B4-BE49-F238E27FC236}">
              <a16:creationId xmlns:a16="http://schemas.microsoft.com/office/drawing/2014/main" id="{8D6EDEA8-9750-4F7E-B9CD-8FC2B723DCB2}"/>
            </a:ext>
          </a:extLst>
        </xdr:cNvPr>
        <xdr:cNvSpPr/>
      </xdr:nvSpPr>
      <xdr:spPr>
        <a:xfrm>
          <a:off x="13887450" y="57937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518" name="フローチャート: 判断 517">
          <a:extLst>
            <a:ext uri="{FF2B5EF4-FFF2-40B4-BE49-F238E27FC236}">
              <a16:creationId xmlns:a16="http://schemas.microsoft.com/office/drawing/2014/main" id="{C27811A8-A42D-4526-BE30-0E8ABB6BD8F6}"/>
            </a:ext>
          </a:extLst>
        </xdr:cNvPr>
        <xdr:cNvSpPr/>
      </xdr:nvSpPr>
      <xdr:spPr>
        <a:xfrm>
          <a:off x="13096875" y="573201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73406</xdr:rowOff>
    </xdr:from>
    <xdr:to>
      <xdr:col>72</xdr:col>
      <xdr:colOff>38100</xdr:colOff>
      <xdr:row>36</xdr:row>
      <xdr:rowOff>3556</xdr:rowOff>
    </xdr:to>
    <xdr:sp macro="" textlink="">
      <xdr:nvSpPr>
        <xdr:cNvPr id="519" name="フローチャート: 判断 518">
          <a:extLst>
            <a:ext uri="{FF2B5EF4-FFF2-40B4-BE49-F238E27FC236}">
              <a16:creationId xmlns:a16="http://schemas.microsoft.com/office/drawing/2014/main" id="{C48586A2-E69C-49AE-8FCC-02DB127842A2}"/>
            </a:ext>
          </a:extLst>
        </xdr:cNvPr>
        <xdr:cNvSpPr/>
      </xdr:nvSpPr>
      <xdr:spPr>
        <a:xfrm>
          <a:off x="12296775" y="575030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55118</xdr:rowOff>
    </xdr:from>
    <xdr:to>
      <xdr:col>67</xdr:col>
      <xdr:colOff>101600</xdr:colOff>
      <xdr:row>35</xdr:row>
      <xdr:rowOff>156718</xdr:rowOff>
    </xdr:to>
    <xdr:sp macro="" textlink="">
      <xdr:nvSpPr>
        <xdr:cNvPr id="520" name="フローチャート: 判断 519">
          <a:extLst>
            <a:ext uri="{FF2B5EF4-FFF2-40B4-BE49-F238E27FC236}">
              <a16:creationId xmlns:a16="http://schemas.microsoft.com/office/drawing/2014/main" id="{8AC1E613-9D35-496D-A030-94E31CC504E8}"/>
            </a:ext>
          </a:extLst>
        </xdr:cNvPr>
        <xdr:cNvSpPr/>
      </xdr:nvSpPr>
      <xdr:spPr>
        <a:xfrm>
          <a:off x="11487150" y="57320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5079BCAB-369A-4EBB-A28D-041CCCC7C2F6}"/>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D2279D60-95EF-450A-B26F-F8FC333DB3AE}"/>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D2E360F4-089E-4D0D-AE40-6512FF675838}"/>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5D1D07B9-E770-47FC-B4D4-D274780B34A9}"/>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A8D3B243-8873-40DC-ACDD-33A6CA17AD69}"/>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167132</xdr:rowOff>
    </xdr:from>
    <xdr:to>
      <xdr:col>85</xdr:col>
      <xdr:colOff>177800</xdr:colOff>
      <xdr:row>39</xdr:row>
      <xdr:rowOff>97282</xdr:rowOff>
    </xdr:to>
    <xdr:sp macro="" textlink="">
      <xdr:nvSpPr>
        <xdr:cNvPr id="526" name="楕円 525">
          <a:extLst>
            <a:ext uri="{FF2B5EF4-FFF2-40B4-BE49-F238E27FC236}">
              <a16:creationId xmlns:a16="http://schemas.microsoft.com/office/drawing/2014/main" id="{6A12F028-DE02-461B-B5AE-2F536F4B1599}"/>
            </a:ext>
          </a:extLst>
        </xdr:cNvPr>
        <xdr:cNvSpPr/>
      </xdr:nvSpPr>
      <xdr:spPr>
        <a:xfrm>
          <a:off x="14649450" y="63266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145559</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C093B46B-D280-497A-B55C-A2270A8AFCBD}"/>
            </a:ext>
          </a:extLst>
        </xdr:cNvPr>
        <xdr:cNvSpPr txBox="1"/>
      </xdr:nvSpPr>
      <xdr:spPr>
        <a:xfrm>
          <a:off x="14735175" y="6305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105410</xdr:rowOff>
    </xdr:from>
    <xdr:to>
      <xdr:col>81</xdr:col>
      <xdr:colOff>101600</xdr:colOff>
      <xdr:row>39</xdr:row>
      <xdr:rowOff>35560</xdr:rowOff>
    </xdr:to>
    <xdr:sp macro="" textlink="">
      <xdr:nvSpPr>
        <xdr:cNvPr id="528" name="楕円 527">
          <a:extLst>
            <a:ext uri="{FF2B5EF4-FFF2-40B4-BE49-F238E27FC236}">
              <a16:creationId xmlns:a16="http://schemas.microsoft.com/office/drawing/2014/main" id="{BA230A67-5400-49AA-8321-525D8F04C9D2}"/>
            </a:ext>
          </a:extLst>
        </xdr:cNvPr>
        <xdr:cNvSpPr/>
      </xdr:nvSpPr>
      <xdr:spPr>
        <a:xfrm>
          <a:off x="13887450" y="62649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156210</xdr:rowOff>
    </xdr:from>
    <xdr:to>
      <xdr:col>85</xdr:col>
      <xdr:colOff>127000</xdr:colOff>
      <xdr:row>39</xdr:row>
      <xdr:rowOff>46482</xdr:rowOff>
    </xdr:to>
    <xdr:cxnSp macro="">
      <xdr:nvCxnSpPr>
        <xdr:cNvPr id="529" name="直線コネクタ 528">
          <a:extLst>
            <a:ext uri="{FF2B5EF4-FFF2-40B4-BE49-F238E27FC236}">
              <a16:creationId xmlns:a16="http://schemas.microsoft.com/office/drawing/2014/main" id="{45E73B9A-63F7-42C9-A11A-ABB16C6966B2}"/>
            </a:ext>
          </a:extLst>
        </xdr:cNvPr>
        <xdr:cNvCxnSpPr/>
      </xdr:nvCxnSpPr>
      <xdr:spPr>
        <a:xfrm>
          <a:off x="13935075" y="6322060"/>
          <a:ext cx="762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43688</xdr:rowOff>
    </xdr:from>
    <xdr:to>
      <xdr:col>76</xdr:col>
      <xdr:colOff>165100</xdr:colOff>
      <xdr:row>38</xdr:row>
      <xdr:rowOff>145288</xdr:rowOff>
    </xdr:to>
    <xdr:sp macro="" textlink="">
      <xdr:nvSpPr>
        <xdr:cNvPr id="530" name="楕円 529">
          <a:extLst>
            <a:ext uri="{FF2B5EF4-FFF2-40B4-BE49-F238E27FC236}">
              <a16:creationId xmlns:a16="http://schemas.microsoft.com/office/drawing/2014/main" id="{9CD09878-F5CC-4B31-B7DC-D3432F5C4F76}"/>
            </a:ext>
          </a:extLst>
        </xdr:cNvPr>
        <xdr:cNvSpPr/>
      </xdr:nvSpPr>
      <xdr:spPr>
        <a:xfrm>
          <a:off x="13096875" y="62095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94488</xdr:rowOff>
    </xdr:from>
    <xdr:to>
      <xdr:col>81</xdr:col>
      <xdr:colOff>50800</xdr:colOff>
      <xdr:row>38</xdr:row>
      <xdr:rowOff>156210</xdr:rowOff>
    </xdr:to>
    <xdr:cxnSp macro="">
      <xdr:nvCxnSpPr>
        <xdr:cNvPr id="531" name="直線コネクタ 530">
          <a:extLst>
            <a:ext uri="{FF2B5EF4-FFF2-40B4-BE49-F238E27FC236}">
              <a16:creationId xmlns:a16="http://schemas.microsoft.com/office/drawing/2014/main" id="{35A6114B-BC0D-46A5-857B-E93C6FA342D2}"/>
            </a:ext>
          </a:extLst>
        </xdr:cNvPr>
        <xdr:cNvCxnSpPr/>
      </xdr:nvCxnSpPr>
      <xdr:spPr>
        <a:xfrm>
          <a:off x="13144500" y="6257163"/>
          <a:ext cx="790575" cy="6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41402</xdr:rowOff>
    </xdr:from>
    <xdr:to>
      <xdr:col>72</xdr:col>
      <xdr:colOff>38100</xdr:colOff>
      <xdr:row>38</xdr:row>
      <xdr:rowOff>143002</xdr:rowOff>
    </xdr:to>
    <xdr:sp macro="" textlink="">
      <xdr:nvSpPr>
        <xdr:cNvPr id="532" name="楕円 531">
          <a:extLst>
            <a:ext uri="{FF2B5EF4-FFF2-40B4-BE49-F238E27FC236}">
              <a16:creationId xmlns:a16="http://schemas.microsoft.com/office/drawing/2014/main" id="{22156FE1-5FD9-450C-868B-5BDBBEA1C398}"/>
            </a:ext>
          </a:extLst>
        </xdr:cNvPr>
        <xdr:cNvSpPr/>
      </xdr:nvSpPr>
      <xdr:spPr>
        <a:xfrm>
          <a:off x="12296775" y="62072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92202</xdr:rowOff>
    </xdr:from>
    <xdr:to>
      <xdr:col>76</xdr:col>
      <xdr:colOff>114300</xdr:colOff>
      <xdr:row>38</xdr:row>
      <xdr:rowOff>94488</xdr:rowOff>
    </xdr:to>
    <xdr:cxnSp macro="">
      <xdr:nvCxnSpPr>
        <xdr:cNvPr id="533" name="直線コネクタ 532">
          <a:extLst>
            <a:ext uri="{FF2B5EF4-FFF2-40B4-BE49-F238E27FC236}">
              <a16:creationId xmlns:a16="http://schemas.microsoft.com/office/drawing/2014/main" id="{AABC7494-0A6A-4241-8863-CD1AA95F1EFA}"/>
            </a:ext>
          </a:extLst>
        </xdr:cNvPr>
        <xdr:cNvCxnSpPr/>
      </xdr:nvCxnSpPr>
      <xdr:spPr>
        <a:xfrm>
          <a:off x="12344400" y="6254877"/>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48260</xdr:rowOff>
    </xdr:from>
    <xdr:to>
      <xdr:col>67</xdr:col>
      <xdr:colOff>101600</xdr:colOff>
      <xdr:row>38</xdr:row>
      <xdr:rowOff>149860</xdr:rowOff>
    </xdr:to>
    <xdr:sp macro="" textlink="">
      <xdr:nvSpPr>
        <xdr:cNvPr id="534" name="楕円 533">
          <a:extLst>
            <a:ext uri="{FF2B5EF4-FFF2-40B4-BE49-F238E27FC236}">
              <a16:creationId xmlns:a16="http://schemas.microsoft.com/office/drawing/2014/main" id="{D7E30189-25D8-4E46-969C-F64162AAA2A0}"/>
            </a:ext>
          </a:extLst>
        </xdr:cNvPr>
        <xdr:cNvSpPr/>
      </xdr:nvSpPr>
      <xdr:spPr>
        <a:xfrm>
          <a:off x="11487150" y="62077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92202</xdr:rowOff>
    </xdr:from>
    <xdr:to>
      <xdr:col>71</xdr:col>
      <xdr:colOff>177800</xdr:colOff>
      <xdr:row>38</xdr:row>
      <xdr:rowOff>99060</xdr:rowOff>
    </xdr:to>
    <xdr:cxnSp macro="">
      <xdr:nvCxnSpPr>
        <xdr:cNvPr id="535" name="直線コネクタ 534">
          <a:extLst>
            <a:ext uri="{FF2B5EF4-FFF2-40B4-BE49-F238E27FC236}">
              <a16:creationId xmlns:a16="http://schemas.microsoft.com/office/drawing/2014/main" id="{CAB6AD0D-4847-45E1-8C2A-B11622B4F6E7}"/>
            </a:ext>
          </a:extLst>
        </xdr:cNvPr>
        <xdr:cNvCxnSpPr/>
      </xdr:nvCxnSpPr>
      <xdr:spPr>
        <a:xfrm flipV="1">
          <a:off x="11534775" y="6254877"/>
          <a:ext cx="80962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63517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CA906A95-5FEA-487D-8639-095DB4E719EA}"/>
            </a:ext>
          </a:extLst>
        </xdr:cNvPr>
        <xdr:cNvSpPr txBox="1"/>
      </xdr:nvSpPr>
      <xdr:spPr>
        <a:xfrm>
          <a:off x="13745219"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1795</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5C20E374-DF5F-4B7C-B9AA-31915BF0FBC3}"/>
            </a:ext>
          </a:extLst>
        </xdr:cNvPr>
        <xdr:cNvSpPr txBox="1"/>
      </xdr:nvSpPr>
      <xdr:spPr>
        <a:xfrm>
          <a:off x="12964169" y="551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20083</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2B1C4A0A-B208-437F-88FE-D0E8EE65BE8F}"/>
            </a:ext>
          </a:extLst>
        </xdr:cNvPr>
        <xdr:cNvSpPr txBox="1"/>
      </xdr:nvSpPr>
      <xdr:spPr>
        <a:xfrm>
          <a:off x="12164069" y="553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1795</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440C07C7-1453-4658-BE10-1E7437198F2C}"/>
            </a:ext>
          </a:extLst>
        </xdr:cNvPr>
        <xdr:cNvSpPr txBox="1"/>
      </xdr:nvSpPr>
      <xdr:spPr>
        <a:xfrm>
          <a:off x="11354444" y="551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26687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4E0946E9-FC2C-4F61-B149-493FEDA7A336}"/>
            </a:ext>
          </a:extLst>
        </xdr:cNvPr>
        <xdr:cNvSpPr txBox="1"/>
      </xdr:nvSpPr>
      <xdr:spPr>
        <a:xfrm>
          <a:off x="13745219" y="635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136415</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2E6037DC-CB47-4B73-BDB8-76CF3A2B1EB4}"/>
            </a:ext>
          </a:extLst>
        </xdr:cNvPr>
        <xdr:cNvSpPr txBox="1"/>
      </xdr:nvSpPr>
      <xdr:spPr>
        <a:xfrm>
          <a:off x="12964169" y="629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134129</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50BF1FF4-F2F3-4010-A67D-E080328D3D1C}"/>
            </a:ext>
          </a:extLst>
        </xdr:cNvPr>
        <xdr:cNvSpPr txBox="1"/>
      </xdr:nvSpPr>
      <xdr:spPr>
        <a:xfrm>
          <a:off x="12164069" y="629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C1CB0E8D-AA25-4699-865E-EBA958666618}"/>
            </a:ext>
          </a:extLst>
        </xdr:cNvPr>
        <xdr:cNvSpPr txBox="1"/>
      </xdr:nvSpPr>
      <xdr:spPr>
        <a:xfrm>
          <a:off x="1135444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49B857DF-484F-4949-8D47-0A047034DB71}"/>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81FEF1BA-CA3B-4333-8E64-7F0B0F747740}"/>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85CCCDE5-87B8-434E-901E-320D6AF85629}"/>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F2C47175-0FA9-487D-9B4F-E87EFAC82804}"/>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E0BEF8B6-0720-48CD-9236-974DF53412ED}"/>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EACAE467-3B19-4B69-883C-DB09CEA48057}"/>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DA8940B6-34C8-4BDA-8176-F18EB060F838}"/>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FBDAB5BE-802F-4852-8317-D14339429F4D}"/>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55FE45F1-E36C-456A-A325-6BB792CD2EA6}"/>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870AFCAF-10B5-456C-AFB2-58E0FED36A89}"/>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a:extLst>
            <a:ext uri="{FF2B5EF4-FFF2-40B4-BE49-F238E27FC236}">
              <a16:creationId xmlns:a16="http://schemas.microsoft.com/office/drawing/2014/main" id="{24EFED5E-F025-4FB7-995E-AAE4A2591EC7}"/>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5" name="テキスト ボックス 554">
          <a:extLst>
            <a:ext uri="{FF2B5EF4-FFF2-40B4-BE49-F238E27FC236}">
              <a16:creationId xmlns:a16="http://schemas.microsoft.com/office/drawing/2014/main" id="{7318A9C9-5D82-4369-BCB7-86067497DB7F}"/>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a:extLst>
            <a:ext uri="{FF2B5EF4-FFF2-40B4-BE49-F238E27FC236}">
              <a16:creationId xmlns:a16="http://schemas.microsoft.com/office/drawing/2014/main" id="{6C256CED-FEF7-4B96-9F52-16F1F2433F9D}"/>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7" name="テキスト ボックス 556">
          <a:extLst>
            <a:ext uri="{FF2B5EF4-FFF2-40B4-BE49-F238E27FC236}">
              <a16:creationId xmlns:a16="http://schemas.microsoft.com/office/drawing/2014/main" id="{A8B4DD15-F292-44D6-B92C-AEDACE788D3F}"/>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948AED08-7937-4936-B929-00D10129281E}"/>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9" name="テキスト ボックス 558">
          <a:extLst>
            <a:ext uri="{FF2B5EF4-FFF2-40B4-BE49-F238E27FC236}">
              <a16:creationId xmlns:a16="http://schemas.microsoft.com/office/drawing/2014/main" id="{C309C698-F55E-40B5-B58F-810A35BFDD3A}"/>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a:extLst>
            <a:ext uri="{FF2B5EF4-FFF2-40B4-BE49-F238E27FC236}">
              <a16:creationId xmlns:a16="http://schemas.microsoft.com/office/drawing/2014/main" id="{8B1DCAD9-88CA-49DC-993C-810A5A21632B}"/>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1" name="テキスト ボックス 560">
          <a:extLst>
            <a:ext uri="{FF2B5EF4-FFF2-40B4-BE49-F238E27FC236}">
              <a16:creationId xmlns:a16="http://schemas.microsoft.com/office/drawing/2014/main" id="{BE2438FF-E73F-4EBC-A3A2-472E04514988}"/>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a:extLst>
            <a:ext uri="{FF2B5EF4-FFF2-40B4-BE49-F238E27FC236}">
              <a16:creationId xmlns:a16="http://schemas.microsoft.com/office/drawing/2014/main" id="{E39DBA1F-BED2-4D40-AB51-0FE589FA0B27}"/>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3" name="テキスト ボックス 562">
          <a:extLst>
            <a:ext uri="{FF2B5EF4-FFF2-40B4-BE49-F238E27FC236}">
              <a16:creationId xmlns:a16="http://schemas.microsoft.com/office/drawing/2014/main" id="{497E4772-27D6-4447-AEC2-1189F5214C1C}"/>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02C837FD-7F2E-424A-889F-9AE3BAE3877A}"/>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0EF5CE6E-E0F3-4F57-88EA-149530BD09B7}"/>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0428FECB-BC30-47E0-BF83-EF9A68366C72}"/>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567" name="直線コネクタ 566">
          <a:extLst>
            <a:ext uri="{FF2B5EF4-FFF2-40B4-BE49-F238E27FC236}">
              <a16:creationId xmlns:a16="http://schemas.microsoft.com/office/drawing/2014/main" id="{FDA1238A-D52B-49C5-AFE6-E14F885D36C1}"/>
            </a:ext>
          </a:extLst>
        </xdr:cNvPr>
        <xdr:cNvCxnSpPr/>
      </xdr:nvCxnSpPr>
      <xdr:spPr>
        <a:xfrm flipV="1">
          <a:off x="19954239" y="5313680"/>
          <a:ext cx="0"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2F0B0306-4A03-447D-8057-87D8BC83D995}"/>
            </a:ext>
          </a:extLst>
        </xdr:cNvPr>
        <xdr:cNvSpPr txBox="1"/>
      </xdr:nvSpPr>
      <xdr:spPr>
        <a:xfrm>
          <a:off x="19992975" y="680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569" name="直線コネクタ 568">
          <a:extLst>
            <a:ext uri="{FF2B5EF4-FFF2-40B4-BE49-F238E27FC236}">
              <a16:creationId xmlns:a16="http://schemas.microsoft.com/office/drawing/2014/main" id="{5F08DECC-ECFC-4A7C-980C-5E8B924573C0}"/>
            </a:ext>
          </a:extLst>
        </xdr:cNvPr>
        <xdr:cNvCxnSpPr/>
      </xdr:nvCxnSpPr>
      <xdr:spPr>
        <a:xfrm>
          <a:off x="19878675" y="6800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2B624622-CCB6-4D73-9003-84F924DE8069}"/>
            </a:ext>
          </a:extLst>
        </xdr:cNvPr>
        <xdr:cNvSpPr txBox="1"/>
      </xdr:nvSpPr>
      <xdr:spPr>
        <a:xfrm>
          <a:off x="19992975" y="509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571" name="直線コネクタ 570">
          <a:extLst>
            <a:ext uri="{FF2B5EF4-FFF2-40B4-BE49-F238E27FC236}">
              <a16:creationId xmlns:a16="http://schemas.microsoft.com/office/drawing/2014/main" id="{E6F3F152-DEB5-456E-B534-976526949323}"/>
            </a:ext>
          </a:extLst>
        </xdr:cNvPr>
        <xdr:cNvCxnSpPr/>
      </xdr:nvCxnSpPr>
      <xdr:spPr>
        <a:xfrm>
          <a:off x="19878675" y="53136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82567</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CA405FE9-A12B-4AB5-9179-9603D3026545}"/>
            </a:ext>
          </a:extLst>
        </xdr:cNvPr>
        <xdr:cNvSpPr txBox="1"/>
      </xdr:nvSpPr>
      <xdr:spPr>
        <a:xfrm>
          <a:off x="19992975" y="6086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573" name="フローチャート: 判断 572">
          <a:extLst>
            <a:ext uri="{FF2B5EF4-FFF2-40B4-BE49-F238E27FC236}">
              <a16:creationId xmlns:a16="http://schemas.microsoft.com/office/drawing/2014/main" id="{C677FC4A-6E33-4A70-A95D-3FFF7469485E}"/>
            </a:ext>
          </a:extLst>
        </xdr:cNvPr>
        <xdr:cNvSpPr/>
      </xdr:nvSpPr>
      <xdr:spPr>
        <a:xfrm>
          <a:off x="19897725" y="62223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574" name="フローチャート: 判断 573">
          <a:extLst>
            <a:ext uri="{FF2B5EF4-FFF2-40B4-BE49-F238E27FC236}">
              <a16:creationId xmlns:a16="http://schemas.microsoft.com/office/drawing/2014/main" id="{78AD0359-616A-4DD2-B958-1521A7122A65}"/>
            </a:ext>
          </a:extLst>
        </xdr:cNvPr>
        <xdr:cNvSpPr/>
      </xdr:nvSpPr>
      <xdr:spPr>
        <a:xfrm>
          <a:off x="19154775" y="62185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575" name="フローチャート: 判断 574">
          <a:extLst>
            <a:ext uri="{FF2B5EF4-FFF2-40B4-BE49-F238E27FC236}">
              <a16:creationId xmlns:a16="http://schemas.microsoft.com/office/drawing/2014/main" id="{6F9438F1-F06E-48E9-9213-73AB0B49937B}"/>
            </a:ext>
          </a:extLst>
        </xdr:cNvPr>
        <xdr:cNvSpPr/>
      </xdr:nvSpPr>
      <xdr:spPr>
        <a:xfrm>
          <a:off x="18345150" y="62033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576" name="フローチャート: 判断 575">
          <a:extLst>
            <a:ext uri="{FF2B5EF4-FFF2-40B4-BE49-F238E27FC236}">
              <a16:creationId xmlns:a16="http://schemas.microsoft.com/office/drawing/2014/main" id="{66466F40-F13F-4465-BD39-0F8B5920F090}"/>
            </a:ext>
          </a:extLst>
        </xdr:cNvPr>
        <xdr:cNvSpPr/>
      </xdr:nvSpPr>
      <xdr:spPr>
        <a:xfrm>
          <a:off x="17554575" y="62947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577" name="フローチャート: 判断 576">
          <a:extLst>
            <a:ext uri="{FF2B5EF4-FFF2-40B4-BE49-F238E27FC236}">
              <a16:creationId xmlns:a16="http://schemas.microsoft.com/office/drawing/2014/main" id="{97813F88-6DC9-4CBB-9A63-EC3BC5185A00}"/>
            </a:ext>
          </a:extLst>
        </xdr:cNvPr>
        <xdr:cNvSpPr/>
      </xdr:nvSpPr>
      <xdr:spPr>
        <a:xfrm>
          <a:off x="16754475" y="62877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A0A46B64-387D-49DD-BAC1-9457974EE78F}"/>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AE565A66-E37A-4F78-A467-822CB8EC0BB7}"/>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19FBD66E-949E-45AF-B7BB-6E9BABF7E407}"/>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886CE456-BD3A-4B7F-BEB9-6F7C399C9F2D}"/>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193D77FF-AC78-479F-BF6B-03C41E6ECA55}"/>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109220</xdr:rowOff>
    </xdr:from>
    <xdr:to>
      <xdr:col>116</xdr:col>
      <xdr:colOff>114300</xdr:colOff>
      <xdr:row>41</xdr:row>
      <xdr:rowOff>39370</xdr:rowOff>
    </xdr:to>
    <xdr:sp macro="" textlink="">
      <xdr:nvSpPr>
        <xdr:cNvPr id="583" name="楕円 582">
          <a:extLst>
            <a:ext uri="{FF2B5EF4-FFF2-40B4-BE49-F238E27FC236}">
              <a16:creationId xmlns:a16="http://schemas.microsoft.com/office/drawing/2014/main" id="{DD3C97E9-14FD-494F-8F81-228D2F70D5FD}"/>
            </a:ext>
          </a:extLst>
        </xdr:cNvPr>
        <xdr:cNvSpPr/>
      </xdr:nvSpPr>
      <xdr:spPr>
        <a:xfrm>
          <a:off x="19897725" y="65925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87647</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38C53DE8-21C0-413E-8788-A74BA1DCDA7E}"/>
            </a:ext>
          </a:extLst>
        </xdr:cNvPr>
        <xdr:cNvSpPr txBox="1"/>
      </xdr:nvSpPr>
      <xdr:spPr>
        <a:xfrm>
          <a:off x="19992975"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116840</xdr:rowOff>
    </xdr:from>
    <xdr:to>
      <xdr:col>112</xdr:col>
      <xdr:colOff>38100</xdr:colOff>
      <xdr:row>41</xdr:row>
      <xdr:rowOff>46990</xdr:rowOff>
    </xdr:to>
    <xdr:sp macro="" textlink="">
      <xdr:nvSpPr>
        <xdr:cNvPr id="585" name="楕円 584">
          <a:extLst>
            <a:ext uri="{FF2B5EF4-FFF2-40B4-BE49-F238E27FC236}">
              <a16:creationId xmlns:a16="http://schemas.microsoft.com/office/drawing/2014/main" id="{C8F5817C-2523-44E1-9B4B-264D17434CAC}"/>
            </a:ext>
          </a:extLst>
        </xdr:cNvPr>
        <xdr:cNvSpPr/>
      </xdr:nvSpPr>
      <xdr:spPr>
        <a:xfrm>
          <a:off x="19154775" y="66033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160020</xdr:rowOff>
    </xdr:from>
    <xdr:to>
      <xdr:col>116</xdr:col>
      <xdr:colOff>63500</xdr:colOff>
      <xdr:row>40</xdr:row>
      <xdr:rowOff>167640</xdr:rowOff>
    </xdr:to>
    <xdr:cxnSp macro="">
      <xdr:nvCxnSpPr>
        <xdr:cNvPr id="586" name="直線コネクタ 585">
          <a:extLst>
            <a:ext uri="{FF2B5EF4-FFF2-40B4-BE49-F238E27FC236}">
              <a16:creationId xmlns:a16="http://schemas.microsoft.com/office/drawing/2014/main" id="{8CCBCBDA-6377-4823-B938-D29C6CAC947D}"/>
            </a:ext>
          </a:extLst>
        </xdr:cNvPr>
        <xdr:cNvCxnSpPr/>
      </xdr:nvCxnSpPr>
      <xdr:spPr>
        <a:xfrm flipV="1">
          <a:off x="19202400" y="6649720"/>
          <a:ext cx="7524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120650</xdr:rowOff>
    </xdr:from>
    <xdr:to>
      <xdr:col>107</xdr:col>
      <xdr:colOff>101600</xdr:colOff>
      <xdr:row>41</xdr:row>
      <xdr:rowOff>50800</xdr:rowOff>
    </xdr:to>
    <xdr:sp macro="" textlink="">
      <xdr:nvSpPr>
        <xdr:cNvPr id="587" name="楕円 586">
          <a:extLst>
            <a:ext uri="{FF2B5EF4-FFF2-40B4-BE49-F238E27FC236}">
              <a16:creationId xmlns:a16="http://schemas.microsoft.com/office/drawing/2014/main" id="{E367FE81-5400-402D-8F63-E3B4B9EE8008}"/>
            </a:ext>
          </a:extLst>
        </xdr:cNvPr>
        <xdr:cNvSpPr/>
      </xdr:nvSpPr>
      <xdr:spPr>
        <a:xfrm>
          <a:off x="18345150" y="66103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167640</xdr:rowOff>
    </xdr:from>
    <xdr:to>
      <xdr:col>111</xdr:col>
      <xdr:colOff>177800</xdr:colOff>
      <xdr:row>41</xdr:row>
      <xdr:rowOff>0</xdr:rowOff>
    </xdr:to>
    <xdr:cxnSp macro="">
      <xdr:nvCxnSpPr>
        <xdr:cNvPr id="588" name="直線コネクタ 587">
          <a:extLst>
            <a:ext uri="{FF2B5EF4-FFF2-40B4-BE49-F238E27FC236}">
              <a16:creationId xmlns:a16="http://schemas.microsoft.com/office/drawing/2014/main" id="{752B0144-9994-4E37-9141-6484B8401AD6}"/>
            </a:ext>
          </a:extLst>
        </xdr:cNvPr>
        <xdr:cNvCxnSpPr/>
      </xdr:nvCxnSpPr>
      <xdr:spPr>
        <a:xfrm flipV="1">
          <a:off x="18392775" y="665099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124460</xdr:rowOff>
    </xdr:from>
    <xdr:to>
      <xdr:col>102</xdr:col>
      <xdr:colOff>165100</xdr:colOff>
      <xdr:row>41</xdr:row>
      <xdr:rowOff>54610</xdr:rowOff>
    </xdr:to>
    <xdr:sp macro="" textlink="">
      <xdr:nvSpPr>
        <xdr:cNvPr id="589" name="楕円 588">
          <a:extLst>
            <a:ext uri="{FF2B5EF4-FFF2-40B4-BE49-F238E27FC236}">
              <a16:creationId xmlns:a16="http://schemas.microsoft.com/office/drawing/2014/main" id="{9476ACBD-35E6-489A-A903-3FFC4F6E712F}"/>
            </a:ext>
          </a:extLst>
        </xdr:cNvPr>
        <xdr:cNvSpPr/>
      </xdr:nvSpPr>
      <xdr:spPr>
        <a:xfrm>
          <a:off x="17554575" y="66078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0</xdr:rowOff>
    </xdr:from>
    <xdr:to>
      <xdr:col>107</xdr:col>
      <xdr:colOff>50800</xdr:colOff>
      <xdr:row>41</xdr:row>
      <xdr:rowOff>3810</xdr:rowOff>
    </xdr:to>
    <xdr:cxnSp macro="">
      <xdr:nvCxnSpPr>
        <xdr:cNvPr id="590" name="直線コネクタ 589">
          <a:extLst>
            <a:ext uri="{FF2B5EF4-FFF2-40B4-BE49-F238E27FC236}">
              <a16:creationId xmlns:a16="http://schemas.microsoft.com/office/drawing/2014/main" id="{8C7E27ED-082E-4AD3-BF4F-1DF1C776C49F}"/>
            </a:ext>
          </a:extLst>
        </xdr:cNvPr>
        <xdr:cNvCxnSpPr/>
      </xdr:nvCxnSpPr>
      <xdr:spPr>
        <a:xfrm flipV="1">
          <a:off x="17602200" y="6648450"/>
          <a:ext cx="7905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109220</xdr:rowOff>
    </xdr:from>
    <xdr:to>
      <xdr:col>98</xdr:col>
      <xdr:colOff>38100</xdr:colOff>
      <xdr:row>41</xdr:row>
      <xdr:rowOff>39370</xdr:rowOff>
    </xdr:to>
    <xdr:sp macro="" textlink="">
      <xdr:nvSpPr>
        <xdr:cNvPr id="591" name="楕円 590">
          <a:extLst>
            <a:ext uri="{FF2B5EF4-FFF2-40B4-BE49-F238E27FC236}">
              <a16:creationId xmlns:a16="http://schemas.microsoft.com/office/drawing/2014/main" id="{3DB94BCA-7AF0-43FA-95E3-3643DEA35A61}"/>
            </a:ext>
          </a:extLst>
        </xdr:cNvPr>
        <xdr:cNvSpPr/>
      </xdr:nvSpPr>
      <xdr:spPr>
        <a:xfrm>
          <a:off x="16754475" y="65925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160020</xdr:rowOff>
    </xdr:from>
    <xdr:to>
      <xdr:col>102</xdr:col>
      <xdr:colOff>114300</xdr:colOff>
      <xdr:row>41</xdr:row>
      <xdr:rowOff>3810</xdr:rowOff>
    </xdr:to>
    <xdr:cxnSp macro="">
      <xdr:nvCxnSpPr>
        <xdr:cNvPr id="592" name="直線コネクタ 591">
          <a:extLst>
            <a:ext uri="{FF2B5EF4-FFF2-40B4-BE49-F238E27FC236}">
              <a16:creationId xmlns:a16="http://schemas.microsoft.com/office/drawing/2014/main" id="{BBD699AC-BA08-476C-ABAB-537D29B236A1}"/>
            </a:ext>
          </a:extLst>
        </xdr:cNvPr>
        <xdr:cNvCxnSpPr/>
      </xdr:nvCxnSpPr>
      <xdr:spPr>
        <a:xfrm>
          <a:off x="16802100" y="6649720"/>
          <a:ext cx="8001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2557</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77EB60F0-F97D-443A-A857-BDE7FB645B5A}"/>
            </a:ext>
          </a:extLst>
        </xdr:cNvPr>
        <xdr:cNvSpPr txBox="1"/>
      </xdr:nvSpPr>
      <xdr:spPr>
        <a:xfrm>
          <a:off x="18983402"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A0934780-FA03-4B6D-B5CE-05D32D85A489}"/>
            </a:ext>
          </a:extLst>
        </xdr:cNvPr>
        <xdr:cNvSpPr txBox="1"/>
      </xdr:nvSpPr>
      <xdr:spPr>
        <a:xfrm>
          <a:off x="18183302" y="600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D57E266E-BDB0-4194-986F-B416FFC26C7A}"/>
            </a:ext>
          </a:extLst>
        </xdr:cNvPr>
        <xdr:cNvSpPr txBox="1"/>
      </xdr:nvSpPr>
      <xdr:spPr>
        <a:xfrm>
          <a:off x="17383202"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77E9071F-821D-4C00-9010-312C389EE14F}"/>
            </a:ext>
          </a:extLst>
        </xdr:cNvPr>
        <xdr:cNvSpPr txBox="1"/>
      </xdr:nvSpPr>
      <xdr:spPr>
        <a:xfrm>
          <a:off x="16592627"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38117</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062EC2D6-B6B5-44FA-B5F9-A5ABA144ED73}"/>
            </a:ext>
          </a:extLst>
        </xdr:cNvPr>
        <xdr:cNvSpPr txBox="1"/>
      </xdr:nvSpPr>
      <xdr:spPr>
        <a:xfrm>
          <a:off x="18983402"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41927</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FA2DC26E-4C37-4F9E-9F43-13F18539DB07}"/>
            </a:ext>
          </a:extLst>
        </xdr:cNvPr>
        <xdr:cNvSpPr txBox="1"/>
      </xdr:nvSpPr>
      <xdr:spPr>
        <a:xfrm>
          <a:off x="18183302" y="669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45737</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4AAFE6D3-5B0E-4226-AF32-16C648A84E25}"/>
            </a:ext>
          </a:extLst>
        </xdr:cNvPr>
        <xdr:cNvSpPr txBox="1"/>
      </xdr:nvSpPr>
      <xdr:spPr>
        <a:xfrm>
          <a:off x="17383202" y="669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30497</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940CEF78-3B3B-422D-B999-3FF305F7FBA0}"/>
            </a:ext>
          </a:extLst>
        </xdr:cNvPr>
        <xdr:cNvSpPr txBox="1"/>
      </xdr:nvSpPr>
      <xdr:spPr>
        <a:xfrm>
          <a:off x="16592627"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2A2964F4-D1E6-4839-A5AF-F881FB1F8A20}"/>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00563370-F965-4760-B614-E4CDBCBF705B}"/>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4ABA0A8B-C58D-4A90-B2CE-97132E1BC0D7}"/>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5E678FE5-9232-4F5B-8783-9C538E39701C}"/>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851D9BFC-8E33-4487-B689-71063E847C23}"/>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0C316C7C-E14C-4FA0-9686-E74879E0C245}"/>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18024868-920E-462F-BCC5-A4928AF8D0CF}"/>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CFBF3D99-6749-4401-94ED-00F0D5913E03}"/>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21459727-4D0D-457F-AF59-609A221ECCF4}"/>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F5CB0A39-15E1-4BD1-8347-273EAA785097}"/>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DD91FB75-A385-4052-93A2-A33F634BE089}"/>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a:extLst>
            <a:ext uri="{FF2B5EF4-FFF2-40B4-BE49-F238E27FC236}">
              <a16:creationId xmlns:a16="http://schemas.microsoft.com/office/drawing/2014/main" id="{1DEC4824-5FCF-4DFA-B5EB-B03095777958}"/>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3" name="テキスト ボックス 612">
          <a:extLst>
            <a:ext uri="{FF2B5EF4-FFF2-40B4-BE49-F238E27FC236}">
              <a16:creationId xmlns:a16="http://schemas.microsoft.com/office/drawing/2014/main" id="{3AD8D7E6-13EF-4A98-85FC-59715C642888}"/>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a:extLst>
            <a:ext uri="{FF2B5EF4-FFF2-40B4-BE49-F238E27FC236}">
              <a16:creationId xmlns:a16="http://schemas.microsoft.com/office/drawing/2014/main" id="{892CE527-D005-41D2-BB75-E2E13C2272BE}"/>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a:extLst>
            <a:ext uri="{FF2B5EF4-FFF2-40B4-BE49-F238E27FC236}">
              <a16:creationId xmlns:a16="http://schemas.microsoft.com/office/drawing/2014/main" id="{D814D0B4-EFDE-4A9E-829F-4011EC4EA771}"/>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a:extLst>
            <a:ext uri="{FF2B5EF4-FFF2-40B4-BE49-F238E27FC236}">
              <a16:creationId xmlns:a16="http://schemas.microsoft.com/office/drawing/2014/main" id="{FBB7581D-92CA-4C84-B716-24898FBD648B}"/>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a:extLst>
            <a:ext uri="{FF2B5EF4-FFF2-40B4-BE49-F238E27FC236}">
              <a16:creationId xmlns:a16="http://schemas.microsoft.com/office/drawing/2014/main" id="{43DC0127-7810-4D48-A879-16797A48F946}"/>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a:extLst>
            <a:ext uri="{FF2B5EF4-FFF2-40B4-BE49-F238E27FC236}">
              <a16:creationId xmlns:a16="http://schemas.microsoft.com/office/drawing/2014/main" id="{D04E7D0C-3496-4842-9227-57275E22A35A}"/>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a:extLst>
            <a:ext uri="{FF2B5EF4-FFF2-40B4-BE49-F238E27FC236}">
              <a16:creationId xmlns:a16="http://schemas.microsoft.com/office/drawing/2014/main" id="{2937477E-0A2C-459C-BD4D-FFC4A9D8EBF4}"/>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a:extLst>
            <a:ext uri="{FF2B5EF4-FFF2-40B4-BE49-F238E27FC236}">
              <a16:creationId xmlns:a16="http://schemas.microsoft.com/office/drawing/2014/main" id="{1507522C-A358-4668-AF71-9E34BE8F0BA5}"/>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1" name="テキスト ボックス 620">
          <a:extLst>
            <a:ext uri="{FF2B5EF4-FFF2-40B4-BE49-F238E27FC236}">
              <a16:creationId xmlns:a16="http://schemas.microsoft.com/office/drawing/2014/main" id="{F6D170DE-859C-48BB-BBF6-25134969442E}"/>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E7EF6675-E463-4DFC-B04E-2BC6B282A5D9}"/>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a:extLst>
            <a:ext uri="{FF2B5EF4-FFF2-40B4-BE49-F238E27FC236}">
              <a16:creationId xmlns:a16="http://schemas.microsoft.com/office/drawing/2014/main" id="{D844E17F-6C20-4A28-9BFC-AD134CF9585C}"/>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3E0A5CFE-FC6C-4AFB-A17B-581319E94AA4}"/>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625" name="直線コネクタ 624">
          <a:extLst>
            <a:ext uri="{FF2B5EF4-FFF2-40B4-BE49-F238E27FC236}">
              <a16:creationId xmlns:a16="http://schemas.microsoft.com/office/drawing/2014/main" id="{C5352661-6761-46DF-93E8-FB9BDD0F2C7B}"/>
            </a:ext>
          </a:extLst>
        </xdr:cNvPr>
        <xdr:cNvCxnSpPr/>
      </xdr:nvCxnSpPr>
      <xdr:spPr>
        <a:xfrm flipV="1">
          <a:off x="14696439" y="910526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42A9632E-B73B-493F-9AC2-4B276CA2DCCE}"/>
            </a:ext>
          </a:extLst>
        </xdr:cNvPr>
        <xdr:cNvSpPr txBox="1"/>
      </xdr:nvSpPr>
      <xdr:spPr>
        <a:xfrm>
          <a:off x="14735175" y="10259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627" name="直線コネクタ 626">
          <a:extLst>
            <a:ext uri="{FF2B5EF4-FFF2-40B4-BE49-F238E27FC236}">
              <a16:creationId xmlns:a16="http://schemas.microsoft.com/office/drawing/2014/main" id="{12828D90-B550-4F73-8135-8F67BC742818}"/>
            </a:ext>
          </a:extLst>
        </xdr:cNvPr>
        <xdr:cNvCxnSpPr/>
      </xdr:nvCxnSpPr>
      <xdr:spPr>
        <a:xfrm>
          <a:off x="14611350" y="102558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EC6BFD1F-6430-4EB2-A547-7EF171B31876}"/>
            </a:ext>
          </a:extLst>
        </xdr:cNvPr>
        <xdr:cNvSpPr txBox="1"/>
      </xdr:nvSpPr>
      <xdr:spPr>
        <a:xfrm>
          <a:off x="14735175" y="889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629" name="直線コネクタ 628">
          <a:extLst>
            <a:ext uri="{FF2B5EF4-FFF2-40B4-BE49-F238E27FC236}">
              <a16:creationId xmlns:a16="http://schemas.microsoft.com/office/drawing/2014/main" id="{7AF66D20-529C-4100-850C-02EA5974004E}"/>
            </a:ext>
          </a:extLst>
        </xdr:cNvPr>
        <xdr:cNvCxnSpPr/>
      </xdr:nvCxnSpPr>
      <xdr:spPr>
        <a:xfrm>
          <a:off x="14611350" y="91052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9FCEE59E-BCD6-4795-9CE3-9D583AD0CE3C}"/>
            </a:ext>
          </a:extLst>
        </xdr:cNvPr>
        <xdr:cNvSpPr txBox="1"/>
      </xdr:nvSpPr>
      <xdr:spPr>
        <a:xfrm>
          <a:off x="14735175" y="9704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31" name="フローチャート: 判断 630">
          <a:extLst>
            <a:ext uri="{FF2B5EF4-FFF2-40B4-BE49-F238E27FC236}">
              <a16:creationId xmlns:a16="http://schemas.microsoft.com/office/drawing/2014/main" id="{64D5B4BA-C721-4875-A127-10B8F6626F22}"/>
            </a:ext>
          </a:extLst>
        </xdr:cNvPr>
        <xdr:cNvSpPr/>
      </xdr:nvSpPr>
      <xdr:spPr>
        <a:xfrm>
          <a:off x="14649450" y="97262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632" name="フローチャート: 判断 631">
          <a:extLst>
            <a:ext uri="{FF2B5EF4-FFF2-40B4-BE49-F238E27FC236}">
              <a16:creationId xmlns:a16="http://schemas.microsoft.com/office/drawing/2014/main" id="{0119F28D-6295-42CD-9C84-DE67FCBF2D2B}"/>
            </a:ext>
          </a:extLst>
        </xdr:cNvPr>
        <xdr:cNvSpPr/>
      </xdr:nvSpPr>
      <xdr:spPr>
        <a:xfrm>
          <a:off x="13887450" y="97072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633" name="フローチャート: 判断 632">
          <a:extLst>
            <a:ext uri="{FF2B5EF4-FFF2-40B4-BE49-F238E27FC236}">
              <a16:creationId xmlns:a16="http://schemas.microsoft.com/office/drawing/2014/main" id="{2A886FCE-DD07-4FE9-8C10-BF3D00916C14}"/>
            </a:ext>
          </a:extLst>
        </xdr:cNvPr>
        <xdr:cNvSpPr/>
      </xdr:nvSpPr>
      <xdr:spPr>
        <a:xfrm>
          <a:off x="13096875" y="96862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634" name="フローチャート: 判断 633">
          <a:extLst>
            <a:ext uri="{FF2B5EF4-FFF2-40B4-BE49-F238E27FC236}">
              <a16:creationId xmlns:a16="http://schemas.microsoft.com/office/drawing/2014/main" id="{D73DBE35-1171-4639-B409-7AA3EF78AA41}"/>
            </a:ext>
          </a:extLst>
        </xdr:cNvPr>
        <xdr:cNvSpPr/>
      </xdr:nvSpPr>
      <xdr:spPr>
        <a:xfrm>
          <a:off x="12296775" y="96653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635" name="フローチャート: 判断 634">
          <a:extLst>
            <a:ext uri="{FF2B5EF4-FFF2-40B4-BE49-F238E27FC236}">
              <a16:creationId xmlns:a16="http://schemas.microsoft.com/office/drawing/2014/main" id="{E097B38C-C748-40DD-9457-8E607EF85C3F}"/>
            </a:ext>
          </a:extLst>
        </xdr:cNvPr>
        <xdr:cNvSpPr/>
      </xdr:nvSpPr>
      <xdr:spPr>
        <a:xfrm>
          <a:off x="11487150" y="96551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3529FC19-0181-4C46-9302-66360EEBE077}"/>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F8416DB2-17E1-4941-BDB6-3D84CF420AD7}"/>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A46F3292-4EC0-49E2-B226-63C902B06F89}"/>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D9F8A69C-1B6A-4680-A73F-93BB6E1D9846}"/>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D6F2DB84-C1DA-4163-98C1-B8BD261072A1}"/>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641" name="楕円 640">
          <a:extLst>
            <a:ext uri="{FF2B5EF4-FFF2-40B4-BE49-F238E27FC236}">
              <a16:creationId xmlns:a16="http://schemas.microsoft.com/office/drawing/2014/main" id="{C8555965-C2DA-458F-B564-47CB0647B0FD}"/>
            </a:ext>
          </a:extLst>
        </xdr:cNvPr>
        <xdr:cNvSpPr/>
      </xdr:nvSpPr>
      <xdr:spPr>
        <a:xfrm>
          <a:off x="14649450" y="96881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151147</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1B6FB3AD-9D8A-4823-8A96-58CC0B707A74}"/>
            </a:ext>
          </a:extLst>
        </xdr:cNvPr>
        <xdr:cNvSpPr txBox="1"/>
      </xdr:nvSpPr>
      <xdr:spPr>
        <a:xfrm>
          <a:off x="14735175"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92075</xdr:rowOff>
    </xdr:from>
    <xdr:to>
      <xdr:col>81</xdr:col>
      <xdr:colOff>101600</xdr:colOff>
      <xdr:row>60</xdr:row>
      <xdr:rowOff>22225</xdr:rowOff>
    </xdr:to>
    <xdr:sp macro="" textlink="">
      <xdr:nvSpPr>
        <xdr:cNvPr id="643" name="楕円 642">
          <a:extLst>
            <a:ext uri="{FF2B5EF4-FFF2-40B4-BE49-F238E27FC236}">
              <a16:creationId xmlns:a16="http://schemas.microsoft.com/office/drawing/2014/main" id="{04DE1D10-03CB-4F5A-A6D2-D408BB9F4089}"/>
            </a:ext>
          </a:extLst>
        </xdr:cNvPr>
        <xdr:cNvSpPr/>
      </xdr:nvSpPr>
      <xdr:spPr>
        <a:xfrm>
          <a:off x="13887450" y="96551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142875</xdr:rowOff>
    </xdr:from>
    <xdr:to>
      <xdr:col>85</xdr:col>
      <xdr:colOff>127000</xdr:colOff>
      <xdr:row>60</xdr:row>
      <xdr:rowOff>7620</xdr:rowOff>
    </xdr:to>
    <xdr:cxnSp macro="">
      <xdr:nvCxnSpPr>
        <xdr:cNvPr id="644" name="直線コネクタ 643">
          <a:extLst>
            <a:ext uri="{FF2B5EF4-FFF2-40B4-BE49-F238E27FC236}">
              <a16:creationId xmlns:a16="http://schemas.microsoft.com/office/drawing/2014/main" id="{B823EF12-E354-4AAE-B878-1214A8BEE8FD}"/>
            </a:ext>
          </a:extLst>
        </xdr:cNvPr>
        <xdr:cNvCxnSpPr/>
      </xdr:nvCxnSpPr>
      <xdr:spPr>
        <a:xfrm>
          <a:off x="13935075" y="9702800"/>
          <a:ext cx="762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113030</xdr:rowOff>
    </xdr:from>
    <xdr:to>
      <xdr:col>76</xdr:col>
      <xdr:colOff>165100</xdr:colOff>
      <xdr:row>60</xdr:row>
      <xdr:rowOff>43180</xdr:rowOff>
    </xdr:to>
    <xdr:sp macro="" textlink="">
      <xdr:nvSpPr>
        <xdr:cNvPr id="645" name="楕円 644">
          <a:extLst>
            <a:ext uri="{FF2B5EF4-FFF2-40B4-BE49-F238E27FC236}">
              <a16:creationId xmlns:a16="http://schemas.microsoft.com/office/drawing/2014/main" id="{04AAAB8C-5445-48B4-9E89-5454B04FFC76}"/>
            </a:ext>
          </a:extLst>
        </xdr:cNvPr>
        <xdr:cNvSpPr/>
      </xdr:nvSpPr>
      <xdr:spPr>
        <a:xfrm>
          <a:off x="13096875" y="96761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142875</xdr:rowOff>
    </xdr:from>
    <xdr:to>
      <xdr:col>81</xdr:col>
      <xdr:colOff>50800</xdr:colOff>
      <xdr:row>59</xdr:row>
      <xdr:rowOff>163830</xdr:rowOff>
    </xdr:to>
    <xdr:cxnSp macro="">
      <xdr:nvCxnSpPr>
        <xdr:cNvPr id="646" name="直線コネクタ 645">
          <a:extLst>
            <a:ext uri="{FF2B5EF4-FFF2-40B4-BE49-F238E27FC236}">
              <a16:creationId xmlns:a16="http://schemas.microsoft.com/office/drawing/2014/main" id="{B11BC6AB-1246-4697-89EB-807CB1F7CB0C}"/>
            </a:ext>
          </a:extLst>
        </xdr:cNvPr>
        <xdr:cNvCxnSpPr/>
      </xdr:nvCxnSpPr>
      <xdr:spPr>
        <a:xfrm flipV="1">
          <a:off x="13144500" y="9702800"/>
          <a:ext cx="79057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74930</xdr:rowOff>
    </xdr:from>
    <xdr:to>
      <xdr:col>72</xdr:col>
      <xdr:colOff>38100</xdr:colOff>
      <xdr:row>60</xdr:row>
      <xdr:rowOff>5080</xdr:rowOff>
    </xdr:to>
    <xdr:sp macro="" textlink="">
      <xdr:nvSpPr>
        <xdr:cNvPr id="647" name="楕円 646">
          <a:extLst>
            <a:ext uri="{FF2B5EF4-FFF2-40B4-BE49-F238E27FC236}">
              <a16:creationId xmlns:a16="http://schemas.microsoft.com/office/drawing/2014/main" id="{ED745347-683A-4144-B496-9FFDD0A7A70C}"/>
            </a:ext>
          </a:extLst>
        </xdr:cNvPr>
        <xdr:cNvSpPr/>
      </xdr:nvSpPr>
      <xdr:spPr>
        <a:xfrm>
          <a:off x="12296775" y="96380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125730</xdr:rowOff>
    </xdr:from>
    <xdr:to>
      <xdr:col>76</xdr:col>
      <xdr:colOff>114300</xdr:colOff>
      <xdr:row>59</xdr:row>
      <xdr:rowOff>163830</xdr:rowOff>
    </xdr:to>
    <xdr:cxnSp macro="">
      <xdr:nvCxnSpPr>
        <xdr:cNvPr id="648" name="直線コネクタ 647">
          <a:extLst>
            <a:ext uri="{FF2B5EF4-FFF2-40B4-BE49-F238E27FC236}">
              <a16:creationId xmlns:a16="http://schemas.microsoft.com/office/drawing/2014/main" id="{7B323887-7960-4262-ABEE-4D58E94541F7}"/>
            </a:ext>
          </a:extLst>
        </xdr:cNvPr>
        <xdr:cNvCxnSpPr/>
      </xdr:nvCxnSpPr>
      <xdr:spPr>
        <a:xfrm>
          <a:off x="12344400" y="968565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33020</xdr:rowOff>
    </xdr:from>
    <xdr:to>
      <xdr:col>67</xdr:col>
      <xdr:colOff>101600</xdr:colOff>
      <xdr:row>59</xdr:row>
      <xdr:rowOff>134620</xdr:rowOff>
    </xdr:to>
    <xdr:sp macro="" textlink="">
      <xdr:nvSpPr>
        <xdr:cNvPr id="649" name="楕円 648">
          <a:extLst>
            <a:ext uri="{FF2B5EF4-FFF2-40B4-BE49-F238E27FC236}">
              <a16:creationId xmlns:a16="http://schemas.microsoft.com/office/drawing/2014/main" id="{01D6B924-11AE-418D-92ED-AC7215F4067E}"/>
            </a:ext>
          </a:extLst>
        </xdr:cNvPr>
        <xdr:cNvSpPr/>
      </xdr:nvSpPr>
      <xdr:spPr>
        <a:xfrm>
          <a:off x="11487150" y="95929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83820</xdr:rowOff>
    </xdr:from>
    <xdr:to>
      <xdr:col>71</xdr:col>
      <xdr:colOff>177800</xdr:colOff>
      <xdr:row>59</xdr:row>
      <xdr:rowOff>125730</xdr:rowOff>
    </xdr:to>
    <xdr:cxnSp macro="">
      <xdr:nvCxnSpPr>
        <xdr:cNvPr id="650" name="直線コネクタ 649">
          <a:extLst>
            <a:ext uri="{FF2B5EF4-FFF2-40B4-BE49-F238E27FC236}">
              <a16:creationId xmlns:a16="http://schemas.microsoft.com/office/drawing/2014/main" id="{85A327CA-DC8C-49EE-9B1A-78141ACC3417}"/>
            </a:ext>
          </a:extLst>
        </xdr:cNvPr>
        <xdr:cNvCxnSpPr/>
      </xdr:nvCxnSpPr>
      <xdr:spPr>
        <a:xfrm>
          <a:off x="11534775" y="9650095"/>
          <a:ext cx="809625"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68597</xdr:rowOff>
    </xdr:from>
    <xdr:ext cx="405111" cy="259045"/>
    <xdr:sp macro="" textlink="">
      <xdr:nvSpPr>
        <xdr:cNvPr id="651" name="n_1aveValue【学校施設】&#10;有形固定資産減価償却率">
          <a:extLst>
            <a:ext uri="{FF2B5EF4-FFF2-40B4-BE49-F238E27FC236}">
              <a16:creationId xmlns:a16="http://schemas.microsoft.com/office/drawing/2014/main" id="{1980D0BD-0EE2-4BF0-A6AE-2F51C6148623}"/>
            </a:ext>
          </a:extLst>
        </xdr:cNvPr>
        <xdr:cNvSpPr txBox="1"/>
      </xdr:nvSpPr>
      <xdr:spPr>
        <a:xfrm>
          <a:off x="13745219"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652" name="n_2aveValue【学校施設】&#10;有形固定資産減価償却率">
          <a:extLst>
            <a:ext uri="{FF2B5EF4-FFF2-40B4-BE49-F238E27FC236}">
              <a16:creationId xmlns:a16="http://schemas.microsoft.com/office/drawing/2014/main" id="{02EB7AAF-4134-4E27-9B66-D07211C71363}"/>
            </a:ext>
          </a:extLst>
        </xdr:cNvPr>
        <xdr:cNvSpPr txBox="1"/>
      </xdr:nvSpPr>
      <xdr:spPr>
        <a:xfrm>
          <a:off x="12964169"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653" name="n_3aveValue【学校施設】&#10;有形固定資産減価償却率">
          <a:extLst>
            <a:ext uri="{FF2B5EF4-FFF2-40B4-BE49-F238E27FC236}">
              <a16:creationId xmlns:a16="http://schemas.microsoft.com/office/drawing/2014/main" id="{8A95C43A-BAC7-4E25-AB6D-6D6841C0163B}"/>
            </a:ext>
          </a:extLst>
        </xdr:cNvPr>
        <xdr:cNvSpPr txBox="1"/>
      </xdr:nvSpPr>
      <xdr:spPr>
        <a:xfrm>
          <a:off x="12164069" y="975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13352</xdr:rowOff>
    </xdr:from>
    <xdr:ext cx="405111" cy="259045"/>
    <xdr:sp macro="" textlink="">
      <xdr:nvSpPr>
        <xdr:cNvPr id="654" name="n_4aveValue【学校施設】&#10;有形固定資産減価償却率">
          <a:extLst>
            <a:ext uri="{FF2B5EF4-FFF2-40B4-BE49-F238E27FC236}">
              <a16:creationId xmlns:a16="http://schemas.microsoft.com/office/drawing/2014/main" id="{7D8687AD-E79E-4C1A-8D7A-C8992C8C3B9E}"/>
            </a:ext>
          </a:extLst>
        </xdr:cNvPr>
        <xdr:cNvSpPr txBox="1"/>
      </xdr:nvSpPr>
      <xdr:spPr>
        <a:xfrm>
          <a:off x="113544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38752</xdr:rowOff>
    </xdr:from>
    <xdr:ext cx="405111" cy="259045"/>
    <xdr:sp macro="" textlink="">
      <xdr:nvSpPr>
        <xdr:cNvPr id="655" name="n_1mainValue【学校施設】&#10;有形固定資産減価償却率">
          <a:extLst>
            <a:ext uri="{FF2B5EF4-FFF2-40B4-BE49-F238E27FC236}">
              <a16:creationId xmlns:a16="http://schemas.microsoft.com/office/drawing/2014/main" id="{2449ED00-1B52-4791-A4FA-EC8383B71E9F}"/>
            </a:ext>
          </a:extLst>
        </xdr:cNvPr>
        <xdr:cNvSpPr txBox="1"/>
      </xdr:nvSpPr>
      <xdr:spPr>
        <a:xfrm>
          <a:off x="13745219"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59707</xdr:rowOff>
    </xdr:from>
    <xdr:ext cx="405111" cy="259045"/>
    <xdr:sp macro="" textlink="">
      <xdr:nvSpPr>
        <xdr:cNvPr id="656" name="n_2mainValue【学校施設】&#10;有形固定資産減価償却率">
          <a:extLst>
            <a:ext uri="{FF2B5EF4-FFF2-40B4-BE49-F238E27FC236}">
              <a16:creationId xmlns:a16="http://schemas.microsoft.com/office/drawing/2014/main" id="{D299D615-CE4F-456C-ADD6-23F148F37D32}"/>
            </a:ext>
          </a:extLst>
        </xdr:cNvPr>
        <xdr:cNvSpPr txBox="1"/>
      </xdr:nvSpPr>
      <xdr:spPr>
        <a:xfrm>
          <a:off x="12964169" y="946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21607</xdr:rowOff>
    </xdr:from>
    <xdr:ext cx="405111" cy="259045"/>
    <xdr:sp macro="" textlink="">
      <xdr:nvSpPr>
        <xdr:cNvPr id="657" name="n_3mainValue【学校施設】&#10;有形固定資産減価償却率">
          <a:extLst>
            <a:ext uri="{FF2B5EF4-FFF2-40B4-BE49-F238E27FC236}">
              <a16:creationId xmlns:a16="http://schemas.microsoft.com/office/drawing/2014/main" id="{2BB0DDD3-A635-4BA3-BE9A-A2954DA505E0}"/>
            </a:ext>
          </a:extLst>
        </xdr:cNvPr>
        <xdr:cNvSpPr txBox="1"/>
      </xdr:nvSpPr>
      <xdr:spPr>
        <a:xfrm>
          <a:off x="12164069" y="942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151147</xdr:rowOff>
    </xdr:from>
    <xdr:ext cx="405111" cy="259045"/>
    <xdr:sp macro="" textlink="">
      <xdr:nvSpPr>
        <xdr:cNvPr id="658" name="n_4mainValue【学校施設】&#10;有形固定資産減価償却率">
          <a:extLst>
            <a:ext uri="{FF2B5EF4-FFF2-40B4-BE49-F238E27FC236}">
              <a16:creationId xmlns:a16="http://schemas.microsoft.com/office/drawing/2014/main" id="{1906C93B-C756-4E1C-9086-E2262F1C73DE}"/>
            </a:ext>
          </a:extLst>
        </xdr:cNvPr>
        <xdr:cNvSpPr txBox="1"/>
      </xdr:nvSpPr>
      <xdr:spPr>
        <a:xfrm>
          <a:off x="11354444"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0098D7B4-AE33-415E-8D7B-FA02373D1138}"/>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50205F41-07CA-439E-BC73-402E5E910657}"/>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2EFAC601-A172-4DB3-841D-4D6C77E6717F}"/>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D715EB2A-DC97-49CF-B055-EDEC321E8BA6}"/>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8B3A53A7-08E8-41F3-80E5-9BBBD16C0519}"/>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766BA9A7-C2E5-40ED-9246-F60BBDE800A1}"/>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50D46C80-D313-4B7E-826C-0AA26418B753}"/>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DFF42F91-E2E3-43B1-BE9A-A14EE07F73B2}"/>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6ABFC3EE-8629-4DCC-8D2A-F44B7091E0B7}"/>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1B81F398-07C9-4A1C-9C16-359A2612EA4E}"/>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490E23E3-F02E-417D-8B80-A5719D7C6D53}"/>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7FAD417C-D609-4FF2-9A8C-6BDCEBD5AB08}"/>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E2D867BE-01A0-40E2-9EAF-F21F0D4F9755}"/>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A6E210B1-F91D-40B1-8B53-DF59ADD96A0A}"/>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B122BF9B-E968-47A4-8454-2643D0A3670B}"/>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0262A082-5DBB-49E2-A51C-AA9686926DC3}"/>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4B00F5E3-961B-41C6-A6D3-C5637E2C881B}"/>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613AB296-8186-484A-992A-E126DA8F11D2}"/>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AD34338A-059F-45B7-B72F-3ACDABDB4184}"/>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71D3E1F2-FFB3-4140-B593-1DBB5007B9EF}"/>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6A690ED4-726E-4F81-AF63-0B1362343000}"/>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CF01501-6582-4D8F-8535-B435419010F5}"/>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B3847360-CF0D-4587-B6AF-962A9EF77DBD}"/>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835F2935-4A64-4907-87CC-C1ED3392D0F1}"/>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683" name="直線コネクタ 682">
          <a:extLst>
            <a:ext uri="{FF2B5EF4-FFF2-40B4-BE49-F238E27FC236}">
              <a16:creationId xmlns:a16="http://schemas.microsoft.com/office/drawing/2014/main" id="{188BFCFD-96D2-4021-A0DE-FD3AFF6B660F}"/>
            </a:ext>
          </a:extLst>
        </xdr:cNvPr>
        <xdr:cNvCxnSpPr/>
      </xdr:nvCxnSpPr>
      <xdr:spPr>
        <a:xfrm flipV="1">
          <a:off x="19954239" y="9057005"/>
          <a:ext cx="0" cy="1361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684" name="【学校施設】&#10;一人当たり面積最小値テキスト">
          <a:extLst>
            <a:ext uri="{FF2B5EF4-FFF2-40B4-BE49-F238E27FC236}">
              <a16:creationId xmlns:a16="http://schemas.microsoft.com/office/drawing/2014/main" id="{1BDF9860-3192-4DA6-8207-9642AB9CDE17}"/>
            </a:ext>
          </a:extLst>
        </xdr:cNvPr>
        <xdr:cNvSpPr txBox="1"/>
      </xdr:nvSpPr>
      <xdr:spPr>
        <a:xfrm>
          <a:off x="19992975" y="1042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685" name="直線コネクタ 684">
          <a:extLst>
            <a:ext uri="{FF2B5EF4-FFF2-40B4-BE49-F238E27FC236}">
              <a16:creationId xmlns:a16="http://schemas.microsoft.com/office/drawing/2014/main" id="{6E6A3C89-930E-4766-85BE-47FCE81F1992}"/>
            </a:ext>
          </a:extLst>
        </xdr:cNvPr>
        <xdr:cNvCxnSpPr/>
      </xdr:nvCxnSpPr>
      <xdr:spPr>
        <a:xfrm>
          <a:off x="19878675" y="104185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86" name="【学校施設】&#10;一人当たり面積最大値テキスト">
          <a:extLst>
            <a:ext uri="{FF2B5EF4-FFF2-40B4-BE49-F238E27FC236}">
              <a16:creationId xmlns:a16="http://schemas.microsoft.com/office/drawing/2014/main" id="{333CD784-A30D-4826-B3D9-8F7D99663A35}"/>
            </a:ext>
          </a:extLst>
        </xdr:cNvPr>
        <xdr:cNvSpPr txBox="1"/>
      </xdr:nvSpPr>
      <xdr:spPr>
        <a:xfrm>
          <a:off x="19992975" y="884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87" name="直線コネクタ 686">
          <a:extLst>
            <a:ext uri="{FF2B5EF4-FFF2-40B4-BE49-F238E27FC236}">
              <a16:creationId xmlns:a16="http://schemas.microsoft.com/office/drawing/2014/main" id="{13BE179F-5F7C-4CA2-90DA-EF961F7E7ED9}"/>
            </a:ext>
          </a:extLst>
        </xdr:cNvPr>
        <xdr:cNvCxnSpPr/>
      </xdr:nvCxnSpPr>
      <xdr:spPr>
        <a:xfrm>
          <a:off x="19878675" y="90570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75455</xdr:rowOff>
    </xdr:from>
    <xdr:ext cx="469744" cy="259045"/>
    <xdr:sp macro="" textlink="">
      <xdr:nvSpPr>
        <xdr:cNvPr id="688" name="【学校施設】&#10;一人当たり面積平均値テキスト">
          <a:extLst>
            <a:ext uri="{FF2B5EF4-FFF2-40B4-BE49-F238E27FC236}">
              <a16:creationId xmlns:a16="http://schemas.microsoft.com/office/drawing/2014/main" id="{FB9E0A6A-A6BE-44F8-BC4F-6D7A97B8D6DA}"/>
            </a:ext>
          </a:extLst>
        </xdr:cNvPr>
        <xdr:cNvSpPr txBox="1"/>
      </xdr:nvSpPr>
      <xdr:spPr>
        <a:xfrm>
          <a:off x="19992975" y="9638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689" name="フローチャート: 判断 688">
          <a:extLst>
            <a:ext uri="{FF2B5EF4-FFF2-40B4-BE49-F238E27FC236}">
              <a16:creationId xmlns:a16="http://schemas.microsoft.com/office/drawing/2014/main" id="{854B5F51-63B8-48AD-9C3F-379F6D153FD0}"/>
            </a:ext>
          </a:extLst>
        </xdr:cNvPr>
        <xdr:cNvSpPr/>
      </xdr:nvSpPr>
      <xdr:spPr>
        <a:xfrm>
          <a:off x="19897725" y="966012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690" name="フローチャート: 判断 689">
          <a:extLst>
            <a:ext uri="{FF2B5EF4-FFF2-40B4-BE49-F238E27FC236}">
              <a16:creationId xmlns:a16="http://schemas.microsoft.com/office/drawing/2014/main" id="{FA01F89A-AD8E-40FC-8EF5-3FF0175B671F}"/>
            </a:ext>
          </a:extLst>
        </xdr:cNvPr>
        <xdr:cNvSpPr/>
      </xdr:nvSpPr>
      <xdr:spPr>
        <a:xfrm>
          <a:off x="19154775" y="96989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691" name="フローチャート: 判断 690">
          <a:extLst>
            <a:ext uri="{FF2B5EF4-FFF2-40B4-BE49-F238E27FC236}">
              <a16:creationId xmlns:a16="http://schemas.microsoft.com/office/drawing/2014/main" id="{4202F6FA-8976-47FD-B3BA-AA879F078335}"/>
            </a:ext>
          </a:extLst>
        </xdr:cNvPr>
        <xdr:cNvSpPr/>
      </xdr:nvSpPr>
      <xdr:spPr>
        <a:xfrm>
          <a:off x="18345150" y="968844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692" name="フローチャート: 判断 691">
          <a:extLst>
            <a:ext uri="{FF2B5EF4-FFF2-40B4-BE49-F238E27FC236}">
              <a16:creationId xmlns:a16="http://schemas.microsoft.com/office/drawing/2014/main" id="{87702055-C796-49F7-A4C2-56A37A3ECC60}"/>
            </a:ext>
          </a:extLst>
        </xdr:cNvPr>
        <xdr:cNvSpPr/>
      </xdr:nvSpPr>
      <xdr:spPr>
        <a:xfrm>
          <a:off x="17554575" y="98037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693" name="フローチャート: 判断 692">
          <a:extLst>
            <a:ext uri="{FF2B5EF4-FFF2-40B4-BE49-F238E27FC236}">
              <a16:creationId xmlns:a16="http://schemas.microsoft.com/office/drawing/2014/main" id="{5204D301-5BCC-4DA8-94DD-F09EA8ABF4D2}"/>
            </a:ext>
          </a:extLst>
        </xdr:cNvPr>
        <xdr:cNvSpPr/>
      </xdr:nvSpPr>
      <xdr:spPr>
        <a:xfrm>
          <a:off x="16754475" y="98298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610BD7C8-23B5-4C8C-BBD0-DF3D3C729CBF}"/>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19824BCF-5988-4D31-88B1-4400884650E9}"/>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A7E54415-F451-476D-8347-2387FAE51B73}"/>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F2A2B89E-022B-40E3-8835-4E98F06C969B}"/>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F4733EFA-1228-4937-8714-15AE100F8FEB}"/>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110744</xdr:rowOff>
    </xdr:from>
    <xdr:to>
      <xdr:col>116</xdr:col>
      <xdr:colOff>114300</xdr:colOff>
      <xdr:row>59</xdr:row>
      <xdr:rowOff>40894</xdr:rowOff>
    </xdr:to>
    <xdr:sp macro="" textlink="">
      <xdr:nvSpPr>
        <xdr:cNvPr id="699" name="楕円 698">
          <a:extLst>
            <a:ext uri="{FF2B5EF4-FFF2-40B4-BE49-F238E27FC236}">
              <a16:creationId xmlns:a16="http://schemas.microsoft.com/office/drawing/2014/main" id="{74B74E4A-FC81-46EC-8C47-A68E1DD38068}"/>
            </a:ext>
          </a:extLst>
        </xdr:cNvPr>
        <xdr:cNvSpPr/>
      </xdr:nvSpPr>
      <xdr:spPr>
        <a:xfrm>
          <a:off x="19897725" y="95087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133621</xdr:rowOff>
    </xdr:from>
    <xdr:ext cx="469744" cy="259045"/>
    <xdr:sp macro="" textlink="">
      <xdr:nvSpPr>
        <xdr:cNvPr id="700" name="【学校施設】&#10;一人当たり面積該当値テキスト">
          <a:extLst>
            <a:ext uri="{FF2B5EF4-FFF2-40B4-BE49-F238E27FC236}">
              <a16:creationId xmlns:a16="http://schemas.microsoft.com/office/drawing/2014/main" id="{329D6723-BFED-4B2E-81C2-89B681600309}"/>
            </a:ext>
          </a:extLst>
        </xdr:cNvPr>
        <xdr:cNvSpPr txBox="1"/>
      </xdr:nvSpPr>
      <xdr:spPr>
        <a:xfrm>
          <a:off x="19992975" y="937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148844</xdr:rowOff>
    </xdr:from>
    <xdr:to>
      <xdr:col>112</xdr:col>
      <xdr:colOff>38100</xdr:colOff>
      <xdr:row>59</xdr:row>
      <xdr:rowOff>78994</xdr:rowOff>
    </xdr:to>
    <xdr:sp macro="" textlink="">
      <xdr:nvSpPr>
        <xdr:cNvPr id="701" name="楕円 700">
          <a:extLst>
            <a:ext uri="{FF2B5EF4-FFF2-40B4-BE49-F238E27FC236}">
              <a16:creationId xmlns:a16="http://schemas.microsoft.com/office/drawing/2014/main" id="{81FB28E6-7FEF-4DD5-AD38-20A908BDFC80}"/>
            </a:ext>
          </a:extLst>
        </xdr:cNvPr>
        <xdr:cNvSpPr/>
      </xdr:nvSpPr>
      <xdr:spPr>
        <a:xfrm>
          <a:off x="19154775" y="95468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161544</xdr:rowOff>
    </xdr:from>
    <xdr:to>
      <xdr:col>116</xdr:col>
      <xdr:colOff>63500</xdr:colOff>
      <xdr:row>59</xdr:row>
      <xdr:rowOff>28194</xdr:rowOff>
    </xdr:to>
    <xdr:cxnSp macro="">
      <xdr:nvCxnSpPr>
        <xdr:cNvPr id="702" name="直線コネクタ 701">
          <a:extLst>
            <a:ext uri="{FF2B5EF4-FFF2-40B4-BE49-F238E27FC236}">
              <a16:creationId xmlns:a16="http://schemas.microsoft.com/office/drawing/2014/main" id="{8184022C-1223-4893-BFAE-FB6432B89038}"/>
            </a:ext>
          </a:extLst>
        </xdr:cNvPr>
        <xdr:cNvCxnSpPr/>
      </xdr:nvCxnSpPr>
      <xdr:spPr>
        <a:xfrm flipV="1">
          <a:off x="19202400" y="9565894"/>
          <a:ext cx="7524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11684</xdr:rowOff>
    </xdr:from>
    <xdr:to>
      <xdr:col>107</xdr:col>
      <xdr:colOff>101600</xdr:colOff>
      <xdr:row>59</xdr:row>
      <xdr:rowOff>113284</xdr:rowOff>
    </xdr:to>
    <xdr:sp macro="" textlink="">
      <xdr:nvSpPr>
        <xdr:cNvPr id="703" name="楕円 702">
          <a:extLst>
            <a:ext uri="{FF2B5EF4-FFF2-40B4-BE49-F238E27FC236}">
              <a16:creationId xmlns:a16="http://schemas.microsoft.com/office/drawing/2014/main" id="{24CAB2C7-708F-4B11-B9AA-3F1A72471142}"/>
            </a:ext>
          </a:extLst>
        </xdr:cNvPr>
        <xdr:cNvSpPr/>
      </xdr:nvSpPr>
      <xdr:spPr>
        <a:xfrm>
          <a:off x="18345150" y="957160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28194</xdr:rowOff>
    </xdr:from>
    <xdr:to>
      <xdr:col>111</xdr:col>
      <xdr:colOff>177800</xdr:colOff>
      <xdr:row>59</xdr:row>
      <xdr:rowOff>62484</xdr:rowOff>
    </xdr:to>
    <xdr:cxnSp macro="">
      <xdr:nvCxnSpPr>
        <xdr:cNvPr id="704" name="直線コネクタ 703">
          <a:extLst>
            <a:ext uri="{FF2B5EF4-FFF2-40B4-BE49-F238E27FC236}">
              <a16:creationId xmlns:a16="http://schemas.microsoft.com/office/drawing/2014/main" id="{27A20E2E-E63E-4933-BC75-3AA14AD007B0}"/>
            </a:ext>
          </a:extLst>
        </xdr:cNvPr>
        <xdr:cNvCxnSpPr/>
      </xdr:nvCxnSpPr>
      <xdr:spPr>
        <a:xfrm flipV="1">
          <a:off x="18392775" y="9594469"/>
          <a:ext cx="8096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43688</xdr:rowOff>
    </xdr:from>
    <xdr:to>
      <xdr:col>102</xdr:col>
      <xdr:colOff>165100</xdr:colOff>
      <xdr:row>59</xdr:row>
      <xdr:rowOff>145288</xdr:rowOff>
    </xdr:to>
    <xdr:sp macro="" textlink="">
      <xdr:nvSpPr>
        <xdr:cNvPr id="705" name="楕円 704">
          <a:extLst>
            <a:ext uri="{FF2B5EF4-FFF2-40B4-BE49-F238E27FC236}">
              <a16:creationId xmlns:a16="http://schemas.microsoft.com/office/drawing/2014/main" id="{980A90D6-FCB6-42D2-9117-D99EB18FF5F9}"/>
            </a:ext>
          </a:extLst>
        </xdr:cNvPr>
        <xdr:cNvSpPr/>
      </xdr:nvSpPr>
      <xdr:spPr>
        <a:xfrm>
          <a:off x="17554575" y="96099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62484</xdr:rowOff>
    </xdr:from>
    <xdr:to>
      <xdr:col>107</xdr:col>
      <xdr:colOff>50800</xdr:colOff>
      <xdr:row>59</xdr:row>
      <xdr:rowOff>94488</xdr:rowOff>
    </xdr:to>
    <xdr:cxnSp macro="">
      <xdr:nvCxnSpPr>
        <xdr:cNvPr id="706" name="直線コネクタ 705">
          <a:extLst>
            <a:ext uri="{FF2B5EF4-FFF2-40B4-BE49-F238E27FC236}">
              <a16:creationId xmlns:a16="http://schemas.microsoft.com/office/drawing/2014/main" id="{5FF2E912-9CF4-474D-A192-C3C84A868DAB}"/>
            </a:ext>
          </a:extLst>
        </xdr:cNvPr>
        <xdr:cNvCxnSpPr/>
      </xdr:nvCxnSpPr>
      <xdr:spPr>
        <a:xfrm flipV="1">
          <a:off x="17602200" y="9628759"/>
          <a:ext cx="790575"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72644</xdr:rowOff>
    </xdr:from>
    <xdr:to>
      <xdr:col>98</xdr:col>
      <xdr:colOff>38100</xdr:colOff>
      <xdr:row>60</xdr:row>
      <xdr:rowOff>2794</xdr:rowOff>
    </xdr:to>
    <xdr:sp macro="" textlink="">
      <xdr:nvSpPr>
        <xdr:cNvPr id="707" name="楕円 706">
          <a:extLst>
            <a:ext uri="{FF2B5EF4-FFF2-40B4-BE49-F238E27FC236}">
              <a16:creationId xmlns:a16="http://schemas.microsoft.com/office/drawing/2014/main" id="{C9EA1906-0191-4138-B432-56B9B6E3F685}"/>
            </a:ext>
          </a:extLst>
        </xdr:cNvPr>
        <xdr:cNvSpPr/>
      </xdr:nvSpPr>
      <xdr:spPr>
        <a:xfrm>
          <a:off x="16754475" y="96325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94488</xdr:rowOff>
    </xdr:from>
    <xdr:to>
      <xdr:col>102</xdr:col>
      <xdr:colOff>114300</xdr:colOff>
      <xdr:row>59</xdr:row>
      <xdr:rowOff>123444</xdr:rowOff>
    </xdr:to>
    <xdr:cxnSp macro="">
      <xdr:nvCxnSpPr>
        <xdr:cNvPr id="708" name="直線コネクタ 707">
          <a:extLst>
            <a:ext uri="{FF2B5EF4-FFF2-40B4-BE49-F238E27FC236}">
              <a16:creationId xmlns:a16="http://schemas.microsoft.com/office/drawing/2014/main" id="{1C832C4A-7BF6-4188-899B-91832252611F}"/>
            </a:ext>
          </a:extLst>
        </xdr:cNvPr>
        <xdr:cNvCxnSpPr/>
      </xdr:nvCxnSpPr>
      <xdr:spPr>
        <a:xfrm flipV="1">
          <a:off x="16802100" y="9657588"/>
          <a:ext cx="800100" cy="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57167</xdr:rowOff>
    </xdr:from>
    <xdr:ext cx="469744" cy="259045"/>
    <xdr:sp macro="" textlink="">
      <xdr:nvSpPr>
        <xdr:cNvPr id="709" name="n_1aveValue【学校施設】&#10;一人当たり面積">
          <a:extLst>
            <a:ext uri="{FF2B5EF4-FFF2-40B4-BE49-F238E27FC236}">
              <a16:creationId xmlns:a16="http://schemas.microsoft.com/office/drawing/2014/main" id="{EDD91B7C-4B6A-4910-830B-4E6889701E4D}"/>
            </a:ext>
          </a:extLst>
        </xdr:cNvPr>
        <xdr:cNvSpPr txBox="1"/>
      </xdr:nvSpPr>
      <xdr:spPr>
        <a:xfrm>
          <a:off x="18983402" y="978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43451</xdr:rowOff>
    </xdr:from>
    <xdr:ext cx="469744" cy="259045"/>
    <xdr:sp macro="" textlink="">
      <xdr:nvSpPr>
        <xdr:cNvPr id="710" name="n_2aveValue【学校施設】&#10;一人当たり面積">
          <a:extLst>
            <a:ext uri="{FF2B5EF4-FFF2-40B4-BE49-F238E27FC236}">
              <a16:creationId xmlns:a16="http://schemas.microsoft.com/office/drawing/2014/main" id="{1225BB30-859E-4DDA-8E80-F2EAA19BB9C2}"/>
            </a:ext>
          </a:extLst>
        </xdr:cNvPr>
        <xdr:cNvSpPr txBox="1"/>
      </xdr:nvSpPr>
      <xdr:spPr>
        <a:xfrm>
          <a:off x="18183302" y="977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xdr:rowOff>
    </xdr:from>
    <xdr:ext cx="469744" cy="259045"/>
    <xdr:sp macro="" textlink="">
      <xdr:nvSpPr>
        <xdr:cNvPr id="711" name="n_3aveValue【学校施設】&#10;一人当たり面積">
          <a:extLst>
            <a:ext uri="{FF2B5EF4-FFF2-40B4-BE49-F238E27FC236}">
              <a16:creationId xmlns:a16="http://schemas.microsoft.com/office/drawing/2014/main" id="{2ADEE641-F7EB-459B-8CFC-C965003CAAB7}"/>
            </a:ext>
          </a:extLst>
        </xdr:cNvPr>
        <xdr:cNvSpPr txBox="1"/>
      </xdr:nvSpPr>
      <xdr:spPr>
        <a:xfrm>
          <a:off x="17383202" y="988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712" name="n_4aveValue【学校施設】&#10;一人当たり面積">
          <a:extLst>
            <a:ext uri="{FF2B5EF4-FFF2-40B4-BE49-F238E27FC236}">
              <a16:creationId xmlns:a16="http://schemas.microsoft.com/office/drawing/2014/main" id="{875CEC26-5951-44B7-923F-2DEFD01A873A}"/>
            </a:ext>
          </a:extLst>
        </xdr:cNvPr>
        <xdr:cNvSpPr txBox="1"/>
      </xdr:nvSpPr>
      <xdr:spPr>
        <a:xfrm>
          <a:off x="16592627" y="991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95521</xdr:rowOff>
    </xdr:from>
    <xdr:ext cx="469744" cy="259045"/>
    <xdr:sp macro="" textlink="">
      <xdr:nvSpPr>
        <xdr:cNvPr id="713" name="n_1mainValue【学校施設】&#10;一人当たり面積">
          <a:extLst>
            <a:ext uri="{FF2B5EF4-FFF2-40B4-BE49-F238E27FC236}">
              <a16:creationId xmlns:a16="http://schemas.microsoft.com/office/drawing/2014/main" id="{B453C1F0-794B-4807-ABF1-2AEEB5C384E5}"/>
            </a:ext>
          </a:extLst>
        </xdr:cNvPr>
        <xdr:cNvSpPr txBox="1"/>
      </xdr:nvSpPr>
      <xdr:spPr>
        <a:xfrm>
          <a:off x="18983402" y="933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129811</xdr:rowOff>
    </xdr:from>
    <xdr:ext cx="469744" cy="259045"/>
    <xdr:sp macro="" textlink="">
      <xdr:nvSpPr>
        <xdr:cNvPr id="714" name="n_2mainValue【学校施設】&#10;一人当たり面積">
          <a:extLst>
            <a:ext uri="{FF2B5EF4-FFF2-40B4-BE49-F238E27FC236}">
              <a16:creationId xmlns:a16="http://schemas.microsoft.com/office/drawing/2014/main" id="{D6AFC788-2FC8-4707-AD3B-7236976A480C}"/>
            </a:ext>
          </a:extLst>
        </xdr:cNvPr>
        <xdr:cNvSpPr txBox="1"/>
      </xdr:nvSpPr>
      <xdr:spPr>
        <a:xfrm>
          <a:off x="18183302" y="936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161815</xdr:rowOff>
    </xdr:from>
    <xdr:ext cx="469744" cy="259045"/>
    <xdr:sp macro="" textlink="">
      <xdr:nvSpPr>
        <xdr:cNvPr id="715" name="n_3mainValue【学校施設】&#10;一人当たり面積">
          <a:extLst>
            <a:ext uri="{FF2B5EF4-FFF2-40B4-BE49-F238E27FC236}">
              <a16:creationId xmlns:a16="http://schemas.microsoft.com/office/drawing/2014/main" id="{BE0D46AC-964E-4315-8650-9F9FD0B68E00}"/>
            </a:ext>
          </a:extLst>
        </xdr:cNvPr>
        <xdr:cNvSpPr txBox="1"/>
      </xdr:nvSpPr>
      <xdr:spPr>
        <a:xfrm>
          <a:off x="17383202" y="940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19321</xdr:rowOff>
    </xdr:from>
    <xdr:ext cx="469744" cy="259045"/>
    <xdr:sp macro="" textlink="">
      <xdr:nvSpPr>
        <xdr:cNvPr id="716" name="n_4mainValue【学校施設】&#10;一人当たり面積">
          <a:extLst>
            <a:ext uri="{FF2B5EF4-FFF2-40B4-BE49-F238E27FC236}">
              <a16:creationId xmlns:a16="http://schemas.microsoft.com/office/drawing/2014/main" id="{EBC69D70-05C9-42C2-8C19-5F6013FD2249}"/>
            </a:ext>
          </a:extLst>
        </xdr:cNvPr>
        <xdr:cNvSpPr txBox="1"/>
      </xdr:nvSpPr>
      <xdr:spPr>
        <a:xfrm>
          <a:off x="16592627" y="942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255A4C7F-22CD-403F-B7DB-B8723E36DF9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4E99F953-DC28-4CF0-8DD3-9D1E3BB183B9}"/>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BA7DF464-36F3-4044-9073-9B71D48833BE}"/>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FBC4F2DF-5B9C-4FDF-A728-600DBB36017B}"/>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47B7DC55-4788-47FF-A882-04BF8B94CF57}"/>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776F1D77-E39A-43F0-BDCC-8A228A2F1B49}"/>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EC074B9D-DD10-419B-93D2-5097577BD2D9}"/>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B3004EFD-36E1-4108-811B-61BCD256383C}"/>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4C357DE2-E606-459C-9B86-139E4CA821FB}"/>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854E26B4-FC24-428F-BA6B-73B14D135DCE}"/>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424796A5-7428-4794-820E-6E9050565EC3}"/>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DA23422-0709-4B98-B890-E55AD7839456}"/>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D8E628AD-A613-42AB-B4F4-83CA22778D85}"/>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6E371E4E-DAF5-4FF4-A359-C1F1D03733DA}"/>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89CC0720-5C07-49B3-AB96-DAE3AE9D3103}"/>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C95F6375-ADA4-40CD-98ED-61C20F401D26}"/>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DA918623-9170-443E-B7CA-0E0890123860}"/>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30174D8F-2742-4127-8960-3CF13F45220F}"/>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EE7DA249-63A6-4ACC-B425-E5068E916DD8}"/>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D9307A1-0D2F-48A2-A9A7-0A7396BC1457}"/>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BE6C04D6-6C0F-4602-B517-6FFD35B791EA}"/>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84289F8C-0010-4D26-B5E4-F0BCDDCA711E}"/>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B9233FAE-7212-4C98-9E60-CD22BEC5A3AD}"/>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A385FA77-0C58-40EE-954D-1CB38F7D10C4}"/>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a:extLst>
            <a:ext uri="{FF2B5EF4-FFF2-40B4-BE49-F238E27FC236}">
              <a16:creationId xmlns:a16="http://schemas.microsoft.com/office/drawing/2014/main" id="{0D06050E-85F2-42C6-9B4B-4B4B1ED94DCD}"/>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B1C5A226-A545-4086-909A-EB36BF9BB9DF}"/>
            </a:ext>
          </a:extLst>
        </xdr:cNvPr>
        <xdr:cNvCxnSpPr/>
      </xdr:nvCxnSpPr>
      <xdr:spPr>
        <a:xfrm flipV="1">
          <a:off x="14696439" y="12628518"/>
          <a:ext cx="0" cy="146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児童館】&#10;有形固定資産減価償却率最小値テキスト">
          <a:extLst>
            <a:ext uri="{FF2B5EF4-FFF2-40B4-BE49-F238E27FC236}">
              <a16:creationId xmlns:a16="http://schemas.microsoft.com/office/drawing/2014/main" id="{E75D2EF2-8F34-4D47-AA2B-F45B383E545D}"/>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68D3B5FD-EA88-459D-A9D2-4CD5CEFAEF0C}"/>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45" name="【児童館】&#10;有形固定資産減価償却率最大値テキスト">
          <a:extLst>
            <a:ext uri="{FF2B5EF4-FFF2-40B4-BE49-F238E27FC236}">
              <a16:creationId xmlns:a16="http://schemas.microsoft.com/office/drawing/2014/main" id="{18ED79A8-01B6-4A42-8F7A-D2FA92C7935A}"/>
            </a:ext>
          </a:extLst>
        </xdr:cNvPr>
        <xdr:cNvSpPr txBox="1"/>
      </xdr:nvSpPr>
      <xdr:spPr>
        <a:xfrm>
          <a:off x="14735175" y="12413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46" name="直線コネクタ 745">
          <a:extLst>
            <a:ext uri="{FF2B5EF4-FFF2-40B4-BE49-F238E27FC236}">
              <a16:creationId xmlns:a16="http://schemas.microsoft.com/office/drawing/2014/main" id="{F2ED6794-500A-4413-AB99-1A291B9F19FA}"/>
            </a:ext>
          </a:extLst>
        </xdr:cNvPr>
        <xdr:cNvCxnSpPr/>
      </xdr:nvCxnSpPr>
      <xdr:spPr>
        <a:xfrm>
          <a:off x="14611350" y="126285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31404</xdr:rowOff>
    </xdr:from>
    <xdr:ext cx="405111" cy="259045"/>
    <xdr:sp macro="" textlink="">
      <xdr:nvSpPr>
        <xdr:cNvPr id="747" name="【児童館】&#10;有形固定資産減価償却率平均値テキスト">
          <a:extLst>
            <a:ext uri="{FF2B5EF4-FFF2-40B4-BE49-F238E27FC236}">
              <a16:creationId xmlns:a16="http://schemas.microsoft.com/office/drawing/2014/main" id="{71BADEEE-F3F5-4498-AF78-1FB0B4C03184}"/>
            </a:ext>
          </a:extLst>
        </xdr:cNvPr>
        <xdr:cNvSpPr txBox="1"/>
      </xdr:nvSpPr>
      <xdr:spPr>
        <a:xfrm>
          <a:off x="14735175" y="133156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748" name="フローチャート: 判断 747">
          <a:extLst>
            <a:ext uri="{FF2B5EF4-FFF2-40B4-BE49-F238E27FC236}">
              <a16:creationId xmlns:a16="http://schemas.microsoft.com/office/drawing/2014/main" id="{4E08C62E-7397-40AF-9764-43407723C259}"/>
            </a:ext>
          </a:extLst>
        </xdr:cNvPr>
        <xdr:cNvSpPr/>
      </xdr:nvSpPr>
      <xdr:spPr>
        <a:xfrm>
          <a:off x="14649450" y="134610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749" name="フローチャート: 判断 748">
          <a:extLst>
            <a:ext uri="{FF2B5EF4-FFF2-40B4-BE49-F238E27FC236}">
              <a16:creationId xmlns:a16="http://schemas.microsoft.com/office/drawing/2014/main" id="{54D624F3-D862-43F5-99E6-060F40E0E307}"/>
            </a:ext>
          </a:extLst>
        </xdr:cNvPr>
        <xdr:cNvSpPr/>
      </xdr:nvSpPr>
      <xdr:spPr>
        <a:xfrm>
          <a:off x="13887450" y="134412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50" name="フローチャート: 判断 749">
          <a:extLst>
            <a:ext uri="{FF2B5EF4-FFF2-40B4-BE49-F238E27FC236}">
              <a16:creationId xmlns:a16="http://schemas.microsoft.com/office/drawing/2014/main" id="{6012DBEA-4F6D-4C00-9EB8-9B10A3F529EC}"/>
            </a:ext>
          </a:extLst>
        </xdr:cNvPr>
        <xdr:cNvSpPr/>
      </xdr:nvSpPr>
      <xdr:spPr>
        <a:xfrm>
          <a:off x="13096875" y="133987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51" name="フローチャート: 判断 750">
          <a:extLst>
            <a:ext uri="{FF2B5EF4-FFF2-40B4-BE49-F238E27FC236}">
              <a16:creationId xmlns:a16="http://schemas.microsoft.com/office/drawing/2014/main" id="{D5D9BF4F-8CD0-4B6D-B217-2051AEADA21B}"/>
            </a:ext>
          </a:extLst>
        </xdr:cNvPr>
        <xdr:cNvSpPr/>
      </xdr:nvSpPr>
      <xdr:spPr>
        <a:xfrm>
          <a:off x="12296775" y="134004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52" name="フローチャート: 判断 751">
          <a:extLst>
            <a:ext uri="{FF2B5EF4-FFF2-40B4-BE49-F238E27FC236}">
              <a16:creationId xmlns:a16="http://schemas.microsoft.com/office/drawing/2014/main" id="{E48389B5-8648-433F-A949-EE51B39EB914}"/>
            </a:ext>
          </a:extLst>
        </xdr:cNvPr>
        <xdr:cNvSpPr/>
      </xdr:nvSpPr>
      <xdr:spPr>
        <a:xfrm>
          <a:off x="11487150" y="133628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4DD009F8-7E17-4640-9431-6D8A4DE1E512}"/>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87CE281D-EDE7-4148-8349-D86989D24C70}"/>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5DA8A844-C9E9-4534-B7C2-9CD660405D31}"/>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36DD9C47-7055-4AB8-A591-A628E6B25894}"/>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5463FFF6-AF0E-4BC1-838D-68D7C59345AC}"/>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10161</xdr:rowOff>
    </xdr:from>
    <xdr:to>
      <xdr:col>85</xdr:col>
      <xdr:colOff>177800</xdr:colOff>
      <xdr:row>84</xdr:row>
      <xdr:rowOff>111761</xdr:rowOff>
    </xdr:to>
    <xdr:sp macro="" textlink="">
      <xdr:nvSpPr>
        <xdr:cNvPr id="758" name="楕円 757">
          <a:extLst>
            <a:ext uri="{FF2B5EF4-FFF2-40B4-BE49-F238E27FC236}">
              <a16:creationId xmlns:a16="http://schemas.microsoft.com/office/drawing/2014/main" id="{33554267-9AB1-41BD-BA05-40C2912F8115}"/>
            </a:ext>
          </a:extLst>
        </xdr:cNvPr>
        <xdr:cNvSpPr/>
      </xdr:nvSpPr>
      <xdr:spPr>
        <a:xfrm>
          <a:off x="14649450" y="136182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160038</xdr:rowOff>
    </xdr:from>
    <xdr:ext cx="405111" cy="259045"/>
    <xdr:sp macro="" textlink="">
      <xdr:nvSpPr>
        <xdr:cNvPr id="759" name="【児童館】&#10;有形固定資産減価償却率該当値テキスト">
          <a:extLst>
            <a:ext uri="{FF2B5EF4-FFF2-40B4-BE49-F238E27FC236}">
              <a16:creationId xmlns:a16="http://schemas.microsoft.com/office/drawing/2014/main" id="{2E47B735-D28B-4DC3-AC7B-C2A7CBEFA240}"/>
            </a:ext>
          </a:extLst>
        </xdr:cNvPr>
        <xdr:cNvSpPr txBox="1"/>
      </xdr:nvSpPr>
      <xdr:spPr>
        <a:xfrm>
          <a:off x="14735175" y="13612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155484</xdr:rowOff>
    </xdr:from>
    <xdr:to>
      <xdr:col>81</xdr:col>
      <xdr:colOff>101600</xdr:colOff>
      <xdr:row>84</xdr:row>
      <xdr:rowOff>85634</xdr:rowOff>
    </xdr:to>
    <xdr:sp macro="" textlink="">
      <xdr:nvSpPr>
        <xdr:cNvPr id="760" name="楕円 759">
          <a:extLst>
            <a:ext uri="{FF2B5EF4-FFF2-40B4-BE49-F238E27FC236}">
              <a16:creationId xmlns:a16="http://schemas.microsoft.com/office/drawing/2014/main" id="{8168DB16-857D-4764-81B5-08489554973E}"/>
            </a:ext>
          </a:extLst>
        </xdr:cNvPr>
        <xdr:cNvSpPr/>
      </xdr:nvSpPr>
      <xdr:spPr>
        <a:xfrm>
          <a:off x="13887450" y="1360478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34834</xdr:rowOff>
    </xdr:from>
    <xdr:to>
      <xdr:col>85</xdr:col>
      <xdr:colOff>127000</xdr:colOff>
      <xdr:row>84</xdr:row>
      <xdr:rowOff>60961</xdr:rowOff>
    </xdr:to>
    <xdr:cxnSp macro="">
      <xdr:nvCxnSpPr>
        <xdr:cNvPr id="761" name="直線コネクタ 760">
          <a:extLst>
            <a:ext uri="{FF2B5EF4-FFF2-40B4-BE49-F238E27FC236}">
              <a16:creationId xmlns:a16="http://schemas.microsoft.com/office/drawing/2014/main" id="{C4F23470-6B95-4D14-8013-4AFEE3FB2C1F}"/>
            </a:ext>
          </a:extLst>
        </xdr:cNvPr>
        <xdr:cNvCxnSpPr/>
      </xdr:nvCxnSpPr>
      <xdr:spPr>
        <a:xfrm>
          <a:off x="13935075" y="13642884"/>
          <a:ext cx="762000" cy="3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124461</xdr:rowOff>
    </xdr:from>
    <xdr:to>
      <xdr:col>76</xdr:col>
      <xdr:colOff>165100</xdr:colOff>
      <xdr:row>84</xdr:row>
      <xdr:rowOff>54611</xdr:rowOff>
    </xdr:to>
    <xdr:sp macro="" textlink="">
      <xdr:nvSpPr>
        <xdr:cNvPr id="762" name="楕円 761">
          <a:extLst>
            <a:ext uri="{FF2B5EF4-FFF2-40B4-BE49-F238E27FC236}">
              <a16:creationId xmlns:a16="http://schemas.microsoft.com/office/drawing/2014/main" id="{7046DB3B-F730-4851-AA96-17FBAC440B29}"/>
            </a:ext>
          </a:extLst>
        </xdr:cNvPr>
        <xdr:cNvSpPr/>
      </xdr:nvSpPr>
      <xdr:spPr>
        <a:xfrm>
          <a:off x="13096875" y="135705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3811</xdr:rowOff>
    </xdr:from>
    <xdr:to>
      <xdr:col>81</xdr:col>
      <xdr:colOff>50800</xdr:colOff>
      <xdr:row>84</xdr:row>
      <xdr:rowOff>34834</xdr:rowOff>
    </xdr:to>
    <xdr:cxnSp macro="">
      <xdr:nvCxnSpPr>
        <xdr:cNvPr id="763" name="直線コネクタ 762">
          <a:extLst>
            <a:ext uri="{FF2B5EF4-FFF2-40B4-BE49-F238E27FC236}">
              <a16:creationId xmlns:a16="http://schemas.microsoft.com/office/drawing/2014/main" id="{ED2138D2-9CD1-4F44-A88D-687C8E82010B}"/>
            </a:ext>
          </a:extLst>
        </xdr:cNvPr>
        <xdr:cNvCxnSpPr/>
      </xdr:nvCxnSpPr>
      <xdr:spPr>
        <a:xfrm>
          <a:off x="13144500" y="13618211"/>
          <a:ext cx="790575" cy="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91802</xdr:rowOff>
    </xdr:from>
    <xdr:to>
      <xdr:col>72</xdr:col>
      <xdr:colOff>38100</xdr:colOff>
      <xdr:row>84</xdr:row>
      <xdr:rowOff>21952</xdr:rowOff>
    </xdr:to>
    <xdr:sp macro="" textlink="">
      <xdr:nvSpPr>
        <xdr:cNvPr id="764" name="楕円 763">
          <a:extLst>
            <a:ext uri="{FF2B5EF4-FFF2-40B4-BE49-F238E27FC236}">
              <a16:creationId xmlns:a16="http://schemas.microsoft.com/office/drawing/2014/main" id="{E62F01B8-8F87-47C8-84CC-C4F89AC1C930}"/>
            </a:ext>
          </a:extLst>
        </xdr:cNvPr>
        <xdr:cNvSpPr/>
      </xdr:nvSpPr>
      <xdr:spPr>
        <a:xfrm>
          <a:off x="12296775" y="135379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142602</xdr:rowOff>
    </xdr:from>
    <xdr:to>
      <xdr:col>76</xdr:col>
      <xdr:colOff>114300</xdr:colOff>
      <xdr:row>84</xdr:row>
      <xdr:rowOff>3811</xdr:rowOff>
    </xdr:to>
    <xdr:cxnSp macro="">
      <xdr:nvCxnSpPr>
        <xdr:cNvPr id="765" name="直線コネクタ 764">
          <a:extLst>
            <a:ext uri="{FF2B5EF4-FFF2-40B4-BE49-F238E27FC236}">
              <a16:creationId xmlns:a16="http://schemas.microsoft.com/office/drawing/2014/main" id="{0348CB7E-EDAF-4698-B638-7324FC8C0CA1}"/>
            </a:ext>
          </a:extLst>
        </xdr:cNvPr>
        <xdr:cNvCxnSpPr/>
      </xdr:nvCxnSpPr>
      <xdr:spPr>
        <a:xfrm>
          <a:off x="12344400" y="13595077"/>
          <a:ext cx="8001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77107</xdr:rowOff>
    </xdr:from>
    <xdr:to>
      <xdr:col>67</xdr:col>
      <xdr:colOff>101600</xdr:colOff>
      <xdr:row>84</xdr:row>
      <xdr:rowOff>7257</xdr:rowOff>
    </xdr:to>
    <xdr:sp macro="" textlink="">
      <xdr:nvSpPr>
        <xdr:cNvPr id="766" name="楕円 765">
          <a:extLst>
            <a:ext uri="{FF2B5EF4-FFF2-40B4-BE49-F238E27FC236}">
              <a16:creationId xmlns:a16="http://schemas.microsoft.com/office/drawing/2014/main" id="{5F64F8EF-E91F-43C8-8819-CD02F13E847E}"/>
            </a:ext>
          </a:extLst>
        </xdr:cNvPr>
        <xdr:cNvSpPr/>
      </xdr:nvSpPr>
      <xdr:spPr>
        <a:xfrm>
          <a:off x="11487150" y="135264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127907</xdr:rowOff>
    </xdr:from>
    <xdr:to>
      <xdr:col>71</xdr:col>
      <xdr:colOff>177800</xdr:colOff>
      <xdr:row>83</xdr:row>
      <xdr:rowOff>142602</xdr:rowOff>
    </xdr:to>
    <xdr:cxnSp macro="">
      <xdr:nvCxnSpPr>
        <xdr:cNvPr id="767" name="直線コネクタ 766">
          <a:extLst>
            <a:ext uri="{FF2B5EF4-FFF2-40B4-BE49-F238E27FC236}">
              <a16:creationId xmlns:a16="http://schemas.microsoft.com/office/drawing/2014/main" id="{F267D131-8A24-45D7-A178-251656AB08BE}"/>
            </a:ext>
          </a:extLst>
        </xdr:cNvPr>
        <xdr:cNvCxnSpPr/>
      </xdr:nvCxnSpPr>
      <xdr:spPr>
        <a:xfrm>
          <a:off x="11534775" y="13574032"/>
          <a:ext cx="809625" cy="2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100528</xdr:rowOff>
    </xdr:from>
    <xdr:ext cx="405111" cy="259045"/>
    <xdr:sp macro="" textlink="">
      <xdr:nvSpPr>
        <xdr:cNvPr id="768" name="n_1aveValue【児童館】&#10;有形固定資産減価償却率">
          <a:extLst>
            <a:ext uri="{FF2B5EF4-FFF2-40B4-BE49-F238E27FC236}">
              <a16:creationId xmlns:a16="http://schemas.microsoft.com/office/drawing/2014/main" id="{E7AE254D-3326-4982-9A99-F64D964ED0E0}"/>
            </a:ext>
          </a:extLst>
        </xdr:cNvPr>
        <xdr:cNvSpPr txBox="1"/>
      </xdr:nvSpPr>
      <xdr:spPr>
        <a:xfrm>
          <a:off x="13745219" y="13229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769" name="n_2aveValue【児童館】&#10;有形固定資産減価償却率">
          <a:extLst>
            <a:ext uri="{FF2B5EF4-FFF2-40B4-BE49-F238E27FC236}">
              <a16:creationId xmlns:a16="http://schemas.microsoft.com/office/drawing/2014/main" id="{CDABD189-DA5D-41B7-8ADA-0DF539ADACEA}"/>
            </a:ext>
          </a:extLst>
        </xdr:cNvPr>
        <xdr:cNvSpPr txBox="1"/>
      </xdr:nvSpPr>
      <xdr:spPr>
        <a:xfrm>
          <a:off x="12964169" y="13183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770" name="n_3aveValue【児童館】&#10;有形固定資産減価償却率">
          <a:extLst>
            <a:ext uri="{FF2B5EF4-FFF2-40B4-BE49-F238E27FC236}">
              <a16:creationId xmlns:a16="http://schemas.microsoft.com/office/drawing/2014/main" id="{2757D594-46AC-4471-B060-0861164D4810}"/>
            </a:ext>
          </a:extLst>
        </xdr:cNvPr>
        <xdr:cNvSpPr txBox="1"/>
      </xdr:nvSpPr>
      <xdr:spPr>
        <a:xfrm>
          <a:off x="12164069" y="1318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71" name="n_4aveValue【児童館】&#10;有形固定資産減価償却率">
          <a:extLst>
            <a:ext uri="{FF2B5EF4-FFF2-40B4-BE49-F238E27FC236}">
              <a16:creationId xmlns:a16="http://schemas.microsoft.com/office/drawing/2014/main" id="{88E99C09-B518-48CF-9989-1AA71B75C063}"/>
            </a:ext>
          </a:extLst>
        </xdr:cNvPr>
        <xdr:cNvSpPr txBox="1"/>
      </xdr:nvSpPr>
      <xdr:spPr>
        <a:xfrm>
          <a:off x="11354444" y="1314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76761</xdr:rowOff>
    </xdr:from>
    <xdr:ext cx="405111" cy="259045"/>
    <xdr:sp macro="" textlink="">
      <xdr:nvSpPr>
        <xdr:cNvPr id="772" name="n_1mainValue【児童館】&#10;有形固定資産減価償却率">
          <a:extLst>
            <a:ext uri="{FF2B5EF4-FFF2-40B4-BE49-F238E27FC236}">
              <a16:creationId xmlns:a16="http://schemas.microsoft.com/office/drawing/2014/main" id="{15122560-DBE0-4EC1-9A77-624AB2FE6BC4}"/>
            </a:ext>
          </a:extLst>
        </xdr:cNvPr>
        <xdr:cNvSpPr txBox="1"/>
      </xdr:nvSpPr>
      <xdr:spPr>
        <a:xfrm>
          <a:off x="13745219" y="13687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45738</xdr:rowOff>
    </xdr:from>
    <xdr:ext cx="405111" cy="259045"/>
    <xdr:sp macro="" textlink="">
      <xdr:nvSpPr>
        <xdr:cNvPr id="773" name="n_2mainValue【児童館】&#10;有形固定資産減価償却率">
          <a:extLst>
            <a:ext uri="{FF2B5EF4-FFF2-40B4-BE49-F238E27FC236}">
              <a16:creationId xmlns:a16="http://schemas.microsoft.com/office/drawing/2014/main" id="{9410678B-DA77-4368-9736-4734868EAFE8}"/>
            </a:ext>
          </a:extLst>
        </xdr:cNvPr>
        <xdr:cNvSpPr txBox="1"/>
      </xdr:nvSpPr>
      <xdr:spPr>
        <a:xfrm>
          <a:off x="12964169" y="13660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13079</xdr:rowOff>
    </xdr:from>
    <xdr:ext cx="405111" cy="259045"/>
    <xdr:sp macro="" textlink="">
      <xdr:nvSpPr>
        <xdr:cNvPr id="774" name="n_3mainValue【児童館】&#10;有形固定資産減価償却率">
          <a:extLst>
            <a:ext uri="{FF2B5EF4-FFF2-40B4-BE49-F238E27FC236}">
              <a16:creationId xmlns:a16="http://schemas.microsoft.com/office/drawing/2014/main" id="{2E8504F6-5464-4F8A-95D7-CB37BD8B13E6}"/>
            </a:ext>
          </a:extLst>
        </xdr:cNvPr>
        <xdr:cNvSpPr txBox="1"/>
      </xdr:nvSpPr>
      <xdr:spPr>
        <a:xfrm>
          <a:off x="12164069" y="1362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169834</xdr:rowOff>
    </xdr:from>
    <xdr:ext cx="405111" cy="259045"/>
    <xdr:sp macro="" textlink="">
      <xdr:nvSpPr>
        <xdr:cNvPr id="775" name="n_4mainValue【児童館】&#10;有形固定資産減価償却率">
          <a:extLst>
            <a:ext uri="{FF2B5EF4-FFF2-40B4-BE49-F238E27FC236}">
              <a16:creationId xmlns:a16="http://schemas.microsoft.com/office/drawing/2014/main" id="{8D2B9A82-EB99-4D2B-A257-29BB548F590F}"/>
            </a:ext>
          </a:extLst>
        </xdr:cNvPr>
        <xdr:cNvSpPr txBox="1"/>
      </xdr:nvSpPr>
      <xdr:spPr>
        <a:xfrm>
          <a:off x="11354444" y="13609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7B421BA0-2120-4828-92B8-EBE747938776}"/>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250758AC-CDA0-4650-ADDB-E77AB291E7DA}"/>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987D401D-4393-4AB5-8416-76F286861811}"/>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18E7F9CA-93E7-40E4-80FF-C43E778A90B7}"/>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D95F11B7-C7B8-452D-B6A1-FED643D04EDE}"/>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7F474BB0-579F-4BD3-BCF0-1A6C0C77762F}"/>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8C21433D-7DD2-48E3-BDDA-B5C3F95BF4E6}"/>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99F94BB3-DB8C-4AF0-9E55-C97D392FB921}"/>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A3F9BF93-1976-4B65-AF6C-B468283C3A55}"/>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EB8864E2-C3EF-485B-987A-15739ABF10F4}"/>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6" name="直線コネクタ 785">
          <a:extLst>
            <a:ext uri="{FF2B5EF4-FFF2-40B4-BE49-F238E27FC236}">
              <a16:creationId xmlns:a16="http://schemas.microsoft.com/office/drawing/2014/main" id="{20F15824-E4C6-4F00-8855-D7B355D73D14}"/>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7" name="テキスト ボックス 786">
          <a:extLst>
            <a:ext uri="{FF2B5EF4-FFF2-40B4-BE49-F238E27FC236}">
              <a16:creationId xmlns:a16="http://schemas.microsoft.com/office/drawing/2014/main" id="{5B6527FD-835F-4BC6-B850-34A7BDCDE5A7}"/>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8" name="直線コネクタ 787">
          <a:extLst>
            <a:ext uri="{FF2B5EF4-FFF2-40B4-BE49-F238E27FC236}">
              <a16:creationId xmlns:a16="http://schemas.microsoft.com/office/drawing/2014/main" id="{73429F43-526A-4E43-8767-2CA04FDD3397}"/>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9" name="テキスト ボックス 788">
          <a:extLst>
            <a:ext uri="{FF2B5EF4-FFF2-40B4-BE49-F238E27FC236}">
              <a16:creationId xmlns:a16="http://schemas.microsoft.com/office/drawing/2014/main" id="{DA1BB7D2-BE21-47C6-94CE-4380308D237F}"/>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0" name="直線コネクタ 789">
          <a:extLst>
            <a:ext uri="{FF2B5EF4-FFF2-40B4-BE49-F238E27FC236}">
              <a16:creationId xmlns:a16="http://schemas.microsoft.com/office/drawing/2014/main" id="{C7416C37-74C5-4E69-9AF9-C6A3CCE56B31}"/>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1" name="テキスト ボックス 790">
          <a:extLst>
            <a:ext uri="{FF2B5EF4-FFF2-40B4-BE49-F238E27FC236}">
              <a16:creationId xmlns:a16="http://schemas.microsoft.com/office/drawing/2014/main" id="{83FF38DB-841A-4DAC-88EF-08D41354CBAF}"/>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2" name="直線コネクタ 791">
          <a:extLst>
            <a:ext uri="{FF2B5EF4-FFF2-40B4-BE49-F238E27FC236}">
              <a16:creationId xmlns:a16="http://schemas.microsoft.com/office/drawing/2014/main" id="{42854E6C-ABAB-4033-86EB-AD4AFDFAFCC2}"/>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3" name="テキスト ボックス 792">
          <a:extLst>
            <a:ext uri="{FF2B5EF4-FFF2-40B4-BE49-F238E27FC236}">
              <a16:creationId xmlns:a16="http://schemas.microsoft.com/office/drawing/2014/main" id="{F79CC6FA-8BF9-4C79-8294-556C9D538025}"/>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4" name="直線コネクタ 793">
          <a:extLst>
            <a:ext uri="{FF2B5EF4-FFF2-40B4-BE49-F238E27FC236}">
              <a16:creationId xmlns:a16="http://schemas.microsoft.com/office/drawing/2014/main" id="{412A29ED-F946-42A3-9380-2303EDCB41CF}"/>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5" name="テキスト ボックス 794">
          <a:extLst>
            <a:ext uri="{FF2B5EF4-FFF2-40B4-BE49-F238E27FC236}">
              <a16:creationId xmlns:a16="http://schemas.microsoft.com/office/drawing/2014/main" id="{BD86EBBE-5A48-499A-BEB8-F0DBA4F44DB9}"/>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6" name="直線コネクタ 795">
          <a:extLst>
            <a:ext uri="{FF2B5EF4-FFF2-40B4-BE49-F238E27FC236}">
              <a16:creationId xmlns:a16="http://schemas.microsoft.com/office/drawing/2014/main" id="{F504588A-7AB4-4F0F-8416-09F98F758606}"/>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7" name="テキスト ボックス 796">
          <a:extLst>
            <a:ext uri="{FF2B5EF4-FFF2-40B4-BE49-F238E27FC236}">
              <a16:creationId xmlns:a16="http://schemas.microsoft.com/office/drawing/2014/main" id="{858FF907-6C2A-466B-B438-BE6351570657}"/>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30CAF317-5B1B-43DD-9B72-4A63AE6678DE}"/>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263C2BC8-76FF-4098-ADE7-59E2E02877FF}"/>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a:extLst>
            <a:ext uri="{FF2B5EF4-FFF2-40B4-BE49-F238E27FC236}">
              <a16:creationId xmlns:a16="http://schemas.microsoft.com/office/drawing/2014/main" id="{5B10BBCF-0CEA-4710-9281-179EDAB8DFA9}"/>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87086</xdr:rowOff>
    </xdr:to>
    <xdr:cxnSp macro="">
      <xdr:nvCxnSpPr>
        <xdr:cNvPr id="801" name="直線コネクタ 800">
          <a:extLst>
            <a:ext uri="{FF2B5EF4-FFF2-40B4-BE49-F238E27FC236}">
              <a16:creationId xmlns:a16="http://schemas.microsoft.com/office/drawing/2014/main" id="{3620D0E4-69B8-45F0-BC96-78E7B2147515}"/>
            </a:ext>
          </a:extLst>
        </xdr:cNvPr>
        <xdr:cNvCxnSpPr/>
      </xdr:nvCxnSpPr>
      <xdr:spPr>
        <a:xfrm flipV="1">
          <a:off x="19954239" y="12573000"/>
          <a:ext cx="0" cy="144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802" name="【児童館】&#10;一人当たり面積最小値テキスト">
          <a:extLst>
            <a:ext uri="{FF2B5EF4-FFF2-40B4-BE49-F238E27FC236}">
              <a16:creationId xmlns:a16="http://schemas.microsoft.com/office/drawing/2014/main" id="{67C0D4BE-405E-4064-8782-DF7252CA550A}"/>
            </a:ext>
          </a:extLst>
        </xdr:cNvPr>
        <xdr:cNvSpPr txBox="1"/>
      </xdr:nvSpPr>
      <xdr:spPr>
        <a:xfrm>
          <a:off x="19992975" y="1402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803" name="直線コネクタ 802">
          <a:extLst>
            <a:ext uri="{FF2B5EF4-FFF2-40B4-BE49-F238E27FC236}">
              <a16:creationId xmlns:a16="http://schemas.microsoft.com/office/drawing/2014/main" id="{7D9855A8-2093-49D6-945C-64520B26ECD4}"/>
            </a:ext>
          </a:extLst>
        </xdr:cNvPr>
        <xdr:cNvCxnSpPr/>
      </xdr:nvCxnSpPr>
      <xdr:spPr>
        <a:xfrm>
          <a:off x="19878675" y="140189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4" name="【児童館】&#10;一人当たり面積最大値テキスト">
          <a:extLst>
            <a:ext uri="{FF2B5EF4-FFF2-40B4-BE49-F238E27FC236}">
              <a16:creationId xmlns:a16="http://schemas.microsoft.com/office/drawing/2014/main" id="{85E30AFD-541A-4375-8124-717BB303CE46}"/>
            </a:ext>
          </a:extLst>
        </xdr:cNvPr>
        <xdr:cNvSpPr txBox="1"/>
      </xdr:nvSpPr>
      <xdr:spPr>
        <a:xfrm>
          <a:off x="19992975" y="1236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5" name="直線コネクタ 804">
          <a:extLst>
            <a:ext uri="{FF2B5EF4-FFF2-40B4-BE49-F238E27FC236}">
              <a16:creationId xmlns:a16="http://schemas.microsoft.com/office/drawing/2014/main" id="{D79C226B-4B66-46AB-BD39-5643196EEF65}"/>
            </a:ext>
          </a:extLst>
        </xdr:cNvPr>
        <xdr:cNvCxnSpPr/>
      </xdr:nvCxnSpPr>
      <xdr:spPr>
        <a:xfrm>
          <a:off x="19878675" y="12573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6" name="【児童館】&#10;一人当たり面積平均値テキスト">
          <a:extLst>
            <a:ext uri="{FF2B5EF4-FFF2-40B4-BE49-F238E27FC236}">
              <a16:creationId xmlns:a16="http://schemas.microsoft.com/office/drawing/2014/main" id="{45D284CE-4279-4F0D-9D83-54C854E32E46}"/>
            </a:ext>
          </a:extLst>
        </xdr:cNvPr>
        <xdr:cNvSpPr txBox="1"/>
      </xdr:nvSpPr>
      <xdr:spPr>
        <a:xfrm>
          <a:off x="19992975" y="13390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7" name="フローチャート: 判断 806">
          <a:extLst>
            <a:ext uri="{FF2B5EF4-FFF2-40B4-BE49-F238E27FC236}">
              <a16:creationId xmlns:a16="http://schemas.microsoft.com/office/drawing/2014/main" id="{5286FEF4-911B-4D52-A517-442FF83211C8}"/>
            </a:ext>
          </a:extLst>
        </xdr:cNvPr>
        <xdr:cNvSpPr/>
      </xdr:nvSpPr>
      <xdr:spPr>
        <a:xfrm>
          <a:off x="19897725" y="135264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808" name="フローチャート: 判断 807">
          <a:extLst>
            <a:ext uri="{FF2B5EF4-FFF2-40B4-BE49-F238E27FC236}">
              <a16:creationId xmlns:a16="http://schemas.microsoft.com/office/drawing/2014/main" id="{086AD754-BEA2-486F-90C8-D27DE599C326}"/>
            </a:ext>
          </a:extLst>
        </xdr:cNvPr>
        <xdr:cNvSpPr/>
      </xdr:nvSpPr>
      <xdr:spPr>
        <a:xfrm>
          <a:off x="19154775" y="135558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809" name="フローチャート: 判断 808">
          <a:extLst>
            <a:ext uri="{FF2B5EF4-FFF2-40B4-BE49-F238E27FC236}">
              <a16:creationId xmlns:a16="http://schemas.microsoft.com/office/drawing/2014/main" id="{D95DB5D7-E8F8-4EB7-BAA2-2B22BADC7AAB}"/>
            </a:ext>
          </a:extLst>
        </xdr:cNvPr>
        <xdr:cNvSpPr/>
      </xdr:nvSpPr>
      <xdr:spPr>
        <a:xfrm>
          <a:off x="18345150" y="1361802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10" name="フローチャート: 判断 809">
          <a:extLst>
            <a:ext uri="{FF2B5EF4-FFF2-40B4-BE49-F238E27FC236}">
              <a16:creationId xmlns:a16="http://schemas.microsoft.com/office/drawing/2014/main" id="{8C6F32FF-B191-41F1-BD1A-7823B983D674}"/>
            </a:ext>
          </a:extLst>
        </xdr:cNvPr>
        <xdr:cNvSpPr/>
      </xdr:nvSpPr>
      <xdr:spPr>
        <a:xfrm>
          <a:off x="17554575" y="1363118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811" name="フローチャート: 判断 810">
          <a:extLst>
            <a:ext uri="{FF2B5EF4-FFF2-40B4-BE49-F238E27FC236}">
              <a16:creationId xmlns:a16="http://schemas.microsoft.com/office/drawing/2014/main" id="{480BF269-06C5-4B3E-8116-125D48EEB960}"/>
            </a:ext>
          </a:extLst>
        </xdr:cNvPr>
        <xdr:cNvSpPr/>
      </xdr:nvSpPr>
      <xdr:spPr>
        <a:xfrm>
          <a:off x="16754475" y="1363118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2E3F35DD-E4DF-4E47-9DDF-8C5E6EF1E145}"/>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1AA2FCF2-F50D-4D5F-B93F-D6832450CA34}"/>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2DC1B09A-BD03-43C4-953E-78DCD26DFA34}"/>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C7985D4D-AF94-4DFB-A948-7FA3F97600FC}"/>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DF5B99E4-452A-4D7F-994B-6DAE7B8FA45B}"/>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52614</xdr:rowOff>
    </xdr:from>
    <xdr:to>
      <xdr:col>116</xdr:col>
      <xdr:colOff>114300</xdr:colOff>
      <xdr:row>84</xdr:row>
      <xdr:rowOff>154214</xdr:rowOff>
    </xdr:to>
    <xdr:sp macro="" textlink="">
      <xdr:nvSpPr>
        <xdr:cNvPr id="817" name="楕円 816">
          <a:extLst>
            <a:ext uri="{FF2B5EF4-FFF2-40B4-BE49-F238E27FC236}">
              <a16:creationId xmlns:a16="http://schemas.microsoft.com/office/drawing/2014/main" id="{84919794-14DA-4C4D-90FE-A0B532F532BD}"/>
            </a:ext>
          </a:extLst>
        </xdr:cNvPr>
        <xdr:cNvSpPr/>
      </xdr:nvSpPr>
      <xdr:spPr>
        <a:xfrm>
          <a:off x="19897725" y="136606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31041</xdr:rowOff>
    </xdr:from>
    <xdr:ext cx="469744" cy="259045"/>
    <xdr:sp macro="" textlink="">
      <xdr:nvSpPr>
        <xdr:cNvPr id="818" name="【児童館】&#10;一人当たり面積該当値テキスト">
          <a:extLst>
            <a:ext uri="{FF2B5EF4-FFF2-40B4-BE49-F238E27FC236}">
              <a16:creationId xmlns:a16="http://schemas.microsoft.com/office/drawing/2014/main" id="{461F6015-FF01-4108-ACBB-A5985E9EFF08}"/>
            </a:ext>
          </a:extLst>
        </xdr:cNvPr>
        <xdr:cNvSpPr txBox="1"/>
      </xdr:nvSpPr>
      <xdr:spPr>
        <a:xfrm>
          <a:off x="19992975" y="1363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68943</xdr:rowOff>
    </xdr:from>
    <xdr:to>
      <xdr:col>112</xdr:col>
      <xdr:colOff>38100</xdr:colOff>
      <xdr:row>84</xdr:row>
      <xdr:rowOff>170543</xdr:rowOff>
    </xdr:to>
    <xdr:sp macro="" textlink="">
      <xdr:nvSpPr>
        <xdr:cNvPr id="819" name="楕円 818">
          <a:extLst>
            <a:ext uri="{FF2B5EF4-FFF2-40B4-BE49-F238E27FC236}">
              <a16:creationId xmlns:a16="http://schemas.microsoft.com/office/drawing/2014/main" id="{F410ADF0-819D-470F-AAF4-AF39343C2BD0}"/>
            </a:ext>
          </a:extLst>
        </xdr:cNvPr>
        <xdr:cNvSpPr/>
      </xdr:nvSpPr>
      <xdr:spPr>
        <a:xfrm>
          <a:off x="19154775" y="136769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103414</xdr:rowOff>
    </xdr:from>
    <xdr:to>
      <xdr:col>116</xdr:col>
      <xdr:colOff>63500</xdr:colOff>
      <xdr:row>84</xdr:row>
      <xdr:rowOff>119743</xdr:rowOff>
    </xdr:to>
    <xdr:cxnSp macro="">
      <xdr:nvCxnSpPr>
        <xdr:cNvPr id="820" name="直線コネクタ 819">
          <a:extLst>
            <a:ext uri="{FF2B5EF4-FFF2-40B4-BE49-F238E27FC236}">
              <a16:creationId xmlns:a16="http://schemas.microsoft.com/office/drawing/2014/main" id="{97B6E52A-BDDD-47FA-802E-744A229F2499}"/>
            </a:ext>
          </a:extLst>
        </xdr:cNvPr>
        <xdr:cNvCxnSpPr/>
      </xdr:nvCxnSpPr>
      <xdr:spPr>
        <a:xfrm flipV="1">
          <a:off x="19202400" y="13717814"/>
          <a:ext cx="75247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68943</xdr:rowOff>
    </xdr:from>
    <xdr:to>
      <xdr:col>107</xdr:col>
      <xdr:colOff>101600</xdr:colOff>
      <xdr:row>84</xdr:row>
      <xdr:rowOff>170543</xdr:rowOff>
    </xdr:to>
    <xdr:sp macro="" textlink="">
      <xdr:nvSpPr>
        <xdr:cNvPr id="821" name="楕円 820">
          <a:extLst>
            <a:ext uri="{FF2B5EF4-FFF2-40B4-BE49-F238E27FC236}">
              <a16:creationId xmlns:a16="http://schemas.microsoft.com/office/drawing/2014/main" id="{2F2D88B3-1CE3-47D9-A4F2-62032135D7F0}"/>
            </a:ext>
          </a:extLst>
        </xdr:cNvPr>
        <xdr:cNvSpPr/>
      </xdr:nvSpPr>
      <xdr:spPr>
        <a:xfrm>
          <a:off x="18345150" y="136769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119743</xdr:rowOff>
    </xdr:from>
    <xdr:to>
      <xdr:col>111</xdr:col>
      <xdr:colOff>177800</xdr:colOff>
      <xdr:row>84</xdr:row>
      <xdr:rowOff>119743</xdr:rowOff>
    </xdr:to>
    <xdr:cxnSp macro="">
      <xdr:nvCxnSpPr>
        <xdr:cNvPr id="822" name="直線コネクタ 821">
          <a:extLst>
            <a:ext uri="{FF2B5EF4-FFF2-40B4-BE49-F238E27FC236}">
              <a16:creationId xmlns:a16="http://schemas.microsoft.com/office/drawing/2014/main" id="{C5E61B68-2EC9-455B-963F-8A04AB9AD789}"/>
            </a:ext>
          </a:extLst>
        </xdr:cNvPr>
        <xdr:cNvCxnSpPr/>
      </xdr:nvCxnSpPr>
      <xdr:spPr>
        <a:xfrm>
          <a:off x="18392775" y="1373414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823" name="楕円 822">
          <a:extLst>
            <a:ext uri="{FF2B5EF4-FFF2-40B4-BE49-F238E27FC236}">
              <a16:creationId xmlns:a16="http://schemas.microsoft.com/office/drawing/2014/main" id="{8EEF3509-8085-4CA8-BA1A-41D7430C0469}"/>
            </a:ext>
          </a:extLst>
        </xdr:cNvPr>
        <xdr:cNvSpPr/>
      </xdr:nvSpPr>
      <xdr:spPr>
        <a:xfrm>
          <a:off x="17554575" y="1369967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119743</xdr:rowOff>
    </xdr:from>
    <xdr:to>
      <xdr:col>107</xdr:col>
      <xdr:colOff>50800</xdr:colOff>
      <xdr:row>84</xdr:row>
      <xdr:rowOff>136071</xdr:rowOff>
    </xdr:to>
    <xdr:cxnSp macro="">
      <xdr:nvCxnSpPr>
        <xdr:cNvPr id="824" name="直線コネクタ 823">
          <a:extLst>
            <a:ext uri="{FF2B5EF4-FFF2-40B4-BE49-F238E27FC236}">
              <a16:creationId xmlns:a16="http://schemas.microsoft.com/office/drawing/2014/main" id="{5F81DDB9-278A-47A1-B9A4-3EB98A8B46D9}"/>
            </a:ext>
          </a:extLst>
        </xdr:cNvPr>
        <xdr:cNvCxnSpPr/>
      </xdr:nvCxnSpPr>
      <xdr:spPr>
        <a:xfrm flipV="1">
          <a:off x="17602200" y="13734143"/>
          <a:ext cx="790575"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85271</xdr:rowOff>
    </xdr:from>
    <xdr:to>
      <xdr:col>98</xdr:col>
      <xdr:colOff>38100</xdr:colOff>
      <xdr:row>85</xdr:row>
      <xdr:rowOff>15421</xdr:rowOff>
    </xdr:to>
    <xdr:sp macro="" textlink="">
      <xdr:nvSpPr>
        <xdr:cNvPr id="825" name="楕円 824">
          <a:extLst>
            <a:ext uri="{FF2B5EF4-FFF2-40B4-BE49-F238E27FC236}">
              <a16:creationId xmlns:a16="http://schemas.microsoft.com/office/drawing/2014/main" id="{AB19FE91-5C0A-4580-BA45-7C68BA6B34BD}"/>
            </a:ext>
          </a:extLst>
        </xdr:cNvPr>
        <xdr:cNvSpPr/>
      </xdr:nvSpPr>
      <xdr:spPr>
        <a:xfrm>
          <a:off x="16754475" y="1369967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136071</xdr:rowOff>
    </xdr:from>
    <xdr:to>
      <xdr:col>102</xdr:col>
      <xdr:colOff>114300</xdr:colOff>
      <xdr:row>84</xdr:row>
      <xdr:rowOff>136071</xdr:rowOff>
    </xdr:to>
    <xdr:cxnSp macro="">
      <xdr:nvCxnSpPr>
        <xdr:cNvPr id="826" name="直線コネクタ 825">
          <a:extLst>
            <a:ext uri="{FF2B5EF4-FFF2-40B4-BE49-F238E27FC236}">
              <a16:creationId xmlns:a16="http://schemas.microsoft.com/office/drawing/2014/main" id="{0CCEEBB3-74CB-4F73-9DBC-62D35D057C9D}"/>
            </a:ext>
          </a:extLst>
        </xdr:cNvPr>
        <xdr:cNvCxnSpPr/>
      </xdr:nvCxnSpPr>
      <xdr:spPr>
        <a:xfrm>
          <a:off x="16802100" y="1374729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827" name="n_1aveValue【児童館】&#10;一人当たり面積">
          <a:extLst>
            <a:ext uri="{FF2B5EF4-FFF2-40B4-BE49-F238E27FC236}">
              <a16:creationId xmlns:a16="http://schemas.microsoft.com/office/drawing/2014/main" id="{B34009F8-AB7D-4565-A557-E786ADA78142}"/>
            </a:ext>
          </a:extLst>
        </xdr:cNvPr>
        <xdr:cNvSpPr txBox="1"/>
      </xdr:nvSpPr>
      <xdr:spPr>
        <a:xfrm>
          <a:off x="18983402" y="1334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828" name="n_2aveValue【児童館】&#10;一人当たり面積">
          <a:extLst>
            <a:ext uri="{FF2B5EF4-FFF2-40B4-BE49-F238E27FC236}">
              <a16:creationId xmlns:a16="http://schemas.microsoft.com/office/drawing/2014/main" id="{F814B50F-7611-47A7-85E4-86D3E9965A89}"/>
            </a:ext>
          </a:extLst>
        </xdr:cNvPr>
        <xdr:cNvSpPr txBox="1"/>
      </xdr:nvSpPr>
      <xdr:spPr>
        <a:xfrm>
          <a:off x="18183302" y="1341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829" name="n_3aveValue【児童館】&#10;一人当たり面積">
          <a:extLst>
            <a:ext uri="{FF2B5EF4-FFF2-40B4-BE49-F238E27FC236}">
              <a16:creationId xmlns:a16="http://schemas.microsoft.com/office/drawing/2014/main" id="{E8689E96-2261-4828-A8A6-E2D4E642500A}"/>
            </a:ext>
          </a:extLst>
        </xdr:cNvPr>
        <xdr:cNvSpPr txBox="1"/>
      </xdr:nvSpPr>
      <xdr:spPr>
        <a:xfrm>
          <a:off x="17383202" y="134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830" name="n_4aveValue【児童館】&#10;一人当たり面積">
          <a:extLst>
            <a:ext uri="{FF2B5EF4-FFF2-40B4-BE49-F238E27FC236}">
              <a16:creationId xmlns:a16="http://schemas.microsoft.com/office/drawing/2014/main" id="{CC46DBF9-5C79-40E0-87B8-E2BBEB95B384}"/>
            </a:ext>
          </a:extLst>
        </xdr:cNvPr>
        <xdr:cNvSpPr txBox="1"/>
      </xdr:nvSpPr>
      <xdr:spPr>
        <a:xfrm>
          <a:off x="16592627" y="134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161670</xdr:rowOff>
    </xdr:from>
    <xdr:ext cx="469744" cy="259045"/>
    <xdr:sp macro="" textlink="">
      <xdr:nvSpPr>
        <xdr:cNvPr id="831" name="n_1mainValue【児童館】&#10;一人当たり面積">
          <a:extLst>
            <a:ext uri="{FF2B5EF4-FFF2-40B4-BE49-F238E27FC236}">
              <a16:creationId xmlns:a16="http://schemas.microsoft.com/office/drawing/2014/main" id="{04421521-1E75-4856-A5D8-4871AE4680FB}"/>
            </a:ext>
          </a:extLst>
        </xdr:cNvPr>
        <xdr:cNvSpPr txBox="1"/>
      </xdr:nvSpPr>
      <xdr:spPr>
        <a:xfrm>
          <a:off x="18983402" y="137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832" name="n_2mainValue【児童館】&#10;一人当たり面積">
          <a:extLst>
            <a:ext uri="{FF2B5EF4-FFF2-40B4-BE49-F238E27FC236}">
              <a16:creationId xmlns:a16="http://schemas.microsoft.com/office/drawing/2014/main" id="{4215030E-DF27-46E1-8337-CCD38F5659EA}"/>
            </a:ext>
          </a:extLst>
        </xdr:cNvPr>
        <xdr:cNvSpPr txBox="1"/>
      </xdr:nvSpPr>
      <xdr:spPr>
        <a:xfrm>
          <a:off x="18183302" y="137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6548</xdr:rowOff>
    </xdr:from>
    <xdr:ext cx="469744" cy="259045"/>
    <xdr:sp macro="" textlink="">
      <xdr:nvSpPr>
        <xdr:cNvPr id="833" name="n_3mainValue【児童館】&#10;一人当たり面積">
          <a:extLst>
            <a:ext uri="{FF2B5EF4-FFF2-40B4-BE49-F238E27FC236}">
              <a16:creationId xmlns:a16="http://schemas.microsoft.com/office/drawing/2014/main" id="{1D4DA389-8DCB-4873-A3AD-2EB37420317A}"/>
            </a:ext>
          </a:extLst>
        </xdr:cNvPr>
        <xdr:cNvSpPr txBox="1"/>
      </xdr:nvSpPr>
      <xdr:spPr>
        <a:xfrm>
          <a:off x="17383202" y="1378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6548</xdr:rowOff>
    </xdr:from>
    <xdr:ext cx="469744" cy="259045"/>
    <xdr:sp macro="" textlink="">
      <xdr:nvSpPr>
        <xdr:cNvPr id="834" name="n_4mainValue【児童館】&#10;一人当たり面積">
          <a:extLst>
            <a:ext uri="{FF2B5EF4-FFF2-40B4-BE49-F238E27FC236}">
              <a16:creationId xmlns:a16="http://schemas.microsoft.com/office/drawing/2014/main" id="{7259F099-780E-40F8-AD3C-601E91F90FA4}"/>
            </a:ext>
          </a:extLst>
        </xdr:cNvPr>
        <xdr:cNvSpPr txBox="1"/>
      </xdr:nvSpPr>
      <xdr:spPr>
        <a:xfrm>
          <a:off x="16592627" y="1378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51E9DAAE-777C-42D9-B640-EE8FA1524697}"/>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02410AE9-60D8-47B1-9A96-1B359A9036A3}"/>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4400A077-DF2B-416C-80F6-7EA6699DEEB8}"/>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07706F04-C0D5-4C2F-B3BE-9B8900FFE823}"/>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6AAF9BDD-B9F4-40B9-9389-712ECE28BF20}"/>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9F502CA0-83BA-48E3-90B4-4088EBBCCFC2}"/>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10769519-9DD1-443C-990F-A2BE178048AB}"/>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C20AECB4-E789-49FC-BF92-7739A1CD9171}"/>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D64EBD6E-FD62-4EFA-8914-3EDCC348BAF9}"/>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76B1A6DE-F228-43A4-BB5E-3BC54A2F3714}"/>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FB508BDD-F0C9-405A-854A-94CD0EBB4E67}"/>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a:extLst>
            <a:ext uri="{FF2B5EF4-FFF2-40B4-BE49-F238E27FC236}">
              <a16:creationId xmlns:a16="http://schemas.microsoft.com/office/drawing/2014/main" id="{C16EE58A-94B3-41F5-9A6E-426CC0AE00FB}"/>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a:extLst>
            <a:ext uri="{FF2B5EF4-FFF2-40B4-BE49-F238E27FC236}">
              <a16:creationId xmlns:a16="http://schemas.microsoft.com/office/drawing/2014/main" id="{2DB95DA4-9359-4303-8464-0EFB89096EB5}"/>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a:extLst>
            <a:ext uri="{FF2B5EF4-FFF2-40B4-BE49-F238E27FC236}">
              <a16:creationId xmlns:a16="http://schemas.microsoft.com/office/drawing/2014/main" id="{34D29020-F716-44FC-B22D-A59C3A4DFB20}"/>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a:extLst>
            <a:ext uri="{FF2B5EF4-FFF2-40B4-BE49-F238E27FC236}">
              <a16:creationId xmlns:a16="http://schemas.microsoft.com/office/drawing/2014/main" id="{608F5EB0-8612-4E68-9C93-42ED04B04B6D}"/>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a:extLst>
            <a:ext uri="{FF2B5EF4-FFF2-40B4-BE49-F238E27FC236}">
              <a16:creationId xmlns:a16="http://schemas.microsoft.com/office/drawing/2014/main" id="{92663D33-B054-4B95-A7ED-305BA176D65C}"/>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a:extLst>
            <a:ext uri="{FF2B5EF4-FFF2-40B4-BE49-F238E27FC236}">
              <a16:creationId xmlns:a16="http://schemas.microsoft.com/office/drawing/2014/main" id="{54ACAD30-3104-4496-9349-C5A2FA099E37}"/>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a:extLst>
            <a:ext uri="{FF2B5EF4-FFF2-40B4-BE49-F238E27FC236}">
              <a16:creationId xmlns:a16="http://schemas.microsoft.com/office/drawing/2014/main" id="{2640E9CF-C1D1-453C-AFF4-5858458E5D70}"/>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a:extLst>
            <a:ext uri="{FF2B5EF4-FFF2-40B4-BE49-F238E27FC236}">
              <a16:creationId xmlns:a16="http://schemas.microsoft.com/office/drawing/2014/main" id="{DBB4D0BC-D563-43EA-A27E-3F9694450238}"/>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a:extLst>
            <a:ext uri="{FF2B5EF4-FFF2-40B4-BE49-F238E27FC236}">
              <a16:creationId xmlns:a16="http://schemas.microsoft.com/office/drawing/2014/main" id="{2D2E7E51-74AE-4C19-A8F0-39799CC69BB1}"/>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a:extLst>
            <a:ext uri="{FF2B5EF4-FFF2-40B4-BE49-F238E27FC236}">
              <a16:creationId xmlns:a16="http://schemas.microsoft.com/office/drawing/2014/main" id="{1F8F5E86-2C5D-4A35-B24D-00D05F762AC7}"/>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id="{8AE4D642-8CDC-49A9-9D9F-9B8846865CCE}"/>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a:extLst>
            <a:ext uri="{FF2B5EF4-FFF2-40B4-BE49-F238E27FC236}">
              <a16:creationId xmlns:a16="http://schemas.microsoft.com/office/drawing/2014/main" id="{C938BB68-A1BA-4787-8EA2-3AF6E2ACA151}"/>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公民館】&#10;有形固定資産減価償却率グラフ枠">
          <a:extLst>
            <a:ext uri="{FF2B5EF4-FFF2-40B4-BE49-F238E27FC236}">
              <a16:creationId xmlns:a16="http://schemas.microsoft.com/office/drawing/2014/main" id="{EC519C84-D620-4CE8-8199-EA0B5BE894C6}"/>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108</xdr:row>
      <xdr:rowOff>53339</xdr:rowOff>
    </xdr:to>
    <xdr:cxnSp macro="">
      <xdr:nvCxnSpPr>
        <xdr:cNvPr id="859" name="直線コネクタ 858">
          <a:extLst>
            <a:ext uri="{FF2B5EF4-FFF2-40B4-BE49-F238E27FC236}">
              <a16:creationId xmlns:a16="http://schemas.microsoft.com/office/drawing/2014/main" id="{E2BE30A4-F4FA-463B-9207-598A72A7AF9D}"/>
            </a:ext>
          </a:extLst>
        </xdr:cNvPr>
        <xdr:cNvCxnSpPr/>
      </xdr:nvCxnSpPr>
      <xdr:spPr>
        <a:xfrm flipV="1">
          <a:off x="14696439" y="16201389"/>
          <a:ext cx="0" cy="150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860" name="【公民館】&#10;有形固定資産減価償却率最小値テキスト">
          <a:extLst>
            <a:ext uri="{FF2B5EF4-FFF2-40B4-BE49-F238E27FC236}">
              <a16:creationId xmlns:a16="http://schemas.microsoft.com/office/drawing/2014/main" id="{4B4D8E95-A527-4203-AFCC-E20B0C16F196}"/>
            </a:ext>
          </a:extLst>
        </xdr:cNvPr>
        <xdr:cNvSpPr txBox="1"/>
      </xdr:nvSpPr>
      <xdr:spPr>
        <a:xfrm>
          <a:off x="14735175" y="17716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861" name="直線コネクタ 860">
          <a:extLst>
            <a:ext uri="{FF2B5EF4-FFF2-40B4-BE49-F238E27FC236}">
              <a16:creationId xmlns:a16="http://schemas.microsoft.com/office/drawing/2014/main" id="{0D72A1B1-479B-4DB3-8011-DC06E13CBDB6}"/>
            </a:ext>
          </a:extLst>
        </xdr:cNvPr>
        <xdr:cNvCxnSpPr/>
      </xdr:nvCxnSpPr>
      <xdr:spPr>
        <a:xfrm>
          <a:off x="14611350" y="177095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862" name="【公民館】&#10;有形固定資産減価償却率最大値テキスト">
          <a:extLst>
            <a:ext uri="{FF2B5EF4-FFF2-40B4-BE49-F238E27FC236}">
              <a16:creationId xmlns:a16="http://schemas.microsoft.com/office/drawing/2014/main" id="{46756330-D570-41FA-9DA9-4C53924ED115}"/>
            </a:ext>
          </a:extLst>
        </xdr:cNvPr>
        <xdr:cNvSpPr txBox="1"/>
      </xdr:nvSpPr>
      <xdr:spPr>
        <a:xfrm>
          <a:off x="14735175" y="1597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863" name="直線コネクタ 862">
          <a:extLst>
            <a:ext uri="{FF2B5EF4-FFF2-40B4-BE49-F238E27FC236}">
              <a16:creationId xmlns:a16="http://schemas.microsoft.com/office/drawing/2014/main" id="{C7230513-BC9B-4526-8B99-42179275BB9B}"/>
            </a:ext>
          </a:extLst>
        </xdr:cNvPr>
        <xdr:cNvCxnSpPr/>
      </xdr:nvCxnSpPr>
      <xdr:spPr>
        <a:xfrm>
          <a:off x="14611350" y="162013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51452</xdr:rowOff>
    </xdr:from>
    <xdr:ext cx="405111" cy="259045"/>
    <xdr:sp macro="" textlink="">
      <xdr:nvSpPr>
        <xdr:cNvPr id="864" name="【公民館】&#10;有形固定資産減価償却率平均値テキスト">
          <a:extLst>
            <a:ext uri="{FF2B5EF4-FFF2-40B4-BE49-F238E27FC236}">
              <a16:creationId xmlns:a16="http://schemas.microsoft.com/office/drawing/2014/main" id="{3DEBD72B-B60B-4117-B009-EBC6C028ED4B}"/>
            </a:ext>
          </a:extLst>
        </xdr:cNvPr>
        <xdr:cNvSpPr txBox="1"/>
      </xdr:nvSpPr>
      <xdr:spPr>
        <a:xfrm>
          <a:off x="14735175" y="17021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865" name="フローチャート: 判断 864">
          <a:extLst>
            <a:ext uri="{FF2B5EF4-FFF2-40B4-BE49-F238E27FC236}">
              <a16:creationId xmlns:a16="http://schemas.microsoft.com/office/drawing/2014/main" id="{00CEB857-C487-447F-86C0-9A96B57AE052}"/>
            </a:ext>
          </a:extLst>
        </xdr:cNvPr>
        <xdr:cNvSpPr/>
      </xdr:nvSpPr>
      <xdr:spPr>
        <a:xfrm>
          <a:off x="14649450" y="170465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866" name="フローチャート: 判断 865">
          <a:extLst>
            <a:ext uri="{FF2B5EF4-FFF2-40B4-BE49-F238E27FC236}">
              <a16:creationId xmlns:a16="http://schemas.microsoft.com/office/drawing/2014/main" id="{5698F49C-31A3-489E-8646-75D3FEB23726}"/>
            </a:ext>
          </a:extLst>
        </xdr:cNvPr>
        <xdr:cNvSpPr/>
      </xdr:nvSpPr>
      <xdr:spPr>
        <a:xfrm>
          <a:off x="13887450" y="170275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867" name="フローチャート: 判断 866">
          <a:extLst>
            <a:ext uri="{FF2B5EF4-FFF2-40B4-BE49-F238E27FC236}">
              <a16:creationId xmlns:a16="http://schemas.microsoft.com/office/drawing/2014/main" id="{F9E66E12-CD32-4478-862D-218A21FB8634}"/>
            </a:ext>
          </a:extLst>
        </xdr:cNvPr>
        <xdr:cNvSpPr/>
      </xdr:nvSpPr>
      <xdr:spPr>
        <a:xfrm>
          <a:off x="13096875" y="169811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868" name="フローチャート: 判断 867">
          <a:extLst>
            <a:ext uri="{FF2B5EF4-FFF2-40B4-BE49-F238E27FC236}">
              <a16:creationId xmlns:a16="http://schemas.microsoft.com/office/drawing/2014/main" id="{AD7A7979-2DDB-467D-89C8-B819F719109F}"/>
            </a:ext>
          </a:extLst>
        </xdr:cNvPr>
        <xdr:cNvSpPr/>
      </xdr:nvSpPr>
      <xdr:spPr>
        <a:xfrm>
          <a:off x="12296775" y="169722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69" name="フローチャート: 判断 868">
          <a:extLst>
            <a:ext uri="{FF2B5EF4-FFF2-40B4-BE49-F238E27FC236}">
              <a16:creationId xmlns:a16="http://schemas.microsoft.com/office/drawing/2014/main" id="{0FAC3EA1-2C37-4999-9B06-357B4C82F4C3}"/>
            </a:ext>
          </a:extLst>
        </xdr:cNvPr>
        <xdr:cNvSpPr/>
      </xdr:nvSpPr>
      <xdr:spPr>
        <a:xfrm>
          <a:off x="11487150" y="169830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1E680B26-3866-40EF-9CC0-DCFCC177DBD5}"/>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A17ECE8B-B5EF-4C3A-A168-4187A9AD2FB2}"/>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43B6B516-D527-4743-9819-BA5070B6B9A8}"/>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14DE8FE8-9DE4-4282-9E5A-092818106BEB}"/>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3822D521-89F0-42BD-968E-86FACF971383}"/>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67311</xdr:rowOff>
    </xdr:from>
    <xdr:to>
      <xdr:col>85</xdr:col>
      <xdr:colOff>177800</xdr:colOff>
      <xdr:row>102</xdr:row>
      <xdr:rowOff>168911</xdr:rowOff>
    </xdr:to>
    <xdr:sp macro="" textlink="">
      <xdr:nvSpPr>
        <xdr:cNvPr id="875" name="楕円 874">
          <a:extLst>
            <a:ext uri="{FF2B5EF4-FFF2-40B4-BE49-F238E27FC236}">
              <a16:creationId xmlns:a16="http://schemas.microsoft.com/office/drawing/2014/main" id="{203C49AB-E498-4B90-8E5E-D4890D28FC38}"/>
            </a:ext>
          </a:extLst>
        </xdr:cNvPr>
        <xdr:cNvSpPr/>
      </xdr:nvSpPr>
      <xdr:spPr>
        <a:xfrm>
          <a:off x="14649450" y="166947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90188</xdr:rowOff>
    </xdr:from>
    <xdr:ext cx="405111" cy="259045"/>
    <xdr:sp macro="" textlink="">
      <xdr:nvSpPr>
        <xdr:cNvPr id="876" name="【公民館】&#10;有形固定資産減価償却率該当値テキスト">
          <a:extLst>
            <a:ext uri="{FF2B5EF4-FFF2-40B4-BE49-F238E27FC236}">
              <a16:creationId xmlns:a16="http://schemas.microsoft.com/office/drawing/2014/main" id="{ECAE4295-748B-47A0-9D60-7ABD619E6748}"/>
            </a:ext>
          </a:extLst>
        </xdr:cNvPr>
        <xdr:cNvSpPr txBox="1"/>
      </xdr:nvSpPr>
      <xdr:spPr>
        <a:xfrm>
          <a:off x="14735175" y="1654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15875</xdr:rowOff>
    </xdr:from>
    <xdr:to>
      <xdr:col>81</xdr:col>
      <xdr:colOff>101600</xdr:colOff>
      <xdr:row>102</xdr:row>
      <xdr:rowOff>117475</xdr:rowOff>
    </xdr:to>
    <xdr:sp macro="" textlink="">
      <xdr:nvSpPr>
        <xdr:cNvPr id="877" name="楕円 876">
          <a:extLst>
            <a:ext uri="{FF2B5EF4-FFF2-40B4-BE49-F238E27FC236}">
              <a16:creationId xmlns:a16="http://schemas.microsoft.com/office/drawing/2014/main" id="{701CE6C2-76C5-4C8A-9A4D-A4D7D68BBEFB}"/>
            </a:ext>
          </a:extLst>
        </xdr:cNvPr>
        <xdr:cNvSpPr/>
      </xdr:nvSpPr>
      <xdr:spPr>
        <a:xfrm>
          <a:off x="13887450" y="166465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66675</xdr:rowOff>
    </xdr:from>
    <xdr:to>
      <xdr:col>85</xdr:col>
      <xdr:colOff>127000</xdr:colOff>
      <xdr:row>102</xdr:row>
      <xdr:rowOff>118111</xdr:rowOff>
    </xdr:to>
    <xdr:cxnSp macro="">
      <xdr:nvCxnSpPr>
        <xdr:cNvPr id="878" name="直線コネクタ 877">
          <a:extLst>
            <a:ext uri="{FF2B5EF4-FFF2-40B4-BE49-F238E27FC236}">
              <a16:creationId xmlns:a16="http://schemas.microsoft.com/office/drawing/2014/main" id="{5A203DD9-8304-493A-8903-1EFCDFB9366A}"/>
            </a:ext>
          </a:extLst>
        </xdr:cNvPr>
        <xdr:cNvCxnSpPr/>
      </xdr:nvCxnSpPr>
      <xdr:spPr>
        <a:xfrm>
          <a:off x="13935075" y="16694150"/>
          <a:ext cx="762000" cy="5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135889</xdr:rowOff>
    </xdr:from>
    <xdr:to>
      <xdr:col>76</xdr:col>
      <xdr:colOff>165100</xdr:colOff>
      <xdr:row>102</xdr:row>
      <xdr:rowOff>66039</xdr:rowOff>
    </xdr:to>
    <xdr:sp macro="" textlink="">
      <xdr:nvSpPr>
        <xdr:cNvPr id="879" name="楕円 878">
          <a:extLst>
            <a:ext uri="{FF2B5EF4-FFF2-40B4-BE49-F238E27FC236}">
              <a16:creationId xmlns:a16="http://schemas.microsoft.com/office/drawing/2014/main" id="{066949EC-3244-4A22-B396-6524FE953E71}"/>
            </a:ext>
          </a:extLst>
        </xdr:cNvPr>
        <xdr:cNvSpPr/>
      </xdr:nvSpPr>
      <xdr:spPr>
        <a:xfrm>
          <a:off x="13096875" y="165950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15239</xdr:rowOff>
    </xdr:from>
    <xdr:to>
      <xdr:col>81</xdr:col>
      <xdr:colOff>50800</xdr:colOff>
      <xdr:row>102</xdr:row>
      <xdr:rowOff>66675</xdr:rowOff>
    </xdr:to>
    <xdr:cxnSp macro="">
      <xdr:nvCxnSpPr>
        <xdr:cNvPr id="880" name="直線コネクタ 879">
          <a:extLst>
            <a:ext uri="{FF2B5EF4-FFF2-40B4-BE49-F238E27FC236}">
              <a16:creationId xmlns:a16="http://schemas.microsoft.com/office/drawing/2014/main" id="{DEA39FFF-07E4-4819-B1F1-E1A3A7ABEE7D}"/>
            </a:ext>
          </a:extLst>
        </xdr:cNvPr>
        <xdr:cNvCxnSpPr/>
      </xdr:nvCxnSpPr>
      <xdr:spPr>
        <a:xfrm>
          <a:off x="13144500" y="16642714"/>
          <a:ext cx="790575"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137795</xdr:rowOff>
    </xdr:from>
    <xdr:to>
      <xdr:col>72</xdr:col>
      <xdr:colOff>38100</xdr:colOff>
      <xdr:row>102</xdr:row>
      <xdr:rowOff>67945</xdr:rowOff>
    </xdr:to>
    <xdr:sp macro="" textlink="">
      <xdr:nvSpPr>
        <xdr:cNvPr id="881" name="楕円 880">
          <a:extLst>
            <a:ext uri="{FF2B5EF4-FFF2-40B4-BE49-F238E27FC236}">
              <a16:creationId xmlns:a16="http://schemas.microsoft.com/office/drawing/2014/main" id="{2CF0159F-7724-4D00-98F4-1270C01E4418}"/>
            </a:ext>
          </a:extLst>
        </xdr:cNvPr>
        <xdr:cNvSpPr/>
      </xdr:nvSpPr>
      <xdr:spPr>
        <a:xfrm>
          <a:off x="12296775" y="166001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15239</xdr:rowOff>
    </xdr:from>
    <xdr:to>
      <xdr:col>76</xdr:col>
      <xdr:colOff>114300</xdr:colOff>
      <xdr:row>102</xdr:row>
      <xdr:rowOff>17145</xdr:rowOff>
    </xdr:to>
    <xdr:cxnSp macro="">
      <xdr:nvCxnSpPr>
        <xdr:cNvPr id="882" name="直線コネクタ 881">
          <a:extLst>
            <a:ext uri="{FF2B5EF4-FFF2-40B4-BE49-F238E27FC236}">
              <a16:creationId xmlns:a16="http://schemas.microsoft.com/office/drawing/2014/main" id="{650D7F8E-04B6-4BBC-B942-F948389A9D44}"/>
            </a:ext>
          </a:extLst>
        </xdr:cNvPr>
        <xdr:cNvCxnSpPr/>
      </xdr:nvCxnSpPr>
      <xdr:spPr>
        <a:xfrm flipV="1">
          <a:off x="12344400" y="16642714"/>
          <a:ext cx="8001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153036</xdr:rowOff>
    </xdr:from>
    <xdr:to>
      <xdr:col>67</xdr:col>
      <xdr:colOff>101600</xdr:colOff>
      <xdr:row>106</xdr:row>
      <xdr:rowOff>83186</xdr:rowOff>
    </xdr:to>
    <xdr:sp macro="" textlink="">
      <xdr:nvSpPr>
        <xdr:cNvPr id="883" name="楕円 882">
          <a:extLst>
            <a:ext uri="{FF2B5EF4-FFF2-40B4-BE49-F238E27FC236}">
              <a16:creationId xmlns:a16="http://schemas.microsoft.com/office/drawing/2014/main" id="{F8DDA366-1842-4BF6-B6D1-611042C67BA1}"/>
            </a:ext>
          </a:extLst>
        </xdr:cNvPr>
        <xdr:cNvSpPr/>
      </xdr:nvSpPr>
      <xdr:spPr>
        <a:xfrm>
          <a:off x="11487150" y="172980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17145</xdr:rowOff>
    </xdr:from>
    <xdr:to>
      <xdr:col>71</xdr:col>
      <xdr:colOff>177800</xdr:colOff>
      <xdr:row>106</xdr:row>
      <xdr:rowOff>32386</xdr:rowOff>
    </xdr:to>
    <xdr:cxnSp macro="">
      <xdr:nvCxnSpPr>
        <xdr:cNvPr id="884" name="直線コネクタ 883">
          <a:extLst>
            <a:ext uri="{FF2B5EF4-FFF2-40B4-BE49-F238E27FC236}">
              <a16:creationId xmlns:a16="http://schemas.microsoft.com/office/drawing/2014/main" id="{2DBFEB97-34BE-4773-B444-5F4D1AF0B3CD}"/>
            </a:ext>
          </a:extLst>
        </xdr:cNvPr>
        <xdr:cNvCxnSpPr/>
      </xdr:nvCxnSpPr>
      <xdr:spPr>
        <a:xfrm flipV="1">
          <a:off x="11534775" y="16647795"/>
          <a:ext cx="809625" cy="6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146702</xdr:rowOff>
    </xdr:from>
    <xdr:ext cx="405111" cy="259045"/>
    <xdr:sp macro="" textlink="">
      <xdr:nvSpPr>
        <xdr:cNvPr id="885" name="n_1aveValue【公民館】&#10;有形固定資産減価償却率">
          <a:extLst>
            <a:ext uri="{FF2B5EF4-FFF2-40B4-BE49-F238E27FC236}">
              <a16:creationId xmlns:a16="http://schemas.microsoft.com/office/drawing/2014/main" id="{F416FF30-D333-490A-8DBD-7DFCD86B4363}"/>
            </a:ext>
          </a:extLst>
        </xdr:cNvPr>
        <xdr:cNvSpPr txBox="1"/>
      </xdr:nvSpPr>
      <xdr:spPr>
        <a:xfrm>
          <a:off x="13745219"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97172</xdr:rowOff>
    </xdr:from>
    <xdr:ext cx="405111" cy="259045"/>
    <xdr:sp macro="" textlink="">
      <xdr:nvSpPr>
        <xdr:cNvPr id="886" name="n_2aveValue【公民館】&#10;有形固定資産減価償却率">
          <a:extLst>
            <a:ext uri="{FF2B5EF4-FFF2-40B4-BE49-F238E27FC236}">
              <a16:creationId xmlns:a16="http://schemas.microsoft.com/office/drawing/2014/main" id="{1C9B0B2F-574A-4A8F-9E30-E93DAB4FEC2B}"/>
            </a:ext>
          </a:extLst>
        </xdr:cNvPr>
        <xdr:cNvSpPr txBox="1"/>
      </xdr:nvSpPr>
      <xdr:spPr>
        <a:xfrm>
          <a:off x="12964169" y="1707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91457</xdr:rowOff>
    </xdr:from>
    <xdr:ext cx="405111" cy="259045"/>
    <xdr:sp macro="" textlink="">
      <xdr:nvSpPr>
        <xdr:cNvPr id="887" name="n_3aveValue【公民館】&#10;有形固定資産減価償却率">
          <a:extLst>
            <a:ext uri="{FF2B5EF4-FFF2-40B4-BE49-F238E27FC236}">
              <a16:creationId xmlns:a16="http://schemas.microsoft.com/office/drawing/2014/main" id="{09C51370-0D99-43C2-8F44-214401B094FF}"/>
            </a:ext>
          </a:extLst>
        </xdr:cNvPr>
        <xdr:cNvSpPr txBox="1"/>
      </xdr:nvSpPr>
      <xdr:spPr>
        <a:xfrm>
          <a:off x="12164069" y="1706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888" name="n_4aveValue【公民館】&#10;有形固定資産減価償却率">
          <a:extLst>
            <a:ext uri="{FF2B5EF4-FFF2-40B4-BE49-F238E27FC236}">
              <a16:creationId xmlns:a16="http://schemas.microsoft.com/office/drawing/2014/main" id="{9C6220AC-84CD-4237-BEEE-7A93BFAF6F26}"/>
            </a:ext>
          </a:extLst>
        </xdr:cNvPr>
        <xdr:cNvSpPr txBox="1"/>
      </xdr:nvSpPr>
      <xdr:spPr>
        <a:xfrm>
          <a:off x="11354444" y="1675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134002</xdr:rowOff>
    </xdr:from>
    <xdr:ext cx="405111" cy="259045"/>
    <xdr:sp macro="" textlink="">
      <xdr:nvSpPr>
        <xdr:cNvPr id="889" name="n_1mainValue【公民館】&#10;有形固定資産減価償却率">
          <a:extLst>
            <a:ext uri="{FF2B5EF4-FFF2-40B4-BE49-F238E27FC236}">
              <a16:creationId xmlns:a16="http://schemas.microsoft.com/office/drawing/2014/main" id="{E1CCAA21-8661-4222-A952-7B02AD53AE18}"/>
            </a:ext>
          </a:extLst>
        </xdr:cNvPr>
        <xdr:cNvSpPr txBox="1"/>
      </xdr:nvSpPr>
      <xdr:spPr>
        <a:xfrm>
          <a:off x="13745219" y="1642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82566</xdr:rowOff>
    </xdr:from>
    <xdr:ext cx="405111" cy="259045"/>
    <xdr:sp macro="" textlink="">
      <xdr:nvSpPr>
        <xdr:cNvPr id="890" name="n_2mainValue【公民館】&#10;有形固定資産減価償却率">
          <a:extLst>
            <a:ext uri="{FF2B5EF4-FFF2-40B4-BE49-F238E27FC236}">
              <a16:creationId xmlns:a16="http://schemas.microsoft.com/office/drawing/2014/main" id="{5E4315EF-9DC5-4560-9A5E-2C9B6B822FCC}"/>
            </a:ext>
          </a:extLst>
        </xdr:cNvPr>
        <xdr:cNvSpPr txBox="1"/>
      </xdr:nvSpPr>
      <xdr:spPr>
        <a:xfrm>
          <a:off x="12964169" y="16373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84472</xdr:rowOff>
    </xdr:from>
    <xdr:ext cx="405111" cy="259045"/>
    <xdr:sp macro="" textlink="">
      <xdr:nvSpPr>
        <xdr:cNvPr id="891" name="n_3mainValue【公民館】&#10;有形固定資産減価償却率">
          <a:extLst>
            <a:ext uri="{FF2B5EF4-FFF2-40B4-BE49-F238E27FC236}">
              <a16:creationId xmlns:a16="http://schemas.microsoft.com/office/drawing/2014/main" id="{76C6C9A3-8F17-4CBA-8006-4CBEBDC42D39}"/>
            </a:ext>
          </a:extLst>
        </xdr:cNvPr>
        <xdr:cNvSpPr txBox="1"/>
      </xdr:nvSpPr>
      <xdr:spPr>
        <a:xfrm>
          <a:off x="12164069" y="1637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74313</xdr:rowOff>
    </xdr:from>
    <xdr:ext cx="405111" cy="259045"/>
    <xdr:sp macro="" textlink="">
      <xdr:nvSpPr>
        <xdr:cNvPr id="892" name="n_4mainValue【公民館】&#10;有形固定資産減価償却率">
          <a:extLst>
            <a:ext uri="{FF2B5EF4-FFF2-40B4-BE49-F238E27FC236}">
              <a16:creationId xmlns:a16="http://schemas.microsoft.com/office/drawing/2014/main" id="{9E612EB1-3C2C-4593-9607-EFDE3D4A9E6F}"/>
            </a:ext>
          </a:extLst>
        </xdr:cNvPr>
        <xdr:cNvSpPr txBox="1"/>
      </xdr:nvSpPr>
      <xdr:spPr>
        <a:xfrm>
          <a:off x="11354444" y="1739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299EC0CE-4A05-4B9B-A83C-A1B81EA6CE7A}"/>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558F485C-0161-4A0B-BB6E-4D1ABAAB9779}"/>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66D4B0B1-C70F-4F78-A3EB-808BB573B768}"/>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A66F2CE6-4AAB-45A4-81CD-C237157DA216}"/>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31886718-1C17-49FE-905C-7E0C1BB2C344}"/>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1DA990A4-E32F-45BB-9E0B-834E00289697}"/>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8DC9CF58-4FAA-423A-9D8C-7097BE50BA1D}"/>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1BDFC222-AAE4-4C8D-9BA8-7C1F6374696E}"/>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8E35D7B4-B7E6-42DB-8A74-070FB89BBB7F}"/>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FCDE762A-A0B7-4316-B8BE-33BA446594AF}"/>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a:extLst>
            <a:ext uri="{FF2B5EF4-FFF2-40B4-BE49-F238E27FC236}">
              <a16:creationId xmlns:a16="http://schemas.microsoft.com/office/drawing/2014/main" id="{AF686E12-D373-4168-8EF1-FC5FEE5B1BBD}"/>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a:extLst>
            <a:ext uri="{FF2B5EF4-FFF2-40B4-BE49-F238E27FC236}">
              <a16:creationId xmlns:a16="http://schemas.microsoft.com/office/drawing/2014/main" id="{C6F070B3-82B4-49E0-97C0-17EC06290A9D}"/>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a:extLst>
            <a:ext uri="{FF2B5EF4-FFF2-40B4-BE49-F238E27FC236}">
              <a16:creationId xmlns:a16="http://schemas.microsoft.com/office/drawing/2014/main" id="{18F82F99-E22E-4C03-AC59-781BF63CDBE4}"/>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a:extLst>
            <a:ext uri="{FF2B5EF4-FFF2-40B4-BE49-F238E27FC236}">
              <a16:creationId xmlns:a16="http://schemas.microsoft.com/office/drawing/2014/main" id="{B0A41360-8D72-4D38-B098-2F5A242C4D57}"/>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a:extLst>
            <a:ext uri="{FF2B5EF4-FFF2-40B4-BE49-F238E27FC236}">
              <a16:creationId xmlns:a16="http://schemas.microsoft.com/office/drawing/2014/main" id="{744DEB33-15D3-4A59-90B8-B8EBEA3F745B}"/>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a:extLst>
            <a:ext uri="{FF2B5EF4-FFF2-40B4-BE49-F238E27FC236}">
              <a16:creationId xmlns:a16="http://schemas.microsoft.com/office/drawing/2014/main" id="{6EE4E638-4970-40E8-BBC7-187CEA992294}"/>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a:extLst>
            <a:ext uri="{FF2B5EF4-FFF2-40B4-BE49-F238E27FC236}">
              <a16:creationId xmlns:a16="http://schemas.microsoft.com/office/drawing/2014/main" id="{5D9D74E6-9407-44B7-9D39-20D9DCC94869}"/>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a:extLst>
            <a:ext uri="{FF2B5EF4-FFF2-40B4-BE49-F238E27FC236}">
              <a16:creationId xmlns:a16="http://schemas.microsoft.com/office/drawing/2014/main" id="{5862F60C-481C-4B5C-86F2-4BACDB463BFB}"/>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95DEB6B5-05EA-4523-A2B4-9728586927F7}"/>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D4E7F31C-0E9B-4387-B781-B2366DDED81A}"/>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公民館】&#10;一人当たり面積グラフ枠">
          <a:extLst>
            <a:ext uri="{FF2B5EF4-FFF2-40B4-BE49-F238E27FC236}">
              <a16:creationId xmlns:a16="http://schemas.microsoft.com/office/drawing/2014/main" id="{C0600761-3888-4D78-B99C-E4FB9917F976}"/>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914" name="直線コネクタ 913">
          <a:extLst>
            <a:ext uri="{FF2B5EF4-FFF2-40B4-BE49-F238E27FC236}">
              <a16:creationId xmlns:a16="http://schemas.microsoft.com/office/drawing/2014/main" id="{94B50D29-D837-4F02-80DD-FC5880A72ED8}"/>
            </a:ext>
          </a:extLst>
        </xdr:cNvPr>
        <xdr:cNvCxnSpPr/>
      </xdr:nvCxnSpPr>
      <xdr:spPr>
        <a:xfrm flipV="1">
          <a:off x="19954239" y="1642110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915" name="【公民館】&#10;一人当たり面積最小値テキスト">
          <a:extLst>
            <a:ext uri="{FF2B5EF4-FFF2-40B4-BE49-F238E27FC236}">
              <a16:creationId xmlns:a16="http://schemas.microsoft.com/office/drawing/2014/main" id="{922D8F3F-D9D9-4BF5-8882-98C4CD6FAC58}"/>
            </a:ext>
          </a:extLst>
        </xdr:cNvPr>
        <xdr:cNvSpPr txBox="1"/>
      </xdr:nvSpPr>
      <xdr:spPr>
        <a:xfrm>
          <a:off x="19992975" y="1769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916" name="直線コネクタ 915">
          <a:extLst>
            <a:ext uri="{FF2B5EF4-FFF2-40B4-BE49-F238E27FC236}">
              <a16:creationId xmlns:a16="http://schemas.microsoft.com/office/drawing/2014/main" id="{81209BEC-120C-4924-A463-0206020BA620}"/>
            </a:ext>
          </a:extLst>
        </xdr:cNvPr>
        <xdr:cNvCxnSpPr/>
      </xdr:nvCxnSpPr>
      <xdr:spPr>
        <a:xfrm>
          <a:off x="19878675" y="176944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917" name="【公民館】&#10;一人当たり面積最大値テキスト">
          <a:extLst>
            <a:ext uri="{FF2B5EF4-FFF2-40B4-BE49-F238E27FC236}">
              <a16:creationId xmlns:a16="http://schemas.microsoft.com/office/drawing/2014/main" id="{E809B29D-F71B-47CF-A6FD-F151A00AA1C1}"/>
            </a:ext>
          </a:extLst>
        </xdr:cNvPr>
        <xdr:cNvSpPr txBox="1"/>
      </xdr:nvSpPr>
      <xdr:spPr>
        <a:xfrm>
          <a:off x="19992975" y="1619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918" name="直線コネクタ 917">
          <a:extLst>
            <a:ext uri="{FF2B5EF4-FFF2-40B4-BE49-F238E27FC236}">
              <a16:creationId xmlns:a16="http://schemas.microsoft.com/office/drawing/2014/main" id="{4A4BC2F9-9BBF-4C44-88AB-82F789F356E7}"/>
            </a:ext>
          </a:extLst>
        </xdr:cNvPr>
        <xdr:cNvCxnSpPr/>
      </xdr:nvCxnSpPr>
      <xdr:spPr>
        <a:xfrm>
          <a:off x="19878675" y="16421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160290</xdr:rowOff>
    </xdr:from>
    <xdr:ext cx="469744" cy="259045"/>
    <xdr:sp macro="" textlink="">
      <xdr:nvSpPr>
        <xdr:cNvPr id="919" name="【公民館】&#10;一人当たり面積平均値テキスト">
          <a:extLst>
            <a:ext uri="{FF2B5EF4-FFF2-40B4-BE49-F238E27FC236}">
              <a16:creationId xmlns:a16="http://schemas.microsoft.com/office/drawing/2014/main" id="{B971D2A9-5D3E-4B74-A715-8C3DF45D31E4}"/>
            </a:ext>
          </a:extLst>
        </xdr:cNvPr>
        <xdr:cNvSpPr txBox="1"/>
      </xdr:nvSpPr>
      <xdr:spPr>
        <a:xfrm>
          <a:off x="19992975" y="17137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920" name="フローチャート: 判断 919">
          <a:extLst>
            <a:ext uri="{FF2B5EF4-FFF2-40B4-BE49-F238E27FC236}">
              <a16:creationId xmlns:a16="http://schemas.microsoft.com/office/drawing/2014/main" id="{B57C600D-0190-40A3-B925-5ACE225AB995}"/>
            </a:ext>
          </a:extLst>
        </xdr:cNvPr>
        <xdr:cNvSpPr/>
      </xdr:nvSpPr>
      <xdr:spPr>
        <a:xfrm>
          <a:off x="19897725" y="172855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921" name="フローチャート: 判断 920">
          <a:extLst>
            <a:ext uri="{FF2B5EF4-FFF2-40B4-BE49-F238E27FC236}">
              <a16:creationId xmlns:a16="http://schemas.microsoft.com/office/drawing/2014/main" id="{DB725AE3-AEC2-4850-9778-42F20640C73C}"/>
            </a:ext>
          </a:extLst>
        </xdr:cNvPr>
        <xdr:cNvSpPr/>
      </xdr:nvSpPr>
      <xdr:spPr>
        <a:xfrm>
          <a:off x="19154775" y="172961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922" name="フローチャート: 判断 921">
          <a:extLst>
            <a:ext uri="{FF2B5EF4-FFF2-40B4-BE49-F238E27FC236}">
              <a16:creationId xmlns:a16="http://schemas.microsoft.com/office/drawing/2014/main" id="{681835EF-D437-41BC-BCF3-5575DB9534DA}"/>
            </a:ext>
          </a:extLst>
        </xdr:cNvPr>
        <xdr:cNvSpPr/>
      </xdr:nvSpPr>
      <xdr:spPr>
        <a:xfrm>
          <a:off x="18345150" y="173061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923" name="フローチャート: 判断 922">
          <a:extLst>
            <a:ext uri="{FF2B5EF4-FFF2-40B4-BE49-F238E27FC236}">
              <a16:creationId xmlns:a16="http://schemas.microsoft.com/office/drawing/2014/main" id="{24F29F0C-BF5C-4988-83A1-D06EB12AED7E}"/>
            </a:ext>
          </a:extLst>
        </xdr:cNvPr>
        <xdr:cNvSpPr/>
      </xdr:nvSpPr>
      <xdr:spPr>
        <a:xfrm>
          <a:off x="17554575" y="1733270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924" name="フローチャート: 判断 923">
          <a:extLst>
            <a:ext uri="{FF2B5EF4-FFF2-40B4-BE49-F238E27FC236}">
              <a16:creationId xmlns:a16="http://schemas.microsoft.com/office/drawing/2014/main" id="{13CBFDE1-DE8D-4B5B-883B-61219EB330EE}"/>
            </a:ext>
          </a:extLst>
        </xdr:cNvPr>
        <xdr:cNvSpPr/>
      </xdr:nvSpPr>
      <xdr:spPr>
        <a:xfrm>
          <a:off x="16754475" y="173633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3C3E5CA4-1835-446F-A473-85701148C296}"/>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471CB6E0-59B1-4A7C-8881-C02DA49C69CC}"/>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90AEC30-9636-410F-8B47-B9A648C55653}"/>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A56242FA-AEF3-43F4-80ED-20382E4F3690}"/>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56E9EFD9-260B-4109-8308-442836B94000}"/>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155702</xdr:rowOff>
    </xdr:from>
    <xdr:to>
      <xdr:col>116</xdr:col>
      <xdr:colOff>114300</xdr:colOff>
      <xdr:row>108</xdr:row>
      <xdr:rowOff>85852</xdr:rowOff>
    </xdr:to>
    <xdr:sp macro="" textlink="">
      <xdr:nvSpPr>
        <xdr:cNvPr id="930" name="楕円 929">
          <a:extLst>
            <a:ext uri="{FF2B5EF4-FFF2-40B4-BE49-F238E27FC236}">
              <a16:creationId xmlns:a16="http://schemas.microsoft.com/office/drawing/2014/main" id="{1EFC8EA9-0C32-40EB-BED8-DDD7025B8978}"/>
            </a:ext>
          </a:extLst>
        </xdr:cNvPr>
        <xdr:cNvSpPr/>
      </xdr:nvSpPr>
      <xdr:spPr>
        <a:xfrm>
          <a:off x="19897725" y="176467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70629</xdr:rowOff>
    </xdr:from>
    <xdr:ext cx="469744" cy="259045"/>
    <xdr:sp macro="" textlink="">
      <xdr:nvSpPr>
        <xdr:cNvPr id="931" name="【公民館】&#10;一人当たり面積該当値テキスト">
          <a:extLst>
            <a:ext uri="{FF2B5EF4-FFF2-40B4-BE49-F238E27FC236}">
              <a16:creationId xmlns:a16="http://schemas.microsoft.com/office/drawing/2014/main" id="{43C653A9-8DF0-4555-B17F-624E78740994}"/>
            </a:ext>
          </a:extLst>
        </xdr:cNvPr>
        <xdr:cNvSpPr txBox="1"/>
      </xdr:nvSpPr>
      <xdr:spPr>
        <a:xfrm>
          <a:off x="19992975" y="1755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157987</xdr:rowOff>
    </xdr:from>
    <xdr:to>
      <xdr:col>112</xdr:col>
      <xdr:colOff>38100</xdr:colOff>
      <xdr:row>108</xdr:row>
      <xdr:rowOff>88137</xdr:rowOff>
    </xdr:to>
    <xdr:sp macro="" textlink="">
      <xdr:nvSpPr>
        <xdr:cNvPr id="932" name="楕円 931">
          <a:extLst>
            <a:ext uri="{FF2B5EF4-FFF2-40B4-BE49-F238E27FC236}">
              <a16:creationId xmlns:a16="http://schemas.microsoft.com/office/drawing/2014/main" id="{1150D90B-3DDE-4625-8B29-F6C7DE1CFED1}"/>
            </a:ext>
          </a:extLst>
        </xdr:cNvPr>
        <xdr:cNvSpPr/>
      </xdr:nvSpPr>
      <xdr:spPr>
        <a:xfrm>
          <a:off x="19154775" y="176490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35052</xdr:rowOff>
    </xdr:from>
    <xdr:to>
      <xdr:col>116</xdr:col>
      <xdr:colOff>63500</xdr:colOff>
      <xdr:row>108</xdr:row>
      <xdr:rowOff>37337</xdr:rowOff>
    </xdr:to>
    <xdr:cxnSp macro="">
      <xdr:nvCxnSpPr>
        <xdr:cNvPr id="933" name="直線コネクタ 932">
          <a:extLst>
            <a:ext uri="{FF2B5EF4-FFF2-40B4-BE49-F238E27FC236}">
              <a16:creationId xmlns:a16="http://schemas.microsoft.com/office/drawing/2014/main" id="{5CD9B6FF-6AB6-48FD-9DB6-68E7F2EA3131}"/>
            </a:ext>
          </a:extLst>
        </xdr:cNvPr>
        <xdr:cNvCxnSpPr/>
      </xdr:nvCxnSpPr>
      <xdr:spPr>
        <a:xfrm flipV="1">
          <a:off x="19202400" y="17694402"/>
          <a:ext cx="752475"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157987</xdr:rowOff>
    </xdr:from>
    <xdr:to>
      <xdr:col>107</xdr:col>
      <xdr:colOff>101600</xdr:colOff>
      <xdr:row>108</xdr:row>
      <xdr:rowOff>88137</xdr:rowOff>
    </xdr:to>
    <xdr:sp macro="" textlink="">
      <xdr:nvSpPr>
        <xdr:cNvPr id="934" name="楕円 933">
          <a:extLst>
            <a:ext uri="{FF2B5EF4-FFF2-40B4-BE49-F238E27FC236}">
              <a16:creationId xmlns:a16="http://schemas.microsoft.com/office/drawing/2014/main" id="{A5C2C0E5-9A8E-4121-B3B8-752990E11764}"/>
            </a:ext>
          </a:extLst>
        </xdr:cNvPr>
        <xdr:cNvSpPr/>
      </xdr:nvSpPr>
      <xdr:spPr>
        <a:xfrm>
          <a:off x="18345150" y="176490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37337</xdr:rowOff>
    </xdr:from>
    <xdr:to>
      <xdr:col>111</xdr:col>
      <xdr:colOff>177800</xdr:colOff>
      <xdr:row>108</xdr:row>
      <xdr:rowOff>37337</xdr:rowOff>
    </xdr:to>
    <xdr:cxnSp macro="">
      <xdr:nvCxnSpPr>
        <xdr:cNvPr id="935" name="直線コネクタ 934">
          <a:extLst>
            <a:ext uri="{FF2B5EF4-FFF2-40B4-BE49-F238E27FC236}">
              <a16:creationId xmlns:a16="http://schemas.microsoft.com/office/drawing/2014/main" id="{86C53E7D-7CBF-4098-964B-57F46256BBCC}"/>
            </a:ext>
          </a:extLst>
        </xdr:cNvPr>
        <xdr:cNvCxnSpPr/>
      </xdr:nvCxnSpPr>
      <xdr:spPr>
        <a:xfrm>
          <a:off x="18392775" y="1769668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157987</xdr:rowOff>
    </xdr:from>
    <xdr:to>
      <xdr:col>102</xdr:col>
      <xdr:colOff>165100</xdr:colOff>
      <xdr:row>108</xdr:row>
      <xdr:rowOff>88137</xdr:rowOff>
    </xdr:to>
    <xdr:sp macro="" textlink="">
      <xdr:nvSpPr>
        <xdr:cNvPr id="936" name="楕円 935">
          <a:extLst>
            <a:ext uri="{FF2B5EF4-FFF2-40B4-BE49-F238E27FC236}">
              <a16:creationId xmlns:a16="http://schemas.microsoft.com/office/drawing/2014/main" id="{B5986E56-DE77-467E-AF38-F3082326D1D8}"/>
            </a:ext>
          </a:extLst>
        </xdr:cNvPr>
        <xdr:cNvSpPr/>
      </xdr:nvSpPr>
      <xdr:spPr>
        <a:xfrm>
          <a:off x="17554575" y="176490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37337</xdr:rowOff>
    </xdr:from>
    <xdr:to>
      <xdr:col>107</xdr:col>
      <xdr:colOff>50800</xdr:colOff>
      <xdr:row>108</xdr:row>
      <xdr:rowOff>37337</xdr:rowOff>
    </xdr:to>
    <xdr:cxnSp macro="">
      <xdr:nvCxnSpPr>
        <xdr:cNvPr id="937" name="直線コネクタ 936">
          <a:extLst>
            <a:ext uri="{FF2B5EF4-FFF2-40B4-BE49-F238E27FC236}">
              <a16:creationId xmlns:a16="http://schemas.microsoft.com/office/drawing/2014/main" id="{941BDFBE-5913-44B8-B929-D580BBD811A1}"/>
            </a:ext>
          </a:extLst>
        </xdr:cNvPr>
        <xdr:cNvCxnSpPr/>
      </xdr:nvCxnSpPr>
      <xdr:spPr>
        <a:xfrm>
          <a:off x="17602200" y="1769668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16256</xdr:rowOff>
    </xdr:from>
    <xdr:to>
      <xdr:col>98</xdr:col>
      <xdr:colOff>38100</xdr:colOff>
      <xdr:row>108</xdr:row>
      <xdr:rowOff>117856</xdr:rowOff>
    </xdr:to>
    <xdr:sp macro="" textlink="">
      <xdr:nvSpPr>
        <xdr:cNvPr id="938" name="楕円 937">
          <a:extLst>
            <a:ext uri="{FF2B5EF4-FFF2-40B4-BE49-F238E27FC236}">
              <a16:creationId xmlns:a16="http://schemas.microsoft.com/office/drawing/2014/main" id="{7CF0C997-071B-4606-829C-1765E238D3AB}"/>
            </a:ext>
          </a:extLst>
        </xdr:cNvPr>
        <xdr:cNvSpPr/>
      </xdr:nvSpPr>
      <xdr:spPr>
        <a:xfrm>
          <a:off x="16754475" y="176756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37337</xdr:rowOff>
    </xdr:from>
    <xdr:to>
      <xdr:col>102</xdr:col>
      <xdr:colOff>114300</xdr:colOff>
      <xdr:row>108</xdr:row>
      <xdr:rowOff>67056</xdr:rowOff>
    </xdr:to>
    <xdr:cxnSp macro="">
      <xdr:nvCxnSpPr>
        <xdr:cNvPr id="939" name="直線コネクタ 938">
          <a:extLst>
            <a:ext uri="{FF2B5EF4-FFF2-40B4-BE49-F238E27FC236}">
              <a16:creationId xmlns:a16="http://schemas.microsoft.com/office/drawing/2014/main" id="{388531B5-5F6C-4301-B9C2-3D02ECCDFD54}"/>
            </a:ext>
          </a:extLst>
        </xdr:cNvPr>
        <xdr:cNvCxnSpPr/>
      </xdr:nvCxnSpPr>
      <xdr:spPr>
        <a:xfrm flipV="1">
          <a:off x="16802100" y="17696687"/>
          <a:ext cx="8001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940" name="n_1aveValue【公民館】&#10;一人当たり面積">
          <a:extLst>
            <a:ext uri="{FF2B5EF4-FFF2-40B4-BE49-F238E27FC236}">
              <a16:creationId xmlns:a16="http://schemas.microsoft.com/office/drawing/2014/main" id="{8C8958AF-86C4-4379-ACD4-5270C0CD9C5E}"/>
            </a:ext>
          </a:extLst>
        </xdr:cNvPr>
        <xdr:cNvSpPr txBox="1"/>
      </xdr:nvSpPr>
      <xdr:spPr>
        <a:xfrm>
          <a:off x="18983402" y="1707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104664</xdr:rowOff>
    </xdr:from>
    <xdr:ext cx="469744" cy="259045"/>
    <xdr:sp macro="" textlink="">
      <xdr:nvSpPr>
        <xdr:cNvPr id="941" name="n_2aveValue【公民館】&#10;一人当たり面積">
          <a:extLst>
            <a:ext uri="{FF2B5EF4-FFF2-40B4-BE49-F238E27FC236}">
              <a16:creationId xmlns:a16="http://schemas.microsoft.com/office/drawing/2014/main" id="{31D81CF3-B856-4E25-9560-54F8985BFDCB}"/>
            </a:ext>
          </a:extLst>
        </xdr:cNvPr>
        <xdr:cNvSpPr txBox="1"/>
      </xdr:nvSpPr>
      <xdr:spPr>
        <a:xfrm>
          <a:off x="18183302" y="1708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134383</xdr:rowOff>
    </xdr:from>
    <xdr:ext cx="469744" cy="259045"/>
    <xdr:sp macro="" textlink="">
      <xdr:nvSpPr>
        <xdr:cNvPr id="942" name="n_3aveValue【公民館】&#10;一人当たり面積">
          <a:extLst>
            <a:ext uri="{FF2B5EF4-FFF2-40B4-BE49-F238E27FC236}">
              <a16:creationId xmlns:a16="http://schemas.microsoft.com/office/drawing/2014/main" id="{3B4B05C4-8105-465F-B175-2C381CE92E3A}"/>
            </a:ext>
          </a:extLst>
        </xdr:cNvPr>
        <xdr:cNvSpPr txBox="1"/>
      </xdr:nvSpPr>
      <xdr:spPr>
        <a:xfrm>
          <a:off x="17383202" y="1710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161814</xdr:rowOff>
    </xdr:from>
    <xdr:ext cx="469744" cy="259045"/>
    <xdr:sp macro="" textlink="">
      <xdr:nvSpPr>
        <xdr:cNvPr id="943" name="n_4aveValue【公民館】&#10;一人当たり面積">
          <a:extLst>
            <a:ext uri="{FF2B5EF4-FFF2-40B4-BE49-F238E27FC236}">
              <a16:creationId xmlns:a16="http://schemas.microsoft.com/office/drawing/2014/main" id="{8E27A8CC-D605-460C-B750-A791AD338B56}"/>
            </a:ext>
          </a:extLst>
        </xdr:cNvPr>
        <xdr:cNvSpPr txBox="1"/>
      </xdr:nvSpPr>
      <xdr:spPr>
        <a:xfrm>
          <a:off x="16592627" y="1713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79264</xdr:rowOff>
    </xdr:from>
    <xdr:ext cx="469744" cy="259045"/>
    <xdr:sp macro="" textlink="">
      <xdr:nvSpPr>
        <xdr:cNvPr id="944" name="n_1mainValue【公民館】&#10;一人当たり面積">
          <a:extLst>
            <a:ext uri="{FF2B5EF4-FFF2-40B4-BE49-F238E27FC236}">
              <a16:creationId xmlns:a16="http://schemas.microsoft.com/office/drawing/2014/main" id="{F7FD3448-B705-4CCF-BA5F-7E362692FD1B}"/>
            </a:ext>
          </a:extLst>
        </xdr:cNvPr>
        <xdr:cNvSpPr txBox="1"/>
      </xdr:nvSpPr>
      <xdr:spPr>
        <a:xfrm>
          <a:off x="18983402" y="1773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79264</xdr:rowOff>
    </xdr:from>
    <xdr:ext cx="469744" cy="259045"/>
    <xdr:sp macro="" textlink="">
      <xdr:nvSpPr>
        <xdr:cNvPr id="945" name="n_2mainValue【公民館】&#10;一人当たり面積">
          <a:extLst>
            <a:ext uri="{FF2B5EF4-FFF2-40B4-BE49-F238E27FC236}">
              <a16:creationId xmlns:a16="http://schemas.microsoft.com/office/drawing/2014/main" id="{37A319EB-4BCB-422E-8A62-3A46009BB5E6}"/>
            </a:ext>
          </a:extLst>
        </xdr:cNvPr>
        <xdr:cNvSpPr txBox="1"/>
      </xdr:nvSpPr>
      <xdr:spPr>
        <a:xfrm>
          <a:off x="18183302" y="1773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79264</xdr:rowOff>
    </xdr:from>
    <xdr:ext cx="469744" cy="259045"/>
    <xdr:sp macro="" textlink="">
      <xdr:nvSpPr>
        <xdr:cNvPr id="946" name="n_3mainValue【公民館】&#10;一人当たり面積">
          <a:extLst>
            <a:ext uri="{FF2B5EF4-FFF2-40B4-BE49-F238E27FC236}">
              <a16:creationId xmlns:a16="http://schemas.microsoft.com/office/drawing/2014/main" id="{0681437E-1C50-4091-B40E-B9121B6C6D44}"/>
            </a:ext>
          </a:extLst>
        </xdr:cNvPr>
        <xdr:cNvSpPr txBox="1"/>
      </xdr:nvSpPr>
      <xdr:spPr>
        <a:xfrm>
          <a:off x="17383202" y="1773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108983</xdr:rowOff>
    </xdr:from>
    <xdr:ext cx="469744" cy="259045"/>
    <xdr:sp macro="" textlink="">
      <xdr:nvSpPr>
        <xdr:cNvPr id="947" name="n_4mainValue【公民館】&#10;一人当たり面積">
          <a:extLst>
            <a:ext uri="{FF2B5EF4-FFF2-40B4-BE49-F238E27FC236}">
              <a16:creationId xmlns:a16="http://schemas.microsoft.com/office/drawing/2014/main" id="{AC1DEDB3-9DB5-4ADA-852D-4BDD5F37A6EB}"/>
            </a:ext>
          </a:extLst>
        </xdr:cNvPr>
        <xdr:cNvSpPr txBox="1"/>
      </xdr:nvSpPr>
      <xdr:spPr>
        <a:xfrm>
          <a:off x="16592627" y="1776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EBBF9FAC-6CA6-4CB4-BFC3-BC4559E6A603}"/>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94AF8123-9F67-470B-AC2C-96020CBE583B}"/>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CC83AA79-73D0-4259-B28D-93CDA910F724}"/>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市</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町の合併により市域が広域になっており、全体的に施設の老朽化が進んでいる。住民一人当たりの数値も平均よりも高く、施設が充実している一方で一人当たりの更新必要額も多額となっていると考えられる。今後は公共施設等総合管理計画に基づき施設の集約化・複合化を進め、公共施設の適正管理を行っていく必要がある。</a:t>
          </a:r>
          <a:endParaRPr lang="ja-JP" altLang="ja-JP" sz="1400">
            <a:effectLst/>
          </a:endParaRPr>
        </a:p>
        <a:p>
          <a:r>
            <a:rPr kumimoji="1" lang="ja-JP" altLang="ja-JP" sz="1100">
              <a:solidFill>
                <a:schemeClr val="dk1"/>
              </a:solidFill>
              <a:effectLst/>
              <a:latin typeface="+mn-lt"/>
              <a:ea typeface="+mn-ea"/>
              <a:cs typeface="+mn-cs"/>
            </a:rPr>
            <a:t>公民館の一人当たり面積については、平成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年からの公民館再編より各支所内に公民館を設置したことで低い数値となっている。一方で港湾・漁港については、市の主な産業が漁</a:t>
          </a:r>
          <a:r>
            <a:rPr kumimoji="1" lang="ja-JP" altLang="en-US" sz="1100">
              <a:solidFill>
                <a:schemeClr val="dk1"/>
              </a:solidFill>
              <a:effectLst/>
              <a:latin typeface="+mn-lt"/>
              <a:ea typeface="+mn-ea"/>
              <a:cs typeface="+mn-cs"/>
            </a:rPr>
            <a:t>業</a:t>
          </a:r>
          <a:r>
            <a:rPr kumimoji="1" lang="ja-JP" altLang="ja-JP" sz="1100">
              <a:solidFill>
                <a:schemeClr val="dk1"/>
              </a:solidFill>
              <a:effectLst/>
              <a:latin typeface="+mn-lt"/>
              <a:ea typeface="+mn-ea"/>
              <a:cs typeface="+mn-cs"/>
            </a:rPr>
            <a:t>となっているため他団体と比較して一人当たり有形固定資産（償却資産）額が高い数値となっている。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8CED38E-1ADE-4EDB-9A88-DB87FE45B6C0}"/>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039DF35-C7A5-424A-AF5C-8DB0EDB1D438}"/>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2F09F02-A106-4DEB-9B7E-2EAD635C47B2}"/>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872FA8C-3E3E-4590-9378-47BB427575C4}"/>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8ACBCEC-6C6A-49DB-AF60-B9F424EAF93F}"/>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A62B541-E619-499C-A3AA-01D0E6D3958C}"/>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2227577-3A78-419E-B747-35F6391C2837}"/>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8052C2E-2CBB-4C97-B906-A6534200DDD5}"/>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AA5B6C8-D956-4A12-8BB0-876EF5719387}"/>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01B238-A7D6-4D6F-AE13-48CCF75BA4E2}"/>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73,437
72,955
683.82
61,156,822
58,852,685
2,012,114
30,471,288
48,192,275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A5D9892-8840-468C-B63B-1CAF628B582C}"/>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17B78DA-1397-4337-9D82-D1E166CE4960}"/>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A8AC52D-35FD-4B12-875D-662C0882525A}"/>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94A48A-0F91-4ED9-BAFF-514FC9AB6701}"/>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08DB7ED-4B3C-46A4-AFA9-01B510B22120}"/>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4BEE729-3F8C-4494-A05E-CB60D99D249B}"/>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CA4E29D-731B-4AC3-861B-B229DE48416A}"/>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AC5ACB1-D45C-4FF6-93AB-8550AD386342}"/>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41E9135-7298-4319-ABC9-FA824D34D9B0}"/>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61F701A-DAA1-4D38-AABC-2F31AD9E1FE3}"/>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F54701D-20A0-4526-A7E2-983937E678CA}"/>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AF86BF9-78F1-4436-98BD-4C0DD397CD6A}"/>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6C1F5A7-33A1-421D-8264-8B0607B7A05C}"/>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F80AB88-9785-48D3-A20A-4E90641D82D2}"/>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992E509-1E85-4D44-AED5-458DB5D3484E}"/>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D3EE1B4-728A-4489-8091-2A851033E3A0}"/>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3C692F3-8661-4B2C-93A0-2E6065F30F38}"/>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46DAF58-E7B9-42AB-A07B-53D9980B4200}"/>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5F96613-5EAF-4CC9-94F9-A6B448224BB7}"/>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9781600-5464-431A-A13D-72A1AA8A19B5}"/>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F205884-7B77-4186-8203-C034193A14FE}"/>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C2A29B-193A-4A6B-B1CD-EA1205B5482F}"/>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842BBB1-71E8-4838-A623-4EE6612A07D5}"/>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F80EE11-F762-4A50-B869-B0CC000025B0}"/>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898DE68-C1EA-457C-A0F7-6A0CDE0B53F5}"/>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94A0358-4CC9-4D18-8188-CD3174414191}"/>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6304756-82CA-4048-A6B3-EC1316F96285}"/>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B268675-298D-4A9A-85FB-9BD7D517349C}"/>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A7A7ED0-ED7E-41B5-BA79-4567FE5FDE00}"/>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59CED4F-97D6-4D48-9A23-4C19D4418804}"/>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ADC47F2-01F9-4040-BA7F-C441BAB638FD}"/>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2292E77-3A91-4A50-B8E1-F8F5C7A5394C}"/>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9F33503-A62E-4492-9E99-B0D008D88587}"/>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5204EDF-D3D5-4A61-B9A9-2AE7E2F75510}"/>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A372F91-DED2-4647-B92D-C994F03DF8C7}"/>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E31269E-FF18-4739-AF30-BB65D8B7121A}"/>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5ABEC08-3107-45E1-ACFA-301E0D1E37A9}"/>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2D95B3D-7360-4339-BFD8-408B393996E9}"/>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E3294D0-51EE-44F9-BCC5-B4F11BB9193F}"/>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76701A6-4887-4022-8585-9010C45D94B2}"/>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2E1F961-206A-4F5D-8BA4-0D6EAAFB75AD}"/>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E807C7F-EA68-4556-97F2-99070B29FA72}"/>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BA759D7-15BB-4210-A79D-3F8E9555D5F4}"/>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81163CE-4221-48E4-BCDB-24B66E026359}"/>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04F9C65-6C52-48CE-BB69-58C93B0BEC6F}"/>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E35D433-9B76-4375-BAE7-B96304AEA4BA}"/>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08DF1D02-FF1E-4229-BE5C-02D1CC3E0D9E}"/>
            </a:ext>
          </a:extLst>
        </xdr:cNvPr>
        <xdr:cNvCxnSpPr/>
      </xdr:nvCxnSpPr>
      <xdr:spPr>
        <a:xfrm flipV="1">
          <a:off x="4180840" y="5524137"/>
          <a:ext cx="0" cy="122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3CB2C204-FFC0-4F6C-AF40-3C7B15F18475}"/>
            </a:ext>
          </a:extLst>
        </xdr:cNvPr>
        <xdr:cNvSpPr txBox="1"/>
      </xdr:nvSpPr>
      <xdr:spPr>
        <a:xfrm>
          <a:off x="4219575" y="6761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76137D75-2396-461D-9811-773DEB956842}"/>
            </a:ext>
          </a:extLst>
        </xdr:cNvPr>
        <xdr:cNvCxnSpPr/>
      </xdr:nvCxnSpPr>
      <xdr:spPr>
        <a:xfrm>
          <a:off x="4105275" y="67541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FF6F2110-C6DB-49AE-A68D-C0F2D6543E6B}"/>
            </a:ext>
          </a:extLst>
        </xdr:cNvPr>
        <xdr:cNvSpPr txBox="1"/>
      </xdr:nvSpPr>
      <xdr:spPr>
        <a:xfrm>
          <a:off x="4219575" y="531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D8910FF0-1659-4EA9-A846-204F74EEF62E}"/>
            </a:ext>
          </a:extLst>
        </xdr:cNvPr>
        <xdr:cNvCxnSpPr/>
      </xdr:nvCxnSpPr>
      <xdr:spPr>
        <a:xfrm>
          <a:off x="4105275" y="55241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147519</xdr:rowOff>
    </xdr:from>
    <xdr:ext cx="405111" cy="259045"/>
    <xdr:sp macro="" textlink="">
      <xdr:nvSpPr>
        <xdr:cNvPr id="63" name="【図書館】&#10;有形固定資産減価償却率平均値テキスト">
          <a:extLst>
            <a:ext uri="{FF2B5EF4-FFF2-40B4-BE49-F238E27FC236}">
              <a16:creationId xmlns:a16="http://schemas.microsoft.com/office/drawing/2014/main" id="{B8AA01A9-E1C8-433B-A610-4BE9CA5D96FD}"/>
            </a:ext>
          </a:extLst>
        </xdr:cNvPr>
        <xdr:cNvSpPr txBox="1"/>
      </xdr:nvSpPr>
      <xdr:spPr>
        <a:xfrm>
          <a:off x="4219575" y="5983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440B6887-1FEB-4ADD-936B-FD82CA8C0FF4}"/>
            </a:ext>
          </a:extLst>
        </xdr:cNvPr>
        <xdr:cNvSpPr/>
      </xdr:nvSpPr>
      <xdr:spPr>
        <a:xfrm>
          <a:off x="4124325" y="599839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62B0EACF-B76B-4357-898E-73DCC4F0FB1D}"/>
            </a:ext>
          </a:extLst>
        </xdr:cNvPr>
        <xdr:cNvSpPr/>
      </xdr:nvSpPr>
      <xdr:spPr>
        <a:xfrm>
          <a:off x="3381375" y="597199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D70509BB-4663-42D4-A8C3-85B027E01700}"/>
            </a:ext>
          </a:extLst>
        </xdr:cNvPr>
        <xdr:cNvSpPr/>
      </xdr:nvSpPr>
      <xdr:spPr>
        <a:xfrm>
          <a:off x="2571750" y="596373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BE2A8003-9277-4671-BF68-959160296014}"/>
            </a:ext>
          </a:extLst>
        </xdr:cNvPr>
        <xdr:cNvSpPr/>
      </xdr:nvSpPr>
      <xdr:spPr>
        <a:xfrm>
          <a:off x="1781175" y="59606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5A723785-C202-49B7-BF95-9661309B6BD8}"/>
            </a:ext>
          </a:extLst>
        </xdr:cNvPr>
        <xdr:cNvSpPr/>
      </xdr:nvSpPr>
      <xdr:spPr>
        <a:xfrm>
          <a:off x="981075" y="59507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D4E583F-6E6F-4180-846A-1619667972EF}"/>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7D249AE-5277-47A4-8B9B-376AFD4DBE08}"/>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5CC8ED0-7B34-4C76-A62C-6517E0A8290B}"/>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AB4D937-293E-4AE4-A8F5-83B9F59FE824}"/>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A2E89F9-850B-4529-BA63-7CF6795B54DC}"/>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82550</xdr:rowOff>
    </xdr:from>
    <xdr:to>
      <xdr:col>24</xdr:col>
      <xdr:colOff>114300</xdr:colOff>
      <xdr:row>35</xdr:row>
      <xdr:rowOff>12700</xdr:rowOff>
    </xdr:to>
    <xdr:sp macro="" textlink="">
      <xdr:nvSpPr>
        <xdr:cNvPr id="74" name="楕円 73">
          <a:extLst>
            <a:ext uri="{FF2B5EF4-FFF2-40B4-BE49-F238E27FC236}">
              <a16:creationId xmlns:a16="http://schemas.microsoft.com/office/drawing/2014/main" id="{D43A3389-C1C0-43DE-A941-62144901A469}"/>
            </a:ext>
          </a:extLst>
        </xdr:cNvPr>
        <xdr:cNvSpPr/>
      </xdr:nvSpPr>
      <xdr:spPr>
        <a:xfrm>
          <a:off x="4124325" y="56007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105427</xdr:rowOff>
    </xdr:from>
    <xdr:ext cx="405111" cy="259045"/>
    <xdr:sp macro="" textlink="">
      <xdr:nvSpPr>
        <xdr:cNvPr id="75" name="【図書館】&#10;有形固定資産減価償却率該当値テキスト">
          <a:extLst>
            <a:ext uri="{FF2B5EF4-FFF2-40B4-BE49-F238E27FC236}">
              <a16:creationId xmlns:a16="http://schemas.microsoft.com/office/drawing/2014/main" id="{725C745A-BF4F-4122-A6BA-145F07B59FD4}"/>
            </a:ext>
          </a:extLst>
        </xdr:cNvPr>
        <xdr:cNvSpPr txBox="1"/>
      </xdr:nvSpPr>
      <xdr:spPr>
        <a:xfrm>
          <a:off x="4219575" y="5455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23767</xdr:rowOff>
    </xdr:from>
    <xdr:to>
      <xdr:col>20</xdr:col>
      <xdr:colOff>38100</xdr:colOff>
      <xdr:row>34</xdr:row>
      <xdr:rowOff>125367</xdr:rowOff>
    </xdr:to>
    <xdr:sp macro="" textlink="">
      <xdr:nvSpPr>
        <xdr:cNvPr id="76" name="楕円 75">
          <a:extLst>
            <a:ext uri="{FF2B5EF4-FFF2-40B4-BE49-F238E27FC236}">
              <a16:creationId xmlns:a16="http://schemas.microsoft.com/office/drawing/2014/main" id="{4D952F8E-FCA3-460A-9F94-F545DD27E298}"/>
            </a:ext>
          </a:extLst>
        </xdr:cNvPr>
        <xdr:cNvSpPr/>
      </xdr:nvSpPr>
      <xdr:spPr>
        <a:xfrm>
          <a:off x="3381375" y="55419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74567</xdr:rowOff>
    </xdr:from>
    <xdr:to>
      <xdr:col>24</xdr:col>
      <xdr:colOff>63500</xdr:colOff>
      <xdr:row>34</xdr:row>
      <xdr:rowOff>133350</xdr:rowOff>
    </xdr:to>
    <xdr:cxnSp macro="">
      <xdr:nvCxnSpPr>
        <xdr:cNvPr id="77" name="直線コネクタ 76">
          <a:extLst>
            <a:ext uri="{FF2B5EF4-FFF2-40B4-BE49-F238E27FC236}">
              <a16:creationId xmlns:a16="http://schemas.microsoft.com/office/drawing/2014/main" id="{D275F298-94B1-4102-95E3-D1A703FDCEA8}"/>
            </a:ext>
          </a:extLst>
        </xdr:cNvPr>
        <xdr:cNvCxnSpPr/>
      </xdr:nvCxnSpPr>
      <xdr:spPr>
        <a:xfrm>
          <a:off x="3429000" y="5589542"/>
          <a:ext cx="752475"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136434</xdr:rowOff>
    </xdr:from>
    <xdr:to>
      <xdr:col>15</xdr:col>
      <xdr:colOff>101600</xdr:colOff>
      <xdr:row>34</xdr:row>
      <xdr:rowOff>66584</xdr:rowOff>
    </xdr:to>
    <xdr:sp macro="" textlink="">
      <xdr:nvSpPr>
        <xdr:cNvPr id="78" name="楕円 77">
          <a:extLst>
            <a:ext uri="{FF2B5EF4-FFF2-40B4-BE49-F238E27FC236}">
              <a16:creationId xmlns:a16="http://schemas.microsoft.com/office/drawing/2014/main" id="{DECA3B6B-3FCA-4A88-B5A0-BFBFEE2F157B}"/>
            </a:ext>
          </a:extLst>
        </xdr:cNvPr>
        <xdr:cNvSpPr/>
      </xdr:nvSpPr>
      <xdr:spPr>
        <a:xfrm>
          <a:off x="2571750" y="548948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15784</xdr:rowOff>
    </xdr:from>
    <xdr:to>
      <xdr:col>19</xdr:col>
      <xdr:colOff>177800</xdr:colOff>
      <xdr:row>34</xdr:row>
      <xdr:rowOff>74567</xdr:rowOff>
    </xdr:to>
    <xdr:cxnSp macro="">
      <xdr:nvCxnSpPr>
        <xdr:cNvPr id="79" name="直線コネクタ 78">
          <a:extLst>
            <a:ext uri="{FF2B5EF4-FFF2-40B4-BE49-F238E27FC236}">
              <a16:creationId xmlns:a16="http://schemas.microsoft.com/office/drawing/2014/main" id="{CCAEB9EA-8437-4BBD-888A-C72C101CDB59}"/>
            </a:ext>
          </a:extLst>
        </xdr:cNvPr>
        <xdr:cNvCxnSpPr/>
      </xdr:nvCxnSpPr>
      <xdr:spPr>
        <a:xfrm>
          <a:off x="2619375" y="5527584"/>
          <a:ext cx="809625" cy="6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92347</xdr:rowOff>
    </xdr:from>
    <xdr:to>
      <xdr:col>10</xdr:col>
      <xdr:colOff>165100</xdr:colOff>
      <xdr:row>34</xdr:row>
      <xdr:rowOff>22497</xdr:rowOff>
    </xdr:to>
    <xdr:sp macro="" textlink="">
      <xdr:nvSpPr>
        <xdr:cNvPr id="80" name="楕円 79">
          <a:extLst>
            <a:ext uri="{FF2B5EF4-FFF2-40B4-BE49-F238E27FC236}">
              <a16:creationId xmlns:a16="http://schemas.microsoft.com/office/drawing/2014/main" id="{35207EAB-C241-46BD-B652-4BE1F72A14B8}"/>
            </a:ext>
          </a:extLst>
        </xdr:cNvPr>
        <xdr:cNvSpPr/>
      </xdr:nvSpPr>
      <xdr:spPr>
        <a:xfrm>
          <a:off x="1781175" y="54453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143147</xdr:rowOff>
    </xdr:from>
    <xdr:to>
      <xdr:col>15</xdr:col>
      <xdr:colOff>50800</xdr:colOff>
      <xdr:row>34</xdr:row>
      <xdr:rowOff>15784</xdr:rowOff>
    </xdr:to>
    <xdr:cxnSp macro="">
      <xdr:nvCxnSpPr>
        <xdr:cNvPr id="81" name="直線コネクタ 80">
          <a:extLst>
            <a:ext uri="{FF2B5EF4-FFF2-40B4-BE49-F238E27FC236}">
              <a16:creationId xmlns:a16="http://schemas.microsoft.com/office/drawing/2014/main" id="{42993E82-2E47-49C9-A5C0-5E1366971A28}"/>
            </a:ext>
          </a:extLst>
        </xdr:cNvPr>
        <xdr:cNvCxnSpPr/>
      </xdr:nvCxnSpPr>
      <xdr:spPr>
        <a:xfrm>
          <a:off x="1828800" y="5493022"/>
          <a:ext cx="790575" cy="3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61323</xdr:rowOff>
    </xdr:from>
    <xdr:to>
      <xdr:col>6</xdr:col>
      <xdr:colOff>38100</xdr:colOff>
      <xdr:row>40</xdr:row>
      <xdr:rowOff>162923</xdr:rowOff>
    </xdr:to>
    <xdr:sp macro="" textlink="">
      <xdr:nvSpPr>
        <xdr:cNvPr id="82" name="楕円 81">
          <a:extLst>
            <a:ext uri="{FF2B5EF4-FFF2-40B4-BE49-F238E27FC236}">
              <a16:creationId xmlns:a16="http://schemas.microsoft.com/office/drawing/2014/main" id="{9E45C4E3-3C79-46F9-9D3F-397722E25179}"/>
            </a:ext>
          </a:extLst>
        </xdr:cNvPr>
        <xdr:cNvSpPr/>
      </xdr:nvSpPr>
      <xdr:spPr>
        <a:xfrm>
          <a:off x="981075" y="655102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143147</xdr:rowOff>
    </xdr:from>
    <xdr:to>
      <xdr:col>10</xdr:col>
      <xdr:colOff>114300</xdr:colOff>
      <xdr:row>40</xdr:row>
      <xdr:rowOff>112123</xdr:rowOff>
    </xdr:to>
    <xdr:cxnSp macro="">
      <xdr:nvCxnSpPr>
        <xdr:cNvPr id="83" name="直線コネクタ 82">
          <a:extLst>
            <a:ext uri="{FF2B5EF4-FFF2-40B4-BE49-F238E27FC236}">
              <a16:creationId xmlns:a16="http://schemas.microsoft.com/office/drawing/2014/main" id="{B3FF17B1-79B2-4326-8585-3AC7FE96F968}"/>
            </a:ext>
          </a:extLst>
        </xdr:cNvPr>
        <xdr:cNvCxnSpPr/>
      </xdr:nvCxnSpPr>
      <xdr:spPr>
        <a:xfrm flipV="1">
          <a:off x="1028700" y="5493022"/>
          <a:ext cx="800100" cy="110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54446</xdr:rowOff>
    </xdr:from>
    <xdr:ext cx="405111" cy="259045"/>
    <xdr:sp macro="" textlink="">
      <xdr:nvSpPr>
        <xdr:cNvPr id="84" name="n_1aveValue【図書館】&#10;有形固定資産減価償却率">
          <a:extLst>
            <a:ext uri="{FF2B5EF4-FFF2-40B4-BE49-F238E27FC236}">
              <a16:creationId xmlns:a16="http://schemas.microsoft.com/office/drawing/2014/main" id="{A667B851-23E5-400D-A38B-67537E7CBE18}"/>
            </a:ext>
          </a:extLst>
        </xdr:cNvPr>
        <xdr:cNvSpPr txBox="1"/>
      </xdr:nvSpPr>
      <xdr:spPr>
        <a:xfrm>
          <a:off x="3239144" y="6055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43016</xdr:rowOff>
    </xdr:from>
    <xdr:ext cx="405111" cy="259045"/>
    <xdr:sp macro="" textlink="">
      <xdr:nvSpPr>
        <xdr:cNvPr id="85" name="n_2aveValue【図書館】&#10;有形固定資産減価償却率">
          <a:extLst>
            <a:ext uri="{FF2B5EF4-FFF2-40B4-BE49-F238E27FC236}">
              <a16:creationId xmlns:a16="http://schemas.microsoft.com/office/drawing/2014/main" id="{50818E6E-ACD8-48C9-B233-A26CE194B80F}"/>
            </a:ext>
          </a:extLst>
        </xdr:cNvPr>
        <xdr:cNvSpPr txBox="1"/>
      </xdr:nvSpPr>
      <xdr:spPr>
        <a:xfrm>
          <a:off x="2439044" y="6046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46281</xdr:rowOff>
    </xdr:from>
    <xdr:ext cx="405111" cy="259045"/>
    <xdr:sp macro="" textlink="">
      <xdr:nvSpPr>
        <xdr:cNvPr id="86" name="n_3aveValue【図書館】&#10;有形固定資産減価償却率">
          <a:extLst>
            <a:ext uri="{FF2B5EF4-FFF2-40B4-BE49-F238E27FC236}">
              <a16:creationId xmlns:a16="http://schemas.microsoft.com/office/drawing/2014/main" id="{C8594907-594F-4663-9DA4-2347B973CC32}"/>
            </a:ext>
          </a:extLst>
        </xdr:cNvPr>
        <xdr:cNvSpPr txBox="1"/>
      </xdr:nvSpPr>
      <xdr:spPr>
        <a:xfrm>
          <a:off x="1648469" y="6050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5100B614-556D-46FA-9805-C43E6DA9DBF4}"/>
            </a:ext>
          </a:extLst>
        </xdr:cNvPr>
        <xdr:cNvSpPr txBox="1"/>
      </xdr:nvSpPr>
      <xdr:spPr>
        <a:xfrm>
          <a:off x="848369" y="57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141894</xdr:rowOff>
    </xdr:from>
    <xdr:ext cx="405111" cy="259045"/>
    <xdr:sp macro="" textlink="">
      <xdr:nvSpPr>
        <xdr:cNvPr id="88" name="n_1mainValue【図書館】&#10;有形固定資産減価償却率">
          <a:extLst>
            <a:ext uri="{FF2B5EF4-FFF2-40B4-BE49-F238E27FC236}">
              <a16:creationId xmlns:a16="http://schemas.microsoft.com/office/drawing/2014/main" id="{B1396576-DB76-4800-A414-09615A352193}"/>
            </a:ext>
          </a:extLst>
        </xdr:cNvPr>
        <xdr:cNvSpPr txBox="1"/>
      </xdr:nvSpPr>
      <xdr:spPr>
        <a:xfrm>
          <a:off x="3239144" y="5336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83111</xdr:rowOff>
    </xdr:from>
    <xdr:ext cx="405111" cy="259045"/>
    <xdr:sp macro="" textlink="">
      <xdr:nvSpPr>
        <xdr:cNvPr id="89" name="n_2mainValue【図書館】&#10;有形固定資産減価償却率">
          <a:extLst>
            <a:ext uri="{FF2B5EF4-FFF2-40B4-BE49-F238E27FC236}">
              <a16:creationId xmlns:a16="http://schemas.microsoft.com/office/drawing/2014/main" id="{A13B52E5-A3E5-4338-A64D-CC8CCD2A5C21}"/>
            </a:ext>
          </a:extLst>
        </xdr:cNvPr>
        <xdr:cNvSpPr txBox="1"/>
      </xdr:nvSpPr>
      <xdr:spPr>
        <a:xfrm>
          <a:off x="2439044" y="5277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39024</xdr:rowOff>
    </xdr:from>
    <xdr:ext cx="340478" cy="259045"/>
    <xdr:sp macro="" textlink="">
      <xdr:nvSpPr>
        <xdr:cNvPr id="90" name="n_3mainValue【図書館】&#10;有形固定資産減価償却率">
          <a:extLst>
            <a:ext uri="{FF2B5EF4-FFF2-40B4-BE49-F238E27FC236}">
              <a16:creationId xmlns:a16="http://schemas.microsoft.com/office/drawing/2014/main" id="{00F4E55B-571C-4510-BA2A-115A6BC72D5F}"/>
            </a:ext>
          </a:extLst>
        </xdr:cNvPr>
        <xdr:cNvSpPr txBox="1"/>
      </xdr:nvSpPr>
      <xdr:spPr>
        <a:xfrm>
          <a:off x="1677611" y="52301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154050</xdr:rowOff>
    </xdr:from>
    <xdr:ext cx="405111" cy="259045"/>
    <xdr:sp macro="" textlink="">
      <xdr:nvSpPr>
        <xdr:cNvPr id="91" name="n_4mainValue【図書館】&#10;有形固定資産減価償却率">
          <a:extLst>
            <a:ext uri="{FF2B5EF4-FFF2-40B4-BE49-F238E27FC236}">
              <a16:creationId xmlns:a16="http://schemas.microsoft.com/office/drawing/2014/main" id="{5BD884A2-8CD4-4AF5-A300-10E39FC793A8}"/>
            </a:ext>
          </a:extLst>
        </xdr:cNvPr>
        <xdr:cNvSpPr txBox="1"/>
      </xdr:nvSpPr>
      <xdr:spPr>
        <a:xfrm>
          <a:off x="848369" y="6640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FC4998F-CC79-4957-9D8B-B5A4B9B4BA54}"/>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797ABB7-A76F-4705-9D61-0791370F49C6}"/>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9EE5F0E-5C1C-4A03-A727-E1D4924CB301}"/>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BCC5E1F-EBA1-4DC0-88AD-832A9FE4BA08}"/>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0F98602-9152-4FA8-A899-07DB415724F1}"/>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FC5E738-79B0-473B-AC1E-B04D5B4533CC}"/>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C38FBCE-B753-43A4-B791-D3C22497A0A9}"/>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4CFC097-91B8-44D4-93AF-C17F9B0CB19B}"/>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5587864-543B-4AD9-964B-D845736E6A46}"/>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935480A-81E8-4077-8462-D4B753A58D6F}"/>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3BE0D84-C7A5-4763-B185-203C83A46D8F}"/>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F730343C-29A1-416C-9AA4-28E75A5F28B4}"/>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DE72ED36-5856-46D4-A308-AE96021ED3DD}"/>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A4D31FE4-64E5-4FC7-9BF0-D98C68425B1F}"/>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A5C95A7-7210-4B5C-B9D7-CFBD5FA28C55}"/>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9693A79D-1112-41C4-8751-F14D20451D5D}"/>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172A8768-9DCF-4DF7-B080-8A6E310B0010}"/>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290F3720-BA2C-4FEB-9961-FC1B8EB494F2}"/>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35A3547-BBFD-4E5B-93AD-E576ED9407B9}"/>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72A4832F-255C-466C-908E-0A5121B6D024}"/>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03B35B2-A9DE-4C61-A654-BB412024BDA9}"/>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id="{11C90D06-8E94-4CC6-AB76-6D1BB1333C25}"/>
            </a:ext>
          </a:extLst>
        </xdr:cNvPr>
        <xdr:cNvCxnSpPr/>
      </xdr:nvCxnSpPr>
      <xdr:spPr>
        <a:xfrm flipV="1">
          <a:off x="9429115" y="5755386"/>
          <a:ext cx="0" cy="92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id="{910B88AE-A7A7-42C7-833A-7DE006678B23}"/>
            </a:ext>
          </a:extLst>
        </xdr:cNvPr>
        <xdr:cNvSpPr txBox="1"/>
      </xdr:nvSpPr>
      <xdr:spPr>
        <a:xfrm>
          <a:off x="9467850"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id="{217CB5ED-2B80-4298-BA40-6217FB22F4FB}"/>
            </a:ext>
          </a:extLst>
        </xdr:cNvPr>
        <xdr:cNvCxnSpPr/>
      </xdr:nvCxnSpPr>
      <xdr:spPr>
        <a:xfrm>
          <a:off x="9363075" y="667981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929D1CBB-670C-4017-A708-CB30DD4D9214}"/>
            </a:ext>
          </a:extLst>
        </xdr:cNvPr>
        <xdr:cNvSpPr txBox="1"/>
      </xdr:nvSpPr>
      <xdr:spPr>
        <a:xfrm>
          <a:off x="9467850" y="554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ADB4D370-69E4-402D-8A1F-4FE8F6815B4A}"/>
            </a:ext>
          </a:extLst>
        </xdr:cNvPr>
        <xdr:cNvCxnSpPr/>
      </xdr:nvCxnSpPr>
      <xdr:spPr>
        <a:xfrm>
          <a:off x="9363075" y="575538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20845</xdr:rowOff>
    </xdr:from>
    <xdr:ext cx="469744" cy="259045"/>
    <xdr:sp macro="" textlink="">
      <xdr:nvSpPr>
        <xdr:cNvPr id="118" name="【図書館】&#10;一人当たり面積平均値テキスト">
          <a:extLst>
            <a:ext uri="{FF2B5EF4-FFF2-40B4-BE49-F238E27FC236}">
              <a16:creationId xmlns:a16="http://schemas.microsoft.com/office/drawing/2014/main" id="{801D2180-32C0-4DE6-BAB9-191FDD62A228}"/>
            </a:ext>
          </a:extLst>
        </xdr:cNvPr>
        <xdr:cNvSpPr txBox="1"/>
      </xdr:nvSpPr>
      <xdr:spPr>
        <a:xfrm>
          <a:off x="9467850" y="6345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id="{DD36E846-D168-437A-94EA-F297837F14C1}"/>
            </a:ext>
          </a:extLst>
        </xdr:cNvPr>
        <xdr:cNvSpPr/>
      </xdr:nvSpPr>
      <xdr:spPr>
        <a:xfrm>
          <a:off x="9401175" y="648449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212F4824-3D55-4B10-8C67-290CD7BF188E}"/>
            </a:ext>
          </a:extLst>
        </xdr:cNvPr>
        <xdr:cNvSpPr/>
      </xdr:nvSpPr>
      <xdr:spPr>
        <a:xfrm>
          <a:off x="8639175" y="64890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id="{3463B64A-4EB2-4C56-98A5-32211FC38957}"/>
            </a:ext>
          </a:extLst>
        </xdr:cNvPr>
        <xdr:cNvSpPr/>
      </xdr:nvSpPr>
      <xdr:spPr>
        <a:xfrm>
          <a:off x="7839075" y="649503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a:extLst>
            <a:ext uri="{FF2B5EF4-FFF2-40B4-BE49-F238E27FC236}">
              <a16:creationId xmlns:a16="http://schemas.microsoft.com/office/drawing/2014/main" id="{53F42536-C9DF-42B8-95FD-E967B40A6D23}"/>
            </a:ext>
          </a:extLst>
        </xdr:cNvPr>
        <xdr:cNvSpPr/>
      </xdr:nvSpPr>
      <xdr:spPr>
        <a:xfrm>
          <a:off x="7029450" y="65316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BFFBDA8A-A6C4-405D-B835-31E5468EAC69}"/>
            </a:ext>
          </a:extLst>
        </xdr:cNvPr>
        <xdr:cNvSpPr/>
      </xdr:nvSpPr>
      <xdr:spPr>
        <a:xfrm>
          <a:off x="6238875" y="653618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91E8D7A-EAEB-4172-8B6E-CC04AD2D3B63}"/>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C06A74D-755E-4E92-82D5-7E483A42D040}"/>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572F333-27DF-44CA-87E9-85EE9566BD3D}"/>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F89F682-79CB-4FF5-B67C-4EE523179B9A}"/>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1427E63-4548-42C8-9D25-3E1C6B6DCF19}"/>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20828</xdr:rowOff>
    </xdr:from>
    <xdr:to>
      <xdr:col>55</xdr:col>
      <xdr:colOff>50800</xdr:colOff>
      <xdr:row>40</xdr:row>
      <xdr:rowOff>122428</xdr:rowOff>
    </xdr:to>
    <xdr:sp macro="" textlink="">
      <xdr:nvSpPr>
        <xdr:cNvPr id="129" name="楕円 128">
          <a:extLst>
            <a:ext uri="{FF2B5EF4-FFF2-40B4-BE49-F238E27FC236}">
              <a16:creationId xmlns:a16="http://schemas.microsoft.com/office/drawing/2014/main" id="{8EA69998-09A1-4E82-B8A5-F4003588A215}"/>
            </a:ext>
          </a:extLst>
        </xdr:cNvPr>
        <xdr:cNvSpPr/>
      </xdr:nvSpPr>
      <xdr:spPr>
        <a:xfrm>
          <a:off x="9401175" y="650735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170705</xdr:rowOff>
    </xdr:from>
    <xdr:ext cx="469744" cy="259045"/>
    <xdr:sp macro="" textlink="">
      <xdr:nvSpPr>
        <xdr:cNvPr id="130" name="【図書館】&#10;一人当たり面積該当値テキスト">
          <a:extLst>
            <a:ext uri="{FF2B5EF4-FFF2-40B4-BE49-F238E27FC236}">
              <a16:creationId xmlns:a16="http://schemas.microsoft.com/office/drawing/2014/main" id="{88C123FD-9D90-4515-9387-D479C368A577}"/>
            </a:ext>
          </a:extLst>
        </xdr:cNvPr>
        <xdr:cNvSpPr txBox="1"/>
      </xdr:nvSpPr>
      <xdr:spPr>
        <a:xfrm>
          <a:off x="9467850" y="648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1" name="楕円 130">
          <a:extLst>
            <a:ext uri="{FF2B5EF4-FFF2-40B4-BE49-F238E27FC236}">
              <a16:creationId xmlns:a16="http://schemas.microsoft.com/office/drawing/2014/main" id="{65DC1D8A-4A47-4C4C-B306-7AB544D7CC3A}"/>
            </a:ext>
          </a:extLst>
        </xdr:cNvPr>
        <xdr:cNvSpPr/>
      </xdr:nvSpPr>
      <xdr:spPr>
        <a:xfrm>
          <a:off x="8639175" y="65151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71628</xdr:rowOff>
    </xdr:from>
    <xdr:to>
      <xdr:col>55</xdr:col>
      <xdr:colOff>0</xdr:colOff>
      <xdr:row>40</xdr:row>
      <xdr:rowOff>76200</xdr:rowOff>
    </xdr:to>
    <xdr:cxnSp macro="">
      <xdr:nvCxnSpPr>
        <xdr:cNvPr id="132" name="直線コネクタ 131">
          <a:extLst>
            <a:ext uri="{FF2B5EF4-FFF2-40B4-BE49-F238E27FC236}">
              <a16:creationId xmlns:a16="http://schemas.microsoft.com/office/drawing/2014/main" id="{7666CD1F-FCDD-4D7A-B239-9BDB77A30CC2}"/>
            </a:ext>
          </a:extLst>
        </xdr:cNvPr>
        <xdr:cNvCxnSpPr/>
      </xdr:nvCxnSpPr>
      <xdr:spPr>
        <a:xfrm flipV="1">
          <a:off x="8686800" y="6554978"/>
          <a:ext cx="74295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29972</xdr:rowOff>
    </xdr:from>
    <xdr:to>
      <xdr:col>46</xdr:col>
      <xdr:colOff>38100</xdr:colOff>
      <xdr:row>40</xdr:row>
      <xdr:rowOff>131572</xdr:rowOff>
    </xdr:to>
    <xdr:sp macro="" textlink="">
      <xdr:nvSpPr>
        <xdr:cNvPr id="133" name="楕円 132">
          <a:extLst>
            <a:ext uri="{FF2B5EF4-FFF2-40B4-BE49-F238E27FC236}">
              <a16:creationId xmlns:a16="http://schemas.microsoft.com/office/drawing/2014/main" id="{BF42483D-04C0-46EA-A7A7-4751B6B3E828}"/>
            </a:ext>
          </a:extLst>
        </xdr:cNvPr>
        <xdr:cNvSpPr/>
      </xdr:nvSpPr>
      <xdr:spPr>
        <a:xfrm>
          <a:off x="7839075" y="651332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80772</xdr:rowOff>
    </xdr:to>
    <xdr:cxnSp macro="">
      <xdr:nvCxnSpPr>
        <xdr:cNvPr id="134" name="直線コネクタ 133">
          <a:extLst>
            <a:ext uri="{FF2B5EF4-FFF2-40B4-BE49-F238E27FC236}">
              <a16:creationId xmlns:a16="http://schemas.microsoft.com/office/drawing/2014/main" id="{CFACCB96-41DC-4D29-884D-AEE299749591}"/>
            </a:ext>
          </a:extLst>
        </xdr:cNvPr>
        <xdr:cNvCxnSpPr/>
      </xdr:nvCxnSpPr>
      <xdr:spPr>
        <a:xfrm flipV="1">
          <a:off x="7886700" y="6562725"/>
          <a:ext cx="8001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34544</xdr:rowOff>
    </xdr:from>
    <xdr:to>
      <xdr:col>41</xdr:col>
      <xdr:colOff>101600</xdr:colOff>
      <xdr:row>40</xdr:row>
      <xdr:rowOff>136144</xdr:rowOff>
    </xdr:to>
    <xdr:sp macro="" textlink="">
      <xdr:nvSpPr>
        <xdr:cNvPr id="135" name="楕円 134">
          <a:extLst>
            <a:ext uri="{FF2B5EF4-FFF2-40B4-BE49-F238E27FC236}">
              <a16:creationId xmlns:a16="http://schemas.microsoft.com/office/drawing/2014/main" id="{2EA53B48-19C7-487E-A07E-5418578C894B}"/>
            </a:ext>
          </a:extLst>
        </xdr:cNvPr>
        <xdr:cNvSpPr/>
      </xdr:nvSpPr>
      <xdr:spPr>
        <a:xfrm>
          <a:off x="7029450" y="651789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80772</xdr:rowOff>
    </xdr:from>
    <xdr:to>
      <xdr:col>45</xdr:col>
      <xdr:colOff>177800</xdr:colOff>
      <xdr:row>40</xdr:row>
      <xdr:rowOff>85344</xdr:rowOff>
    </xdr:to>
    <xdr:cxnSp macro="">
      <xdr:nvCxnSpPr>
        <xdr:cNvPr id="136" name="直線コネクタ 135">
          <a:extLst>
            <a:ext uri="{FF2B5EF4-FFF2-40B4-BE49-F238E27FC236}">
              <a16:creationId xmlns:a16="http://schemas.microsoft.com/office/drawing/2014/main" id="{19431CF9-315B-4052-A4F2-6196EE961093}"/>
            </a:ext>
          </a:extLst>
        </xdr:cNvPr>
        <xdr:cNvCxnSpPr/>
      </xdr:nvCxnSpPr>
      <xdr:spPr>
        <a:xfrm flipV="1">
          <a:off x="7077075" y="6570472"/>
          <a:ext cx="8096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148844</xdr:rowOff>
    </xdr:from>
    <xdr:to>
      <xdr:col>36</xdr:col>
      <xdr:colOff>165100</xdr:colOff>
      <xdr:row>41</xdr:row>
      <xdr:rowOff>78994</xdr:rowOff>
    </xdr:to>
    <xdr:sp macro="" textlink="">
      <xdr:nvSpPr>
        <xdr:cNvPr id="137" name="楕円 136">
          <a:extLst>
            <a:ext uri="{FF2B5EF4-FFF2-40B4-BE49-F238E27FC236}">
              <a16:creationId xmlns:a16="http://schemas.microsoft.com/office/drawing/2014/main" id="{057C35BD-CD0C-488D-A103-B35E3C552B54}"/>
            </a:ext>
          </a:extLst>
        </xdr:cNvPr>
        <xdr:cNvSpPr/>
      </xdr:nvSpPr>
      <xdr:spPr>
        <a:xfrm>
          <a:off x="6238875" y="663219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85344</xdr:rowOff>
    </xdr:from>
    <xdr:to>
      <xdr:col>41</xdr:col>
      <xdr:colOff>50800</xdr:colOff>
      <xdr:row>41</xdr:row>
      <xdr:rowOff>28194</xdr:rowOff>
    </xdr:to>
    <xdr:cxnSp macro="">
      <xdr:nvCxnSpPr>
        <xdr:cNvPr id="138" name="直線コネクタ 137">
          <a:extLst>
            <a:ext uri="{FF2B5EF4-FFF2-40B4-BE49-F238E27FC236}">
              <a16:creationId xmlns:a16="http://schemas.microsoft.com/office/drawing/2014/main" id="{F986BF3C-A506-49AF-9B04-43B35C7228E3}"/>
            </a:ext>
          </a:extLst>
        </xdr:cNvPr>
        <xdr:cNvCxnSpPr/>
      </xdr:nvCxnSpPr>
      <xdr:spPr>
        <a:xfrm flipV="1">
          <a:off x="6286500" y="6575044"/>
          <a:ext cx="790575"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120667</xdr:rowOff>
    </xdr:from>
    <xdr:ext cx="469744" cy="259045"/>
    <xdr:sp macro="" textlink="">
      <xdr:nvSpPr>
        <xdr:cNvPr id="139" name="n_1aveValue【図書館】&#10;一人当たり面積">
          <a:extLst>
            <a:ext uri="{FF2B5EF4-FFF2-40B4-BE49-F238E27FC236}">
              <a16:creationId xmlns:a16="http://schemas.microsoft.com/office/drawing/2014/main" id="{A45ACEAF-5DE1-436B-9AC6-1DB97AE4C65D}"/>
            </a:ext>
          </a:extLst>
        </xdr:cNvPr>
        <xdr:cNvSpPr txBox="1"/>
      </xdr:nvSpPr>
      <xdr:spPr>
        <a:xfrm>
          <a:off x="845827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129811</xdr:rowOff>
    </xdr:from>
    <xdr:ext cx="469744" cy="259045"/>
    <xdr:sp macro="" textlink="">
      <xdr:nvSpPr>
        <xdr:cNvPr id="140" name="n_2aveValue【図書館】&#10;一人当たり面積">
          <a:extLst>
            <a:ext uri="{FF2B5EF4-FFF2-40B4-BE49-F238E27FC236}">
              <a16:creationId xmlns:a16="http://schemas.microsoft.com/office/drawing/2014/main" id="{A80247BE-77E2-4259-BD22-E7E9C812E9E2}"/>
            </a:ext>
          </a:extLst>
        </xdr:cNvPr>
        <xdr:cNvSpPr txBox="1"/>
      </xdr:nvSpPr>
      <xdr:spPr>
        <a:xfrm>
          <a:off x="7677227" y="628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1" name="n_3aveValue【図書館】&#10;一人当たり面積">
          <a:extLst>
            <a:ext uri="{FF2B5EF4-FFF2-40B4-BE49-F238E27FC236}">
              <a16:creationId xmlns:a16="http://schemas.microsoft.com/office/drawing/2014/main" id="{5464FC0B-C00C-4863-B32B-4A13C3F8444F}"/>
            </a:ext>
          </a:extLst>
        </xdr:cNvPr>
        <xdr:cNvSpPr txBox="1"/>
      </xdr:nvSpPr>
      <xdr:spPr>
        <a:xfrm>
          <a:off x="6867602" y="663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170959</xdr:rowOff>
    </xdr:from>
    <xdr:ext cx="469744" cy="259045"/>
    <xdr:sp macro="" textlink="">
      <xdr:nvSpPr>
        <xdr:cNvPr id="142" name="n_4aveValue【図書館】&#10;一人当たり面積">
          <a:extLst>
            <a:ext uri="{FF2B5EF4-FFF2-40B4-BE49-F238E27FC236}">
              <a16:creationId xmlns:a16="http://schemas.microsoft.com/office/drawing/2014/main" id="{707ECC51-E230-4A56-A806-6903D681F2F6}"/>
            </a:ext>
          </a:extLst>
        </xdr:cNvPr>
        <xdr:cNvSpPr txBox="1"/>
      </xdr:nvSpPr>
      <xdr:spPr>
        <a:xfrm>
          <a:off x="6067502" y="632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3" name="n_1mainValue【図書館】&#10;一人当たり面積">
          <a:extLst>
            <a:ext uri="{FF2B5EF4-FFF2-40B4-BE49-F238E27FC236}">
              <a16:creationId xmlns:a16="http://schemas.microsoft.com/office/drawing/2014/main" id="{3C58DAA2-4945-481D-94B4-573FCB157CF3}"/>
            </a:ext>
          </a:extLst>
        </xdr:cNvPr>
        <xdr:cNvSpPr txBox="1"/>
      </xdr:nvSpPr>
      <xdr:spPr>
        <a:xfrm>
          <a:off x="845827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122699</xdr:rowOff>
    </xdr:from>
    <xdr:ext cx="469744" cy="259045"/>
    <xdr:sp macro="" textlink="">
      <xdr:nvSpPr>
        <xdr:cNvPr id="144" name="n_2mainValue【図書館】&#10;一人当たり面積">
          <a:extLst>
            <a:ext uri="{FF2B5EF4-FFF2-40B4-BE49-F238E27FC236}">
              <a16:creationId xmlns:a16="http://schemas.microsoft.com/office/drawing/2014/main" id="{40783B7E-5FDD-41A3-A3FC-0B63C8ACF266}"/>
            </a:ext>
          </a:extLst>
        </xdr:cNvPr>
        <xdr:cNvSpPr txBox="1"/>
      </xdr:nvSpPr>
      <xdr:spPr>
        <a:xfrm>
          <a:off x="7677227" y="661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152671</xdr:rowOff>
    </xdr:from>
    <xdr:ext cx="469744" cy="259045"/>
    <xdr:sp macro="" textlink="">
      <xdr:nvSpPr>
        <xdr:cNvPr id="145" name="n_3mainValue【図書館】&#10;一人当たり面積">
          <a:extLst>
            <a:ext uri="{FF2B5EF4-FFF2-40B4-BE49-F238E27FC236}">
              <a16:creationId xmlns:a16="http://schemas.microsoft.com/office/drawing/2014/main" id="{A7E19E27-85C7-4FED-8FFB-E9381E38AED4}"/>
            </a:ext>
          </a:extLst>
        </xdr:cNvPr>
        <xdr:cNvSpPr txBox="1"/>
      </xdr:nvSpPr>
      <xdr:spPr>
        <a:xfrm>
          <a:off x="6867602" y="631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70121</xdr:rowOff>
    </xdr:from>
    <xdr:ext cx="469744" cy="259045"/>
    <xdr:sp macro="" textlink="">
      <xdr:nvSpPr>
        <xdr:cNvPr id="146" name="n_4mainValue【図書館】&#10;一人当たり面積">
          <a:extLst>
            <a:ext uri="{FF2B5EF4-FFF2-40B4-BE49-F238E27FC236}">
              <a16:creationId xmlns:a16="http://schemas.microsoft.com/office/drawing/2014/main" id="{9CC1A5AE-C37A-47D1-9B85-DACA1C5B0EEF}"/>
            </a:ext>
          </a:extLst>
        </xdr:cNvPr>
        <xdr:cNvSpPr txBox="1"/>
      </xdr:nvSpPr>
      <xdr:spPr>
        <a:xfrm>
          <a:off x="6067502" y="67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DF01C63-0F0B-4B87-B80D-205089711F30}"/>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0B79611-FD7F-40F3-B196-F1888335FA0D}"/>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8A40F71-DE32-419F-87D2-4291D738EFEA}"/>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7F20105-4253-4415-A6F4-81409079335F}"/>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E23971B-1EB7-49D8-9A00-3AC214A52500}"/>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ADD5F68-5D51-4209-9D94-FCF25044E09B}"/>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50FCC03-E4C7-40EE-927E-1D2B26AFF03E}"/>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BBA7D88-7BC2-4E2B-B0FB-A0F53FFC93DC}"/>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F93D24A-1C82-4C3A-AE9C-D46837CDBBB9}"/>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79F134E-9FFB-498A-9BC4-6C3A23102558}"/>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F95BF81-3B9F-48EA-9CA5-D282DEA7A0FA}"/>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A9F170F-AC76-47FF-9080-7F3837E82622}"/>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5614A71-D1F6-41AF-9519-685C0AA1B18C}"/>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09667F7-F541-4A91-9490-577EBA75B790}"/>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E7B05AEE-FA36-4A2F-846C-FDBD739C8841}"/>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EB7E878-6BC3-43F3-A45A-9382D698B440}"/>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86A5C937-39BE-46FF-A958-C7F090116F28}"/>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C5CCDAF8-9393-4428-996B-D427F056B633}"/>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2446BF33-74D7-4437-A412-2EF054E8AC50}"/>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ABC489C-0A76-4773-985A-7EFE292E58F3}"/>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83F3D52-C596-4464-AC6C-3784F6E58916}"/>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B472F2E-E276-4298-8617-BDD288492561}"/>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559D0AA-C114-49F6-A8F2-1FDECA636EE7}"/>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5D953F22-6B87-4AB3-A61B-F674618626A9}"/>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FBDC74C0-C6EC-4C36-A77E-D14BDAFE9A70}"/>
            </a:ext>
          </a:extLst>
        </xdr:cNvPr>
        <xdr:cNvCxnSpPr/>
      </xdr:nvCxnSpPr>
      <xdr:spPr>
        <a:xfrm flipV="1">
          <a:off x="4180840" y="9237345"/>
          <a:ext cx="0" cy="11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FDE190D4-6637-486A-A607-BB1B607A11DC}"/>
            </a:ext>
          </a:extLst>
        </xdr:cNvPr>
        <xdr:cNvSpPr txBox="1"/>
      </xdr:nvSpPr>
      <xdr:spPr>
        <a:xfrm>
          <a:off x="4219575" y="1036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E82C57B1-A3F9-4BB5-B502-431A5084C63C}"/>
            </a:ext>
          </a:extLst>
        </xdr:cNvPr>
        <xdr:cNvCxnSpPr/>
      </xdr:nvCxnSpPr>
      <xdr:spPr>
        <a:xfrm>
          <a:off x="4105275" y="103720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6F1478A-0A6F-4C11-99CB-A28E23194935}"/>
            </a:ext>
          </a:extLst>
        </xdr:cNvPr>
        <xdr:cNvSpPr txBox="1"/>
      </xdr:nvSpPr>
      <xdr:spPr>
        <a:xfrm>
          <a:off x="4219575" y="9031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7F9E0A55-5445-455C-89CD-FAD3B16CEA9F}"/>
            </a:ext>
          </a:extLst>
        </xdr:cNvPr>
        <xdr:cNvCxnSpPr/>
      </xdr:nvCxnSpPr>
      <xdr:spPr>
        <a:xfrm>
          <a:off x="4105275" y="92373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1B09A64-B780-411D-8582-8D6581451688}"/>
            </a:ext>
          </a:extLst>
        </xdr:cNvPr>
        <xdr:cNvSpPr txBox="1"/>
      </xdr:nvSpPr>
      <xdr:spPr>
        <a:xfrm>
          <a:off x="4219575" y="9629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76ECEDF3-B20C-4F7E-B745-9D49A11B72BD}"/>
            </a:ext>
          </a:extLst>
        </xdr:cNvPr>
        <xdr:cNvSpPr/>
      </xdr:nvSpPr>
      <xdr:spPr>
        <a:xfrm>
          <a:off x="4124325" y="97745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284CEA55-C266-437A-A689-8D9ACBD1F7FF}"/>
            </a:ext>
          </a:extLst>
        </xdr:cNvPr>
        <xdr:cNvSpPr/>
      </xdr:nvSpPr>
      <xdr:spPr>
        <a:xfrm>
          <a:off x="3381375" y="97555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F58FC35D-A3BF-4121-A81B-AC8BA58929E6}"/>
            </a:ext>
          </a:extLst>
        </xdr:cNvPr>
        <xdr:cNvSpPr/>
      </xdr:nvSpPr>
      <xdr:spPr>
        <a:xfrm>
          <a:off x="2571750" y="97243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33258177-5CDB-40E2-A504-AED43B08CE09}"/>
            </a:ext>
          </a:extLst>
        </xdr:cNvPr>
        <xdr:cNvSpPr/>
      </xdr:nvSpPr>
      <xdr:spPr>
        <a:xfrm>
          <a:off x="1781175" y="97548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0C4550D7-2CDE-4985-81F2-DCC14F0C2A83}"/>
            </a:ext>
          </a:extLst>
        </xdr:cNvPr>
        <xdr:cNvSpPr/>
      </xdr:nvSpPr>
      <xdr:spPr>
        <a:xfrm>
          <a:off x="981075" y="97320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D4395B2-BE40-4944-8D4B-1C081B1CFD21}"/>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47519D8-3374-46F0-98C9-F744E04C1831}"/>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FA17976-2CA1-4D1C-963E-E407BE9EE324}"/>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EEA546E-E97E-4E52-919B-015416ED03DE}"/>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55C8D50-867B-4501-A331-84040F964953}"/>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111125</xdr:rowOff>
    </xdr:from>
    <xdr:to>
      <xdr:col>24</xdr:col>
      <xdr:colOff>114300</xdr:colOff>
      <xdr:row>62</xdr:row>
      <xdr:rowOff>41275</xdr:rowOff>
    </xdr:to>
    <xdr:sp macro="" textlink="">
      <xdr:nvSpPr>
        <xdr:cNvPr id="187" name="楕円 186">
          <a:extLst>
            <a:ext uri="{FF2B5EF4-FFF2-40B4-BE49-F238E27FC236}">
              <a16:creationId xmlns:a16="http://schemas.microsoft.com/office/drawing/2014/main" id="{BBF448C2-B345-4A84-BF6D-D4EBA9845A82}"/>
            </a:ext>
          </a:extLst>
        </xdr:cNvPr>
        <xdr:cNvSpPr/>
      </xdr:nvSpPr>
      <xdr:spPr>
        <a:xfrm>
          <a:off x="4124325" y="9998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89552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4B0C9DCF-DCDA-4489-9108-A4B831C71E35}"/>
            </a:ext>
          </a:extLst>
        </xdr:cNvPr>
        <xdr:cNvSpPr txBox="1"/>
      </xdr:nvSpPr>
      <xdr:spPr>
        <a:xfrm>
          <a:off x="4219575"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80645</xdr:rowOff>
    </xdr:from>
    <xdr:to>
      <xdr:col>20</xdr:col>
      <xdr:colOff>38100</xdr:colOff>
      <xdr:row>62</xdr:row>
      <xdr:rowOff>10795</xdr:rowOff>
    </xdr:to>
    <xdr:sp macro="" textlink="">
      <xdr:nvSpPr>
        <xdr:cNvPr id="189" name="楕円 188">
          <a:extLst>
            <a:ext uri="{FF2B5EF4-FFF2-40B4-BE49-F238E27FC236}">
              <a16:creationId xmlns:a16="http://schemas.microsoft.com/office/drawing/2014/main" id="{E4D5093E-76BC-4FF0-8A2B-1BEE4EDBC716}"/>
            </a:ext>
          </a:extLst>
        </xdr:cNvPr>
        <xdr:cNvSpPr/>
      </xdr:nvSpPr>
      <xdr:spPr>
        <a:xfrm>
          <a:off x="3381375" y="997077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131445</xdr:rowOff>
    </xdr:from>
    <xdr:to>
      <xdr:col>24</xdr:col>
      <xdr:colOff>63500</xdr:colOff>
      <xdr:row>61</xdr:row>
      <xdr:rowOff>161925</xdr:rowOff>
    </xdr:to>
    <xdr:cxnSp macro="">
      <xdr:nvCxnSpPr>
        <xdr:cNvPr id="190" name="直線コネクタ 189">
          <a:extLst>
            <a:ext uri="{FF2B5EF4-FFF2-40B4-BE49-F238E27FC236}">
              <a16:creationId xmlns:a16="http://schemas.microsoft.com/office/drawing/2014/main" id="{AB5AFFB8-ADF8-4C79-9DFA-24EFE17ACF8A}"/>
            </a:ext>
          </a:extLst>
        </xdr:cNvPr>
        <xdr:cNvCxnSpPr/>
      </xdr:nvCxnSpPr>
      <xdr:spPr>
        <a:xfrm>
          <a:off x="3429000" y="10018395"/>
          <a:ext cx="75247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57785</xdr:rowOff>
    </xdr:from>
    <xdr:to>
      <xdr:col>15</xdr:col>
      <xdr:colOff>101600</xdr:colOff>
      <xdr:row>61</xdr:row>
      <xdr:rowOff>159385</xdr:rowOff>
    </xdr:to>
    <xdr:sp macro="" textlink="">
      <xdr:nvSpPr>
        <xdr:cNvPr id="191" name="楕円 190">
          <a:extLst>
            <a:ext uri="{FF2B5EF4-FFF2-40B4-BE49-F238E27FC236}">
              <a16:creationId xmlns:a16="http://schemas.microsoft.com/office/drawing/2014/main" id="{ACBC208D-EF06-412D-8576-AA56D39EB552}"/>
            </a:ext>
          </a:extLst>
        </xdr:cNvPr>
        <xdr:cNvSpPr/>
      </xdr:nvSpPr>
      <xdr:spPr>
        <a:xfrm>
          <a:off x="2571750" y="99447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108585</xdr:rowOff>
    </xdr:from>
    <xdr:to>
      <xdr:col>19</xdr:col>
      <xdr:colOff>177800</xdr:colOff>
      <xdr:row>61</xdr:row>
      <xdr:rowOff>131445</xdr:rowOff>
    </xdr:to>
    <xdr:cxnSp macro="">
      <xdr:nvCxnSpPr>
        <xdr:cNvPr id="192" name="直線コネクタ 191">
          <a:extLst>
            <a:ext uri="{FF2B5EF4-FFF2-40B4-BE49-F238E27FC236}">
              <a16:creationId xmlns:a16="http://schemas.microsoft.com/office/drawing/2014/main" id="{56D92856-3CE1-4D68-A7BF-B3FA28478FF9}"/>
            </a:ext>
          </a:extLst>
        </xdr:cNvPr>
        <xdr:cNvCxnSpPr/>
      </xdr:nvCxnSpPr>
      <xdr:spPr>
        <a:xfrm>
          <a:off x="2619375" y="9992360"/>
          <a:ext cx="80962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31115</xdr:rowOff>
    </xdr:from>
    <xdr:to>
      <xdr:col>10</xdr:col>
      <xdr:colOff>165100</xdr:colOff>
      <xdr:row>61</xdr:row>
      <xdr:rowOff>132715</xdr:rowOff>
    </xdr:to>
    <xdr:sp macro="" textlink="">
      <xdr:nvSpPr>
        <xdr:cNvPr id="193" name="楕円 192">
          <a:extLst>
            <a:ext uri="{FF2B5EF4-FFF2-40B4-BE49-F238E27FC236}">
              <a16:creationId xmlns:a16="http://schemas.microsoft.com/office/drawing/2014/main" id="{7A290C1F-1EDF-482F-B786-62A209BEE2B6}"/>
            </a:ext>
          </a:extLst>
        </xdr:cNvPr>
        <xdr:cNvSpPr/>
      </xdr:nvSpPr>
      <xdr:spPr>
        <a:xfrm>
          <a:off x="1781175" y="99148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81915</xdr:rowOff>
    </xdr:from>
    <xdr:to>
      <xdr:col>15</xdr:col>
      <xdr:colOff>50800</xdr:colOff>
      <xdr:row>61</xdr:row>
      <xdr:rowOff>108585</xdr:rowOff>
    </xdr:to>
    <xdr:cxnSp macro="">
      <xdr:nvCxnSpPr>
        <xdr:cNvPr id="194" name="直線コネクタ 193">
          <a:extLst>
            <a:ext uri="{FF2B5EF4-FFF2-40B4-BE49-F238E27FC236}">
              <a16:creationId xmlns:a16="http://schemas.microsoft.com/office/drawing/2014/main" id="{833E6FD5-1FE7-4D6C-8B04-AF7A3CB0AA26}"/>
            </a:ext>
          </a:extLst>
        </xdr:cNvPr>
        <xdr:cNvCxnSpPr/>
      </xdr:nvCxnSpPr>
      <xdr:spPr>
        <a:xfrm>
          <a:off x="1828800" y="9972040"/>
          <a:ext cx="790575"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29210</xdr:rowOff>
    </xdr:from>
    <xdr:to>
      <xdr:col>6</xdr:col>
      <xdr:colOff>38100</xdr:colOff>
      <xdr:row>61</xdr:row>
      <xdr:rowOff>130810</xdr:rowOff>
    </xdr:to>
    <xdr:sp macro="" textlink="">
      <xdr:nvSpPr>
        <xdr:cNvPr id="195" name="楕円 194">
          <a:extLst>
            <a:ext uri="{FF2B5EF4-FFF2-40B4-BE49-F238E27FC236}">
              <a16:creationId xmlns:a16="http://schemas.microsoft.com/office/drawing/2014/main" id="{884EA1F2-83C4-4DD8-8D5C-A0F1FCB2A1B2}"/>
            </a:ext>
          </a:extLst>
        </xdr:cNvPr>
        <xdr:cNvSpPr/>
      </xdr:nvSpPr>
      <xdr:spPr>
        <a:xfrm>
          <a:off x="981075" y="99129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80010</xdr:rowOff>
    </xdr:from>
    <xdr:to>
      <xdr:col>10</xdr:col>
      <xdr:colOff>114300</xdr:colOff>
      <xdr:row>61</xdr:row>
      <xdr:rowOff>81915</xdr:rowOff>
    </xdr:to>
    <xdr:cxnSp macro="">
      <xdr:nvCxnSpPr>
        <xdr:cNvPr id="196" name="直線コネクタ 195">
          <a:extLst>
            <a:ext uri="{FF2B5EF4-FFF2-40B4-BE49-F238E27FC236}">
              <a16:creationId xmlns:a16="http://schemas.microsoft.com/office/drawing/2014/main" id="{7890FABB-422A-4C72-AC24-042F8BDDDCE0}"/>
            </a:ext>
          </a:extLst>
        </xdr:cNvPr>
        <xdr:cNvCxnSpPr/>
      </xdr:nvCxnSpPr>
      <xdr:spPr>
        <a:xfrm>
          <a:off x="1028700" y="9970135"/>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2AF0B08F-BCE5-4BDA-9921-244960D07979}"/>
            </a:ext>
          </a:extLst>
        </xdr:cNvPr>
        <xdr:cNvSpPr txBox="1"/>
      </xdr:nvSpPr>
      <xdr:spPr>
        <a:xfrm>
          <a:off x="3239144" y="9543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017D040E-94C4-4729-9CAB-7D1FA58A6156}"/>
            </a:ext>
          </a:extLst>
        </xdr:cNvPr>
        <xdr:cNvSpPr txBox="1"/>
      </xdr:nvSpPr>
      <xdr:spPr>
        <a:xfrm>
          <a:off x="2439044"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a:extLst>
            <a:ext uri="{FF2B5EF4-FFF2-40B4-BE49-F238E27FC236}">
              <a16:creationId xmlns:a16="http://schemas.microsoft.com/office/drawing/2014/main" id="{26DC24FC-4F98-4718-A3D4-3130E58A87B6}"/>
            </a:ext>
          </a:extLst>
        </xdr:cNvPr>
        <xdr:cNvSpPr txBox="1"/>
      </xdr:nvSpPr>
      <xdr:spPr>
        <a:xfrm>
          <a:off x="1648469"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D694B98A-4C42-48EB-AE8F-6B67D226D511}"/>
            </a:ext>
          </a:extLst>
        </xdr:cNvPr>
        <xdr:cNvSpPr txBox="1"/>
      </xdr:nvSpPr>
      <xdr:spPr>
        <a:xfrm>
          <a:off x="848369" y="952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1922</xdr:rowOff>
    </xdr:from>
    <xdr:ext cx="405111" cy="259045"/>
    <xdr:sp macro="" textlink="">
      <xdr:nvSpPr>
        <xdr:cNvPr id="201" name="n_1mainValue【体育館・プール】&#10;有形固定資産減価償却率">
          <a:extLst>
            <a:ext uri="{FF2B5EF4-FFF2-40B4-BE49-F238E27FC236}">
              <a16:creationId xmlns:a16="http://schemas.microsoft.com/office/drawing/2014/main" id="{A6F87847-CDA6-4403-AABD-951D9CB0C8DA}"/>
            </a:ext>
          </a:extLst>
        </xdr:cNvPr>
        <xdr:cNvSpPr txBox="1"/>
      </xdr:nvSpPr>
      <xdr:spPr>
        <a:xfrm>
          <a:off x="32391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150512</xdr:rowOff>
    </xdr:from>
    <xdr:ext cx="405111" cy="259045"/>
    <xdr:sp macro="" textlink="">
      <xdr:nvSpPr>
        <xdr:cNvPr id="202" name="n_2mainValue【体育館・プール】&#10;有形固定資産減価償却率">
          <a:extLst>
            <a:ext uri="{FF2B5EF4-FFF2-40B4-BE49-F238E27FC236}">
              <a16:creationId xmlns:a16="http://schemas.microsoft.com/office/drawing/2014/main" id="{F48797C1-81BE-412C-BB9C-A4F54AD687AA}"/>
            </a:ext>
          </a:extLst>
        </xdr:cNvPr>
        <xdr:cNvSpPr txBox="1"/>
      </xdr:nvSpPr>
      <xdr:spPr>
        <a:xfrm>
          <a:off x="2439044" y="1003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123842</xdr:rowOff>
    </xdr:from>
    <xdr:ext cx="405111" cy="259045"/>
    <xdr:sp macro="" textlink="">
      <xdr:nvSpPr>
        <xdr:cNvPr id="203" name="n_3mainValue【体育館・プール】&#10;有形固定資産減価償却率">
          <a:extLst>
            <a:ext uri="{FF2B5EF4-FFF2-40B4-BE49-F238E27FC236}">
              <a16:creationId xmlns:a16="http://schemas.microsoft.com/office/drawing/2014/main" id="{164B1E15-7472-4896-B2C7-110B772672C1}"/>
            </a:ext>
          </a:extLst>
        </xdr:cNvPr>
        <xdr:cNvSpPr txBox="1"/>
      </xdr:nvSpPr>
      <xdr:spPr>
        <a:xfrm>
          <a:off x="1648469"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121937</xdr:rowOff>
    </xdr:from>
    <xdr:ext cx="405111" cy="259045"/>
    <xdr:sp macro="" textlink="">
      <xdr:nvSpPr>
        <xdr:cNvPr id="204" name="n_4mainValue【体育館・プール】&#10;有形固定資産減価償却率">
          <a:extLst>
            <a:ext uri="{FF2B5EF4-FFF2-40B4-BE49-F238E27FC236}">
              <a16:creationId xmlns:a16="http://schemas.microsoft.com/office/drawing/2014/main" id="{F142A6D0-FFE7-4A82-8747-CA9690FC169F}"/>
            </a:ext>
          </a:extLst>
        </xdr:cNvPr>
        <xdr:cNvSpPr txBox="1"/>
      </xdr:nvSpPr>
      <xdr:spPr>
        <a:xfrm>
          <a:off x="848369" y="10012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233A53E-FCFD-4266-8156-9C37C9947346}"/>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17C2B2F-F2C7-4D84-8D7A-C610F1D2C4D9}"/>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449C822-7007-47F5-B13F-9B327D3AFFD9}"/>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007C1DB-EE0F-424F-AF9C-E80BD4CD268C}"/>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CBA1775-E66B-4E60-B76D-1BB272C040D9}"/>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F315986-4DE5-4FBC-AD19-DAC1EF5BC9C8}"/>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A076D30-2A11-4BB7-B7F4-5DC360110DE9}"/>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24143B8-B151-432D-A107-0FA5BA6A2F15}"/>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4EA69B8-8983-4F01-8B32-060E267FC600}"/>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B3558F1-4EEC-4B75-8220-23DEE715EE73}"/>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E57411B-48DA-4FC7-AD64-459E9CDED1A0}"/>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A2E38AF-DBAD-474E-A07F-ECEE8A6BB069}"/>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F271DCB-7C6E-40D3-BC45-C9A3096BB6C7}"/>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BD9FE7B6-2B2D-402C-9D11-FE437A95A8B6}"/>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7F00E65-427A-40BA-BA68-0F2D85DC8CC6}"/>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4E6D34B4-139B-4FA5-9A1E-25008C989138}"/>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279E52D-6EB5-4C67-B3C9-7EAF14688320}"/>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182089DE-B3E7-43CF-9675-564359383E5D}"/>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FE33771-CA8A-4FCA-ABF9-4573A4F4B9A0}"/>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9A34C060-5F71-4BED-9E63-8274C358B9D7}"/>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BD0E54F-4E21-47A4-8557-7EF0F9EDA415}"/>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2B13CCF-ECD1-4F69-BD05-ED20B8256573}"/>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D3F7854-1DFE-4E91-BEDD-0BE64005098E}"/>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B16ECE66-5774-4726-BB5A-E053361BAAC4}"/>
            </a:ext>
          </a:extLst>
        </xdr:cNvPr>
        <xdr:cNvCxnSpPr/>
      </xdr:nvCxnSpPr>
      <xdr:spPr>
        <a:xfrm flipV="1">
          <a:off x="9429115" y="9032240"/>
          <a:ext cx="0" cy="139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0DA6A942-9293-4141-9460-1339E085CC1B}"/>
            </a:ext>
          </a:extLst>
        </xdr:cNvPr>
        <xdr:cNvSpPr txBox="1"/>
      </xdr:nvSpPr>
      <xdr:spPr>
        <a:xfrm>
          <a:off x="9467850" y="1043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DCE17EC1-ED5F-4058-9A1F-35362D304E9A}"/>
            </a:ext>
          </a:extLst>
        </xdr:cNvPr>
        <xdr:cNvCxnSpPr/>
      </xdr:nvCxnSpPr>
      <xdr:spPr>
        <a:xfrm>
          <a:off x="9363075" y="104273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id="{92EDD183-23BA-4FF4-B16D-730FD0BBAC92}"/>
            </a:ext>
          </a:extLst>
        </xdr:cNvPr>
        <xdr:cNvSpPr txBox="1"/>
      </xdr:nvSpPr>
      <xdr:spPr>
        <a:xfrm>
          <a:off x="9467850" y="882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DF33A9F6-E4F3-4925-8D43-5AA8E6FA98D7}"/>
            </a:ext>
          </a:extLst>
        </xdr:cNvPr>
        <xdr:cNvCxnSpPr/>
      </xdr:nvCxnSpPr>
      <xdr:spPr>
        <a:xfrm>
          <a:off x="9363075" y="90322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147337</xdr:rowOff>
    </xdr:from>
    <xdr:ext cx="469744" cy="259045"/>
    <xdr:sp macro="" textlink="">
      <xdr:nvSpPr>
        <xdr:cNvPr id="233" name="【体育館・プール】&#10;一人当たり面積平均値テキスト">
          <a:extLst>
            <a:ext uri="{FF2B5EF4-FFF2-40B4-BE49-F238E27FC236}">
              <a16:creationId xmlns:a16="http://schemas.microsoft.com/office/drawing/2014/main" id="{CFAC7633-7515-407B-996D-1F2AAE15EFD9}"/>
            </a:ext>
          </a:extLst>
        </xdr:cNvPr>
        <xdr:cNvSpPr txBox="1"/>
      </xdr:nvSpPr>
      <xdr:spPr>
        <a:xfrm>
          <a:off x="9467850" y="10031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712ABA3F-BD16-45C8-916D-601C3A29EA51}"/>
            </a:ext>
          </a:extLst>
        </xdr:cNvPr>
        <xdr:cNvSpPr/>
      </xdr:nvSpPr>
      <xdr:spPr>
        <a:xfrm>
          <a:off x="9401175" y="1004633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36663398-4E92-4185-8AB8-7AA0C36535C9}"/>
            </a:ext>
          </a:extLst>
        </xdr:cNvPr>
        <xdr:cNvSpPr/>
      </xdr:nvSpPr>
      <xdr:spPr>
        <a:xfrm>
          <a:off x="8639175" y="100609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DC2214D8-4338-418E-856E-12BCFE4D5430}"/>
            </a:ext>
          </a:extLst>
        </xdr:cNvPr>
        <xdr:cNvSpPr/>
      </xdr:nvSpPr>
      <xdr:spPr>
        <a:xfrm>
          <a:off x="7839075" y="100596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a:extLst>
            <a:ext uri="{FF2B5EF4-FFF2-40B4-BE49-F238E27FC236}">
              <a16:creationId xmlns:a16="http://schemas.microsoft.com/office/drawing/2014/main" id="{92707081-45DA-46AA-BA93-7472FFD7586F}"/>
            </a:ext>
          </a:extLst>
        </xdr:cNvPr>
        <xdr:cNvSpPr/>
      </xdr:nvSpPr>
      <xdr:spPr>
        <a:xfrm>
          <a:off x="7029450" y="100965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a:extLst>
            <a:ext uri="{FF2B5EF4-FFF2-40B4-BE49-F238E27FC236}">
              <a16:creationId xmlns:a16="http://schemas.microsoft.com/office/drawing/2014/main" id="{885DEB5B-ACD5-435A-B68D-2AD9CDD9A628}"/>
            </a:ext>
          </a:extLst>
        </xdr:cNvPr>
        <xdr:cNvSpPr/>
      </xdr:nvSpPr>
      <xdr:spPr>
        <a:xfrm>
          <a:off x="6238875" y="100869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DDD5643-8F64-4164-8955-4C6BF42F2BE9}"/>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DD146AA-227D-41AB-BA0A-668865E74CBA}"/>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AE2E5BC-04AA-422E-A661-595350BB6F35}"/>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6FCCDAC-351A-4C18-9FE3-F56F449F96C9}"/>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30E382A-3503-4206-BCDB-B20A00976918}"/>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130810</xdr:rowOff>
    </xdr:from>
    <xdr:to>
      <xdr:col>55</xdr:col>
      <xdr:colOff>50800</xdr:colOff>
      <xdr:row>60</xdr:row>
      <xdr:rowOff>60960</xdr:rowOff>
    </xdr:to>
    <xdr:sp macro="" textlink="">
      <xdr:nvSpPr>
        <xdr:cNvPr id="244" name="楕円 243">
          <a:extLst>
            <a:ext uri="{FF2B5EF4-FFF2-40B4-BE49-F238E27FC236}">
              <a16:creationId xmlns:a16="http://schemas.microsoft.com/office/drawing/2014/main" id="{FCFB264A-2A37-4C76-A108-07DBD3877386}"/>
            </a:ext>
          </a:extLst>
        </xdr:cNvPr>
        <xdr:cNvSpPr/>
      </xdr:nvSpPr>
      <xdr:spPr>
        <a:xfrm>
          <a:off x="9401175" y="969391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153687</xdr:rowOff>
    </xdr:from>
    <xdr:ext cx="469744" cy="259045"/>
    <xdr:sp macro="" textlink="">
      <xdr:nvSpPr>
        <xdr:cNvPr id="245" name="【体育館・プール】&#10;一人当たり面積該当値テキスト">
          <a:extLst>
            <a:ext uri="{FF2B5EF4-FFF2-40B4-BE49-F238E27FC236}">
              <a16:creationId xmlns:a16="http://schemas.microsoft.com/office/drawing/2014/main" id="{531EB8E0-F31E-4E5E-92B0-7EC84EE2EC0A}"/>
            </a:ext>
          </a:extLst>
        </xdr:cNvPr>
        <xdr:cNvSpPr txBox="1"/>
      </xdr:nvSpPr>
      <xdr:spPr>
        <a:xfrm>
          <a:off x="9467850" y="955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147320</xdr:rowOff>
    </xdr:from>
    <xdr:to>
      <xdr:col>50</xdr:col>
      <xdr:colOff>165100</xdr:colOff>
      <xdr:row>60</xdr:row>
      <xdr:rowOff>77470</xdr:rowOff>
    </xdr:to>
    <xdr:sp macro="" textlink="">
      <xdr:nvSpPr>
        <xdr:cNvPr id="246" name="楕円 245">
          <a:extLst>
            <a:ext uri="{FF2B5EF4-FFF2-40B4-BE49-F238E27FC236}">
              <a16:creationId xmlns:a16="http://schemas.microsoft.com/office/drawing/2014/main" id="{19E6F742-E3A2-48AD-84E9-24F081901E0D}"/>
            </a:ext>
          </a:extLst>
        </xdr:cNvPr>
        <xdr:cNvSpPr/>
      </xdr:nvSpPr>
      <xdr:spPr>
        <a:xfrm>
          <a:off x="8639175" y="97072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10160</xdr:rowOff>
    </xdr:from>
    <xdr:to>
      <xdr:col>55</xdr:col>
      <xdr:colOff>0</xdr:colOff>
      <xdr:row>60</xdr:row>
      <xdr:rowOff>26670</xdr:rowOff>
    </xdr:to>
    <xdr:cxnSp macro="">
      <xdr:nvCxnSpPr>
        <xdr:cNvPr id="247" name="直線コネクタ 246">
          <a:extLst>
            <a:ext uri="{FF2B5EF4-FFF2-40B4-BE49-F238E27FC236}">
              <a16:creationId xmlns:a16="http://schemas.microsoft.com/office/drawing/2014/main" id="{CEE663EA-0434-43DF-9C7D-F4D188D30F22}"/>
            </a:ext>
          </a:extLst>
        </xdr:cNvPr>
        <xdr:cNvCxnSpPr/>
      </xdr:nvCxnSpPr>
      <xdr:spPr>
        <a:xfrm flipV="1">
          <a:off x="8686800" y="9732010"/>
          <a:ext cx="7429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142240</xdr:rowOff>
    </xdr:from>
    <xdr:to>
      <xdr:col>46</xdr:col>
      <xdr:colOff>38100</xdr:colOff>
      <xdr:row>60</xdr:row>
      <xdr:rowOff>72390</xdr:rowOff>
    </xdr:to>
    <xdr:sp macro="" textlink="">
      <xdr:nvSpPr>
        <xdr:cNvPr id="248" name="楕円 247">
          <a:extLst>
            <a:ext uri="{FF2B5EF4-FFF2-40B4-BE49-F238E27FC236}">
              <a16:creationId xmlns:a16="http://schemas.microsoft.com/office/drawing/2014/main" id="{CA1E5769-129F-4428-A7DB-119BE0F174F5}"/>
            </a:ext>
          </a:extLst>
        </xdr:cNvPr>
        <xdr:cNvSpPr/>
      </xdr:nvSpPr>
      <xdr:spPr>
        <a:xfrm>
          <a:off x="7839075" y="970851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21590</xdr:rowOff>
    </xdr:from>
    <xdr:to>
      <xdr:col>50</xdr:col>
      <xdr:colOff>114300</xdr:colOff>
      <xdr:row>60</xdr:row>
      <xdr:rowOff>26670</xdr:rowOff>
    </xdr:to>
    <xdr:cxnSp macro="">
      <xdr:nvCxnSpPr>
        <xdr:cNvPr id="249" name="直線コネクタ 248">
          <a:extLst>
            <a:ext uri="{FF2B5EF4-FFF2-40B4-BE49-F238E27FC236}">
              <a16:creationId xmlns:a16="http://schemas.microsoft.com/office/drawing/2014/main" id="{127F2CC4-9969-48E6-83B1-CF8E73C62578}"/>
            </a:ext>
          </a:extLst>
        </xdr:cNvPr>
        <xdr:cNvCxnSpPr/>
      </xdr:nvCxnSpPr>
      <xdr:spPr>
        <a:xfrm>
          <a:off x="7886700" y="9746615"/>
          <a:ext cx="8001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157480</xdr:rowOff>
    </xdr:from>
    <xdr:to>
      <xdr:col>41</xdr:col>
      <xdr:colOff>101600</xdr:colOff>
      <xdr:row>60</xdr:row>
      <xdr:rowOff>87630</xdr:rowOff>
    </xdr:to>
    <xdr:sp macro="" textlink="">
      <xdr:nvSpPr>
        <xdr:cNvPr id="250" name="楕円 249">
          <a:extLst>
            <a:ext uri="{FF2B5EF4-FFF2-40B4-BE49-F238E27FC236}">
              <a16:creationId xmlns:a16="http://schemas.microsoft.com/office/drawing/2014/main" id="{CB5C79F6-2E31-4B48-AC5A-F583915A6821}"/>
            </a:ext>
          </a:extLst>
        </xdr:cNvPr>
        <xdr:cNvSpPr/>
      </xdr:nvSpPr>
      <xdr:spPr>
        <a:xfrm>
          <a:off x="7029450" y="97237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21590</xdr:rowOff>
    </xdr:from>
    <xdr:to>
      <xdr:col>45</xdr:col>
      <xdr:colOff>177800</xdr:colOff>
      <xdr:row>60</xdr:row>
      <xdr:rowOff>36830</xdr:rowOff>
    </xdr:to>
    <xdr:cxnSp macro="">
      <xdr:nvCxnSpPr>
        <xdr:cNvPr id="251" name="直線コネクタ 250">
          <a:extLst>
            <a:ext uri="{FF2B5EF4-FFF2-40B4-BE49-F238E27FC236}">
              <a16:creationId xmlns:a16="http://schemas.microsoft.com/office/drawing/2014/main" id="{2F77E03E-902E-43C5-B0D6-10F3E2000804}"/>
            </a:ext>
          </a:extLst>
        </xdr:cNvPr>
        <xdr:cNvCxnSpPr/>
      </xdr:nvCxnSpPr>
      <xdr:spPr>
        <a:xfrm flipV="1">
          <a:off x="7077075" y="9746615"/>
          <a:ext cx="80962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5080</xdr:rowOff>
    </xdr:from>
    <xdr:to>
      <xdr:col>36</xdr:col>
      <xdr:colOff>165100</xdr:colOff>
      <xdr:row>60</xdr:row>
      <xdr:rowOff>106680</xdr:rowOff>
    </xdr:to>
    <xdr:sp macro="" textlink="">
      <xdr:nvSpPr>
        <xdr:cNvPr id="252" name="楕円 251">
          <a:extLst>
            <a:ext uri="{FF2B5EF4-FFF2-40B4-BE49-F238E27FC236}">
              <a16:creationId xmlns:a16="http://schemas.microsoft.com/office/drawing/2014/main" id="{CCEA03BE-BE71-4821-B0BB-B56ED0D04EC1}"/>
            </a:ext>
          </a:extLst>
        </xdr:cNvPr>
        <xdr:cNvSpPr/>
      </xdr:nvSpPr>
      <xdr:spPr>
        <a:xfrm>
          <a:off x="6238875" y="97332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36830</xdr:rowOff>
    </xdr:from>
    <xdr:to>
      <xdr:col>41</xdr:col>
      <xdr:colOff>50800</xdr:colOff>
      <xdr:row>60</xdr:row>
      <xdr:rowOff>55880</xdr:rowOff>
    </xdr:to>
    <xdr:cxnSp macro="">
      <xdr:nvCxnSpPr>
        <xdr:cNvPr id="253" name="直線コネクタ 252">
          <a:extLst>
            <a:ext uri="{FF2B5EF4-FFF2-40B4-BE49-F238E27FC236}">
              <a16:creationId xmlns:a16="http://schemas.microsoft.com/office/drawing/2014/main" id="{587B6A2C-43F5-4E8B-9095-DFAEE6FB294F}"/>
            </a:ext>
          </a:extLst>
        </xdr:cNvPr>
        <xdr:cNvCxnSpPr/>
      </xdr:nvCxnSpPr>
      <xdr:spPr>
        <a:xfrm flipV="1">
          <a:off x="6286500" y="9761855"/>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C66C1B09-2578-4BCF-9982-F22CC1BD0970}"/>
            </a:ext>
          </a:extLst>
        </xdr:cNvPr>
        <xdr:cNvSpPr txBox="1"/>
      </xdr:nvSpPr>
      <xdr:spPr>
        <a:xfrm>
          <a:off x="8458277" y="1015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100347</xdr:rowOff>
    </xdr:from>
    <xdr:ext cx="469744" cy="259045"/>
    <xdr:sp macro="" textlink="">
      <xdr:nvSpPr>
        <xdr:cNvPr id="255" name="n_2aveValue【体育館・プール】&#10;一人当たり面積">
          <a:extLst>
            <a:ext uri="{FF2B5EF4-FFF2-40B4-BE49-F238E27FC236}">
              <a16:creationId xmlns:a16="http://schemas.microsoft.com/office/drawing/2014/main" id="{D2E87E86-7CD0-4754-890A-D90B9C166A15}"/>
            </a:ext>
          </a:extLst>
        </xdr:cNvPr>
        <xdr:cNvSpPr txBox="1"/>
      </xdr:nvSpPr>
      <xdr:spPr>
        <a:xfrm>
          <a:off x="767722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6" name="n_3aveValue【体育館・プール】&#10;一人当たり面積">
          <a:extLst>
            <a:ext uri="{FF2B5EF4-FFF2-40B4-BE49-F238E27FC236}">
              <a16:creationId xmlns:a16="http://schemas.microsoft.com/office/drawing/2014/main" id="{500EB188-4990-46FD-A6D0-38EC249E2C30}"/>
            </a:ext>
          </a:extLst>
        </xdr:cNvPr>
        <xdr:cNvSpPr txBox="1"/>
      </xdr:nvSpPr>
      <xdr:spPr>
        <a:xfrm>
          <a:off x="6867602"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130827</xdr:rowOff>
    </xdr:from>
    <xdr:ext cx="469744" cy="259045"/>
    <xdr:sp macro="" textlink="">
      <xdr:nvSpPr>
        <xdr:cNvPr id="257" name="n_4aveValue【体育館・プール】&#10;一人当たり面積">
          <a:extLst>
            <a:ext uri="{FF2B5EF4-FFF2-40B4-BE49-F238E27FC236}">
              <a16:creationId xmlns:a16="http://schemas.microsoft.com/office/drawing/2014/main" id="{17526EB7-25AF-4FAF-BBA2-3701AAD2E056}"/>
            </a:ext>
          </a:extLst>
        </xdr:cNvPr>
        <xdr:cNvSpPr txBox="1"/>
      </xdr:nvSpPr>
      <xdr:spPr>
        <a:xfrm>
          <a:off x="6067502" y="1017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93997</xdr:rowOff>
    </xdr:from>
    <xdr:ext cx="469744" cy="259045"/>
    <xdr:sp macro="" textlink="">
      <xdr:nvSpPr>
        <xdr:cNvPr id="258" name="n_1mainValue【体育館・プール】&#10;一人当たり面積">
          <a:extLst>
            <a:ext uri="{FF2B5EF4-FFF2-40B4-BE49-F238E27FC236}">
              <a16:creationId xmlns:a16="http://schemas.microsoft.com/office/drawing/2014/main" id="{1B381A82-0E35-4B91-9D6B-4639706D2529}"/>
            </a:ext>
          </a:extLst>
        </xdr:cNvPr>
        <xdr:cNvSpPr txBox="1"/>
      </xdr:nvSpPr>
      <xdr:spPr>
        <a:xfrm>
          <a:off x="8458277" y="949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88917</xdr:rowOff>
    </xdr:from>
    <xdr:ext cx="469744" cy="259045"/>
    <xdr:sp macro="" textlink="">
      <xdr:nvSpPr>
        <xdr:cNvPr id="259" name="n_2mainValue【体育館・プール】&#10;一人当たり面積">
          <a:extLst>
            <a:ext uri="{FF2B5EF4-FFF2-40B4-BE49-F238E27FC236}">
              <a16:creationId xmlns:a16="http://schemas.microsoft.com/office/drawing/2014/main" id="{12F09ADD-AC95-4830-81DE-16F369CC1598}"/>
            </a:ext>
          </a:extLst>
        </xdr:cNvPr>
        <xdr:cNvSpPr txBox="1"/>
      </xdr:nvSpPr>
      <xdr:spPr>
        <a:xfrm>
          <a:off x="7677227" y="948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104157</xdr:rowOff>
    </xdr:from>
    <xdr:ext cx="469744" cy="259045"/>
    <xdr:sp macro="" textlink="">
      <xdr:nvSpPr>
        <xdr:cNvPr id="260" name="n_3mainValue【体育館・プール】&#10;一人当たり面積">
          <a:extLst>
            <a:ext uri="{FF2B5EF4-FFF2-40B4-BE49-F238E27FC236}">
              <a16:creationId xmlns:a16="http://schemas.microsoft.com/office/drawing/2014/main" id="{F66BFCEC-778D-49CD-8AC3-382DA1FD2CCF}"/>
            </a:ext>
          </a:extLst>
        </xdr:cNvPr>
        <xdr:cNvSpPr txBox="1"/>
      </xdr:nvSpPr>
      <xdr:spPr>
        <a:xfrm>
          <a:off x="6867602" y="950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123207</xdr:rowOff>
    </xdr:from>
    <xdr:ext cx="469744" cy="259045"/>
    <xdr:sp macro="" textlink="">
      <xdr:nvSpPr>
        <xdr:cNvPr id="261" name="n_4mainValue【体育館・プール】&#10;一人当たり面積">
          <a:extLst>
            <a:ext uri="{FF2B5EF4-FFF2-40B4-BE49-F238E27FC236}">
              <a16:creationId xmlns:a16="http://schemas.microsoft.com/office/drawing/2014/main" id="{0F450B1B-DDBB-4732-A092-C3C5DC9178DB}"/>
            </a:ext>
          </a:extLst>
        </xdr:cNvPr>
        <xdr:cNvSpPr txBox="1"/>
      </xdr:nvSpPr>
      <xdr:spPr>
        <a:xfrm>
          <a:off x="6067502" y="952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BAEB85B-B898-4BB8-985A-FD11D1C9F875}"/>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BE40493-A361-4FFB-A48C-4613255EA07B}"/>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B879002-F40C-4B6B-9F03-B9A61DFDE4FC}"/>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32CD96B-AAD0-495E-9272-0B9BF47A60AF}"/>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558CC55-FAEC-431D-807E-06D51D8336C8}"/>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EBF4DB9-BFC0-441A-8D92-9C8BA8D42C93}"/>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22E8D51-4235-466C-86F1-F166291C69D5}"/>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3A6F894-4282-4379-B708-F126C4887D0C}"/>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D697FE8-11E9-4F42-BC7C-7688D65FC1D6}"/>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AE4666B-4F3A-4CD5-8E6A-ABE2D78F4DA5}"/>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A36BD15-0929-47D6-8A76-F8414BFE272E}"/>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E305D3F-00CA-4169-A1D7-877811CD2EB9}"/>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B8D9EFF3-183F-42EC-B59C-9D8FC9366ED3}"/>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40EF344-3283-4211-87E2-BD5600B350A7}"/>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DD4555DE-BF6B-48BE-9193-906D13812031}"/>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B2968C19-ED3B-44A7-A005-B0957B14F37E}"/>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C2BA4902-8380-48A3-9388-96F707049352}"/>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6167EB71-6A04-4718-A6B9-7E3AAD9480DB}"/>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18A2C04D-CEE7-4464-9975-8015D9A73F51}"/>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50B24803-D662-4A95-88FB-DC4F1AA3AEBF}"/>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C5E17F27-858F-4411-915A-D8AE98293410}"/>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75AC1F66-8130-440B-8E65-78B86E313E6A}"/>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EC923A47-70DE-48E6-8C7E-840EAC3FDE75}"/>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B2581129-B820-4CF9-B11F-527A9CAA2866}"/>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BE9AE2CD-BF18-47D8-8725-A4050B8C264A}"/>
            </a:ext>
          </a:extLst>
        </xdr:cNvPr>
        <xdr:cNvCxnSpPr/>
      </xdr:nvCxnSpPr>
      <xdr:spPr>
        <a:xfrm flipV="1">
          <a:off x="4180840" y="12762864"/>
          <a:ext cx="0" cy="12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CAEDF1A6-59B6-4FF2-896F-B461F8D6D181}"/>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97875A40-3A77-48C6-B63B-319BE3FD393C}"/>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C3873974-15FB-4337-AABA-21B9953911E0}"/>
            </a:ext>
          </a:extLst>
        </xdr:cNvPr>
        <xdr:cNvSpPr txBox="1"/>
      </xdr:nvSpPr>
      <xdr:spPr>
        <a:xfrm>
          <a:off x="4219575" y="1254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a:extLst>
            <a:ext uri="{FF2B5EF4-FFF2-40B4-BE49-F238E27FC236}">
              <a16:creationId xmlns:a16="http://schemas.microsoft.com/office/drawing/2014/main" id="{63DB3779-2552-45AB-AAE6-13492CA6554A}"/>
            </a:ext>
          </a:extLst>
        </xdr:cNvPr>
        <xdr:cNvCxnSpPr/>
      </xdr:nvCxnSpPr>
      <xdr:spPr>
        <a:xfrm>
          <a:off x="4105275" y="127628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31132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E3528B94-ABA4-4D27-9249-C77194B05C8D}"/>
            </a:ext>
          </a:extLst>
        </xdr:cNvPr>
        <xdr:cNvSpPr txBox="1"/>
      </xdr:nvSpPr>
      <xdr:spPr>
        <a:xfrm>
          <a:off x="4219575" y="13153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a:extLst>
            <a:ext uri="{FF2B5EF4-FFF2-40B4-BE49-F238E27FC236}">
              <a16:creationId xmlns:a16="http://schemas.microsoft.com/office/drawing/2014/main" id="{38BF4391-396A-41AA-938B-AEC373761C6A}"/>
            </a:ext>
          </a:extLst>
        </xdr:cNvPr>
        <xdr:cNvSpPr/>
      </xdr:nvSpPr>
      <xdr:spPr>
        <a:xfrm>
          <a:off x="4124325" y="132988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a:extLst>
            <a:ext uri="{FF2B5EF4-FFF2-40B4-BE49-F238E27FC236}">
              <a16:creationId xmlns:a16="http://schemas.microsoft.com/office/drawing/2014/main" id="{28354D01-0054-4237-8193-378E9B2BA4D2}"/>
            </a:ext>
          </a:extLst>
        </xdr:cNvPr>
        <xdr:cNvSpPr/>
      </xdr:nvSpPr>
      <xdr:spPr>
        <a:xfrm>
          <a:off x="3381375" y="132784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a:extLst>
            <a:ext uri="{FF2B5EF4-FFF2-40B4-BE49-F238E27FC236}">
              <a16:creationId xmlns:a16="http://schemas.microsoft.com/office/drawing/2014/main" id="{DA62641F-140B-4921-8FF9-4E3A2268ED03}"/>
            </a:ext>
          </a:extLst>
        </xdr:cNvPr>
        <xdr:cNvSpPr/>
      </xdr:nvSpPr>
      <xdr:spPr>
        <a:xfrm>
          <a:off x="2571750" y="132422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2877BD27-0022-4F33-A853-DE9792F581D4}"/>
            </a:ext>
          </a:extLst>
        </xdr:cNvPr>
        <xdr:cNvSpPr/>
      </xdr:nvSpPr>
      <xdr:spPr>
        <a:xfrm>
          <a:off x="1781175" y="131895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a:extLst>
            <a:ext uri="{FF2B5EF4-FFF2-40B4-BE49-F238E27FC236}">
              <a16:creationId xmlns:a16="http://schemas.microsoft.com/office/drawing/2014/main" id="{A5B1B6FB-F659-43DE-AA40-AE1F29293C75}"/>
            </a:ext>
          </a:extLst>
        </xdr:cNvPr>
        <xdr:cNvSpPr/>
      </xdr:nvSpPr>
      <xdr:spPr>
        <a:xfrm>
          <a:off x="981075" y="131705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A589CD5-A141-4627-8436-EAF0A9170EC1}"/>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3E16DAE-34A0-42E2-8024-06AE439E8F89}"/>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7C8DE35-A3F5-48C6-BE8E-8F9FD797A17F}"/>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116BF73-5055-4322-A93B-FA239056FC3A}"/>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442A409-F27B-474A-96D4-006F3A13CF3E}"/>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302" name="楕円 301">
          <a:extLst>
            <a:ext uri="{FF2B5EF4-FFF2-40B4-BE49-F238E27FC236}">
              <a16:creationId xmlns:a16="http://schemas.microsoft.com/office/drawing/2014/main" id="{67BE45D0-F903-42E0-A802-C5C302B3EBD2}"/>
            </a:ext>
          </a:extLst>
        </xdr:cNvPr>
        <xdr:cNvSpPr/>
      </xdr:nvSpPr>
      <xdr:spPr>
        <a:xfrm>
          <a:off x="4124325" y="133470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38116</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85301E3E-46DD-4A16-ABEF-0F9F05E7BB51}"/>
            </a:ext>
          </a:extLst>
        </xdr:cNvPr>
        <xdr:cNvSpPr txBox="1"/>
      </xdr:nvSpPr>
      <xdr:spPr>
        <a:xfrm>
          <a:off x="4219575"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23495</xdr:rowOff>
    </xdr:from>
    <xdr:to>
      <xdr:col>20</xdr:col>
      <xdr:colOff>38100</xdr:colOff>
      <xdr:row>82</xdr:row>
      <xdr:rowOff>125095</xdr:rowOff>
    </xdr:to>
    <xdr:sp macro="" textlink="">
      <xdr:nvSpPr>
        <xdr:cNvPr id="304" name="楕円 303">
          <a:extLst>
            <a:ext uri="{FF2B5EF4-FFF2-40B4-BE49-F238E27FC236}">
              <a16:creationId xmlns:a16="http://schemas.microsoft.com/office/drawing/2014/main" id="{6FA303EE-FD9E-46B8-BC21-34F9B96933FC}"/>
            </a:ext>
          </a:extLst>
        </xdr:cNvPr>
        <xdr:cNvSpPr/>
      </xdr:nvSpPr>
      <xdr:spPr>
        <a:xfrm>
          <a:off x="3381375" y="133140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74295</xdr:rowOff>
    </xdr:from>
    <xdr:to>
      <xdr:col>24</xdr:col>
      <xdr:colOff>63500</xdr:colOff>
      <xdr:row>82</xdr:row>
      <xdr:rowOff>110489</xdr:rowOff>
    </xdr:to>
    <xdr:cxnSp macro="">
      <xdr:nvCxnSpPr>
        <xdr:cNvPr id="305" name="直線コネクタ 304">
          <a:extLst>
            <a:ext uri="{FF2B5EF4-FFF2-40B4-BE49-F238E27FC236}">
              <a16:creationId xmlns:a16="http://schemas.microsoft.com/office/drawing/2014/main" id="{09EC2B92-F582-4042-B568-EB0F16C83DBE}"/>
            </a:ext>
          </a:extLst>
        </xdr:cNvPr>
        <xdr:cNvCxnSpPr/>
      </xdr:nvCxnSpPr>
      <xdr:spPr>
        <a:xfrm>
          <a:off x="3429000" y="13361670"/>
          <a:ext cx="752475"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164464</xdr:rowOff>
    </xdr:from>
    <xdr:to>
      <xdr:col>15</xdr:col>
      <xdr:colOff>101600</xdr:colOff>
      <xdr:row>82</xdr:row>
      <xdr:rowOff>94614</xdr:rowOff>
    </xdr:to>
    <xdr:sp macro="" textlink="">
      <xdr:nvSpPr>
        <xdr:cNvPr id="306" name="楕円 305">
          <a:extLst>
            <a:ext uri="{FF2B5EF4-FFF2-40B4-BE49-F238E27FC236}">
              <a16:creationId xmlns:a16="http://schemas.microsoft.com/office/drawing/2014/main" id="{A34A3AEF-18B0-4629-8481-9AC67538EC80}"/>
            </a:ext>
          </a:extLst>
        </xdr:cNvPr>
        <xdr:cNvSpPr/>
      </xdr:nvSpPr>
      <xdr:spPr>
        <a:xfrm>
          <a:off x="2571750" y="132867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43814</xdr:rowOff>
    </xdr:from>
    <xdr:to>
      <xdr:col>19</xdr:col>
      <xdr:colOff>177800</xdr:colOff>
      <xdr:row>82</xdr:row>
      <xdr:rowOff>74295</xdr:rowOff>
    </xdr:to>
    <xdr:cxnSp macro="">
      <xdr:nvCxnSpPr>
        <xdr:cNvPr id="307" name="直線コネクタ 306">
          <a:extLst>
            <a:ext uri="{FF2B5EF4-FFF2-40B4-BE49-F238E27FC236}">
              <a16:creationId xmlns:a16="http://schemas.microsoft.com/office/drawing/2014/main" id="{E90162C9-3B9B-4BDC-A19A-5F341B72D6EE}"/>
            </a:ext>
          </a:extLst>
        </xdr:cNvPr>
        <xdr:cNvCxnSpPr/>
      </xdr:nvCxnSpPr>
      <xdr:spPr>
        <a:xfrm>
          <a:off x="2619375" y="13334364"/>
          <a:ext cx="809625" cy="2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143511</xdr:rowOff>
    </xdr:from>
    <xdr:to>
      <xdr:col>10</xdr:col>
      <xdr:colOff>165100</xdr:colOff>
      <xdr:row>82</xdr:row>
      <xdr:rowOff>73661</xdr:rowOff>
    </xdr:to>
    <xdr:sp macro="" textlink="">
      <xdr:nvSpPr>
        <xdr:cNvPr id="308" name="楕円 307">
          <a:extLst>
            <a:ext uri="{FF2B5EF4-FFF2-40B4-BE49-F238E27FC236}">
              <a16:creationId xmlns:a16="http://schemas.microsoft.com/office/drawing/2014/main" id="{BA96A879-5593-4DE5-A075-7CEEF528E4CA}"/>
            </a:ext>
          </a:extLst>
        </xdr:cNvPr>
        <xdr:cNvSpPr/>
      </xdr:nvSpPr>
      <xdr:spPr>
        <a:xfrm>
          <a:off x="1781175" y="132657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22861</xdr:rowOff>
    </xdr:from>
    <xdr:to>
      <xdr:col>15</xdr:col>
      <xdr:colOff>50800</xdr:colOff>
      <xdr:row>82</xdr:row>
      <xdr:rowOff>43814</xdr:rowOff>
    </xdr:to>
    <xdr:cxnSp macro="">
      <xdr:nvCxnSpPr>
        <xdr:cNvPr id="309" name="直線コネクタ 308">
          <a:extLst>
            <a:ext uri="{FF2B5EF4-FFF2-40B4-BE49-F238E27FC236}">
              <a16:creationId xmlns:a16="http://schemas.microsoft.com/office/drawing/2014/main" id="{0E2A0490-039F-482A-A154-8279FAFA9C67}"/>
            </a:ext>
          </a:extLst>
        </xdr:cNvPr>
        <xdr:cNvCxnSpPr/>
      </xdr:nvCxnSpPr>
      <xdr:spPr>
        <a:xfrm>
          <a:off x="1828800" y="13313411"/>
          <a:ext cx="790575"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126364</xdr:rowOff>
    </xdr:from>
    <xdr:to>
      <xdr:col>6</xdr:col>
      <xdr:colOff>38100</xdr:colOff>
      <xdr:row>82</xdr:row>
      <xdr:rowOff>56514</xdr:rowOff>
    </xdr:to>
    <xdr:sp macro="" textlink="">
      <xdr:nvSpPr>
        <xdr:cNvPr id="310" name="楕円 309">
          <a:extLst>
            <a:ext uri="{FF2B5EF4-FFF2-40B4-BE49-F238E27FC236}">
              <a16:creationId xmlns:a16="http://schemas.microsoft.com/office/drawing/2014/main" id="{A41F15E4-15B9-4233-A23B-B526C87AD347}"/>
            </a:ext>
          </a:extLst>
        </xdr:cNvPr>
        <xdr:cNvSpPr/>
      </xdr:nvSpPr>
      <xdr:spPr>
        <a:xfrm>
          <a:off x="981075" y="132486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5714</xdr:rowOff>
    </xdr:from>
    <xdr:to>
      <xdr:col>10</xdr:col>
      <xdr:colOff>114300</xdr:colOff>
      <xdr:row>82</xdr:row>
      <xdr:rowOff>22861</xdr:rowOff>
    </xdr:to>
    <xdr:cxnSp macro="">
      <xdr:nvCxnSpPr>
        <xdr:cNvPr id="311" name="直線コネクタ 310">
          <a:extLst>
            <a:ext uri="{FF2B5EF4-FFF2-40B4-BE49-F238E27FC236}">
              <a16:creationId xmlns:a16="http://schemas.microsoft.com/office/drawing/2014/main" id="{3660CB04-4E84-4083-B945-D66075D26A56}"/>
            </a:ext>
          </a:extLst>
        </xdr:cNvPr>
        <xdr:cNvCxnSpPr/>
      </xdr:nvCxnSpPr>
      <xdr:spPr>
        <a:xfrm>
          <a:off x="1028700" y="13296264"/>
          <a:ext cx="8001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2" name="n_1aveValue【福祉施設】&#10;有形固定資産減価償却率">
          <a:extLst>
            <a:ext uri="{FF2B5EF4-FFF2-40B4-BE49-F238E27FC236}">
              <a16:creationId xmlns:a16="http://schemas.microsoft.com/office/drawing/2014/main" id="{BF65DC5D-3F37-4F3D-8ECF-B469676EE0DC}"/>
            </a:ext>
          </a:extLst>
        </xdr:cNvPr>
        <xdr:cNvSpPr txBox="1"/>
      </xdr:nvSpPr>
      <xdr:spPr>
        <a:xfrm>
          <a:off x="3239144"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3" name="n_2aveValue【福祉施設】&#10;有形固定資産減価償却率">
          <a:extLst>
            <a:ext uri="{FF2B5EF4-FFF2-40B4-BE49-F238E27FC236}">
              <a16:creationId xmlns:a16="http://schemas.microsoft.com/office/drawing/2014/main" id="{48625560-CCE4-4E0F-8C59-697654F1EAF7}"/>
            </a:ext>
          </a:extLst>
        </xdr:cNvPr>
        <xdr:cNvSpPr txBox="1"/>
      </xdr:nvSpPr>
      <xdr:spPr>
        <a:xfrm>
          <a:off x="2439044"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375DA63D-3DD1-417F-988B-D537855C03F0}"/>
            </a:ext>
          </a:extLst>
        </xdr:cNvPr>
        <xdr:cNvSpPr txBox="1"/>
      </xdr:nvSpPr>
      <xdr:spPr>
        <a:xfrm>
          <a:off x="1648469" y="1297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166388</xdr:rowOff>
    </xdr:from>
    <xdr:ext cx="405111" cy="259045"/>
    <xdr:sp macro="" textlink="">
      <xdr:nvSpPr>
        <xdr:cNvPr id="315" name="n_4aveValue【福祉施設】&#10;有形固定資産減価償却率">
          <a:extLst>
            <a:ext uri="{FF2B5EF4-FFF2-40B4-BE49-F238E27FC236}">
              <a16:creationId xmlns:a16="http://schemas.microsoft.com/office/drawing/2014/main" id="{EF0509F7-0978-4E0A-ABB7-FA1DA5B9E2A1}"/>
            </a:ext>
          </a:extLst>
        </xdr:cNvPr>
        <xdr:cNvSpPr txBox="1"/>
      </xdr:nvSpPr>
      <xdr:spPr>
        <a:xfrm>
          <a:off x="848369" y="12964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116222</xdr:rowOff>
    </xdr:from>
    <xdr:ext cx="405111" cy="259045"/>
    <xdr:sp macro="" textlink="">
      <xdr:nvSpPr>
        <xdr:cNvPr id="316" name="n_1mainValue【福祉施設】&#10;有形固定資産減価償却率">
          <a:extLst>
            <a:ext uri="{FF2B5EF4-FFF2-40B4-BE49-F238E27FC236}">
              <a16:creationId xmlns:a16="http://schemas.microsoft.com/office/drawing/2014/main" id="{F0DF9F44-8347-4A40-BC5F-21FDBEDDC120}"/>
            </a:ext>
          </a:extLst>
        </xdr:cNvPr>
        <xdr:cNvSpPr txBox="1"/>
      </xdr:nvSpPr>
      <xdr:spPr>
        <a:xfrm>
          <a:off x="3239144" y="1340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85741</xdr:rowOff>
    </xdr:from>
    <xdr:ext cx="405111" cy="259045"/>
    <xdr:sp macro="" textlink="">
      <xdr:nvSpPr>
        <xdr:cNvPr id="317" name="n_2mainValue【福祉施設】&#10;有形固定資産減価償却率">
          <a:extLst>
            <a:ext uri="{FF2B5EF4-FFF2-40B4-BE49-F238E27FC236}">
              <a16:creationId xmlns:a16="http://schemas.microsoft.com/office/drawing/2014/main" id="{5C7A40BC-A86E-4121-9CE5-86236F1BCED4}"/>
            </a:ext>
          </a:extLst>
        </xdr:cNvPr>
        <xdr:cNvSpPr txBox="1"/>
      </xdr:nvSpPr>
      <xdr:spPr>
        <a:xfrm>
          <a:off x="24390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64788</xdr:rowOff>
    </xdr:from>
    <xdr:ext cx="405111" cy="259045"/>
    <xdr:sp macro="" textlink="">
      <xdr:nvSpPr>
        <xdr:cNvPr id="318" name="n_3mainValue【福祉施設】&#10;有形固定資産減価償却率">
          <a:extLst>
            <a:ext uri="{FF2B5EF4-FFF2-40B4-BE49-F238E27FC236}">
              <a16:creationId xmlns:a16="http://schemas.microsoft.com/office/drawing/2014/main" id="{3B30A625-36A7-4D83-B22C-532CC0AE7CEA}"/>
            </a:ext>
          </a:extLst>
        </xdr:cNvPr>
        <xdr:cNvSpPr txBox="1"/>
      </xdr:nvSpPr>
      <xdr:spPr>
        <a:xfrm>
          <a:off x="1648469" y="13355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47641</xdr:rowOff>
    </xdr:from>
    <xdr:ext cx="405111" cy="259045"/>
    <xdr:sp macro="" textlink="">
      <xdr:nvSpPr>
        <xdr:cNvPr id="319" name="n_4mainValue【福祉施設】&#10;有形固定資産減価償却率">
          <a:extLst>
            <a:ext uri="{FF2B5EF4-FFF2-40B4-BE49-F238E27FC236}">
              <a16:creationId xmlns:a16="http://schemas.microsoft.com/office/drawing/2014/main" id="{41FC2CBE-4C5B-496C-BF6E-9E448112D1ED}"/>
            </a:ext>
          </a:extLst>
        </xdr:cNvPr>
        <xdr:cNvSpPr txBox="1"/>
      </xdr:nvSpPr>
      <xdr:spPr>
        <a:xfrm>
          <a:off x="848369" y="1333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1D047671-0A01-4DB5-9AF8-AB4640A125C0}"/>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3A8A19C-6F53-4E10-8D0F-96DB8B2BC710}"/>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E27FD7C3-8C46-4F2F-82E2-9FA2BC72E133}"/>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1C4E7781-39F3-48EC-81E9-AFE53823055B}"/>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56EBA59A-490C-44FA-9812-05F231498F1A}"/>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DF103656-9EB8-4F95-9ED0-F6C8FC16CE20}"/>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1DD07966-BFF9-435B-9F6F-AF9415C532C0}"/>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FA052064-ABA6-4511-B68F-B0D73CA175D6}"/>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AE120D93-20C8-447B-B778-8A0B4BE083C9}"/>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DCED7750-E02A-4FBB-87E7-54A84961EC6B}"/>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4A6A61F5-8E5B-49D6-86C1-10453B49E323}"/>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86192C54-5527-4112-851D-F8D899D375C4}"/>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6B2356C4-DB87-45EF-A4D5-3BEE84C93C43}"/>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A902BCB2-B399-4EA3-81E4-B5736C735D0F}"/>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602C9238-E03A-465B-B17D-C60280FEF86E}"/>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A2991F4F-FEAB-486E-ABB9-3FAB3244B676}"/>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510477F-77BE-4D87-B674-15BCD9308402}"/>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8E3F670D-DECA-46FD-977B-93B023411F72}"/>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58F8AF1A-6D60-411E-AC9E-7B1ECB457FBF}"/>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F26D8DB7-A50C-40F8-A26E-73FCC591DFEA}"/>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A3D162FC-BEB0-47CB-A3B7-FFA4C85E15E8}"/>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8F458E28-65E4-4022-8DB0-0137E18DB1B4}"/>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68275713-8632-44F6-847D-CFD80598B612}"/>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B46B1B5D-EC61-4CB3-867B-5D25699F4CEC}"/>
            </a:ext>
          </a:extLst>
        </xdr:cNvPr>
        <xdr:cNvCxnSpPr/>
      </xdr:nvCxnSpPr>
      <xdr:spPr>
        <a:xfrm flipV="1">
          <a:off x="9429115" y="1278001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FAD847B4-7A7C-4A37-8341-5B1F22A49528}"/>
            </a:ext>
          </a:extLst>
        </xdr:cNvPr>
        <xdr:cNvSpPr txBox="1"/>
      </xdr:nvSpPr>
      <xdr:spPr>
        <a:xfrm>
          <a:off x="9467850"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E9668620-CE4D-4FF7-A4B3-682420BE411D}"/>
            </a:ext>
          </a:extLst>
        </xdr:cNvPr>
        <xdr:cNvCxnSpPr/>
      </xdr:nvCxnSpPr>
      <xdr:spPr>
        <a:xfrm>
          <a:off x="9363075" y="140411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a:extLst>
            <a:ext uri="{FF2B5EF4-FFF2-40B4-BE49-F238E27FC236}">
              <a16:creationId xmlns:a16="http://schemas.microsoft.com/office/drawing/2014/main" id="{A858D436-6A9B-4BB4-A2B4-1EC8761BECCD}"/>
            </a:ext>
          </a:extLst>
        </xdr:cNvPr>
        <xdr:cNvSpPr txBox="1"/>
      </xdr:nvSpPr>
      <xdr:spPr>
        <a:xfrm>
          <a:off x="9467850" y="1256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a:extLst>
            <a:ext uri="{FF2B5EF4-FFF2-40B4-BE49-F238E27FC236}">
              <a16:creationId xmlns:a16="http://schemas.microsoft.com/office/drawing/2014/main" id="{FE795C17-A5B7-4176-B624-6D5828A2BE39}"/>
            </a:ext>
          </a:extLst>
        </xdr:cNvPr>
        <xdr:cNvCxnSpPr/>
      </xdr:nvCxnSpPr>
      <xdr:spPr>
        <a:xfrm>
          <a:off x="9363075" y="1278001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13988</xdr:rowOff>
    </xdr:from>
    <xdr:ext cx="469744" cy="259045"/>
    <xdr:sp macro="" textlink="">
      <xdr:nvSpPr>
        <xdr:cNvPr id="348" name="【福祉施設】&#10;一人当たり面積平均値テキスト">
          <a:extLst>
            <a:ext uri="{FF2B5EF4-FFF2-40B4-BE49-F238E27FC236}">
              <a16:creationId xmlns:a16="http://schemas.microsoft.com/office/drawing/2014/main" id="{6ED70E83-995E-488B-9D99-8006529CD6E9}"/>
            </a:ext>
          </a:extLst>
        </xdr:cNvPr>
        <xdr:cNvSpPr txBox="1"/>
      </xdr:nvSpPr>
      <xdr:spPr>
        <a:xfrm>
          <a:off x="9467850" y="13460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a:extLst>
            <a:ext uri="{FF2B5EF4-FFF2-40B4-BE49-F238E27FC236}">
              <a16:creationId xmlns:a16="http://schemas.microsoft.com/office/drawing/2014/main" id="{B3D81CD3-850E-4A77-A740-C2D4BBAE602A}"/>
            </a:ext>
          </a:extLst>
        </xdr:cNvPr>
        <xdr:cNvSpPr/>
      </xdr:nvSpPr>
      <xdr:spPr>
        <a:xfrm>
          <a:off x="9401175" y="1360868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a:extLst>
            <a:ext uri="{FF2B5EF4-FFF2-40B4-BE49-F238E27FC236}">
              <a16:creationId xmlns:a16="http://schemas.microsoft.com/office/drawing/2014/main" id="{0BD610E8-52F6-42BE-A481-FD463E3911F5}"/>
            </a:ext>
          </a:extLst>
        </xdr:cNvPr>
        <xdr:cNvSpPr/>
      </xdr:nvSpPr>
      <xdr:spPr>
        <a:xfrm>
          <a:off x="8639175" y="136042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a:extLst>
            <a:ext uri="{FF2B5EF4-FFF2-40B4-BE49-F238E27FC236}">
              <a16:creationId xmlns:a16="http://schemas.microsoft.com/office/drawing/2014/main" id="{8559494B-EA44-4060-B8E5-1EB4995464FF}"/>
            </a:ext>
          </a:extLst>
        </xdr:cNvPr>
        <xdr:cNvSpPr/>
      </xdr:nvSpPr>
      <xdr:spPr>
        <a:xfrm>
          <a:off x="7839075" y="135851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2" name="フローチャート: 判断 351">
          <a:extLst>
            <a:ext uri="{FF2B5EF4-FFF2-40B4-BE49-F238E27FC236}">
              <a16:creationId xmlns:a16="http://schemas.microsoft.com/office/drawing/2014/main" id="{993F06E5-1A56-47E9-975B-D3BF924A36DF}"/>
            </a:ext>
          </a:extLst>
        </xdr:cNvPr>
        <xdr:cNvSpPr/>
      </xdr:nvSpPr>
      <xdr:spPr>
        <a:xfrm>
          <a:off x="7029450" y="135934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3" name="フローチャート: 判断 352">
          <a:extLst>
            <a:ext uri="{FF2B5EF4-FFF2-40B4-BE49-F238E27FC236}">
              <a16:creationId xmlns:a16="http://schemas.microsoft.com/office/drawing/2014/main" id="{9A862F7F-91C8-4179-9C39-58B98927F987}"/>
            </a:ext>
          </a:extLst>
        </xdr:cNvPr>
        <xdr:cNvSpPr/>
      </xdr:nvSpPr>
      <xdr:spPr>
        <a:xfrm>
          <a:off x="6238875" y="136086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6BB32EF-6347-4199-840E-A68D414148C0}"/>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441A8C8-2403-4568-8661-AC412F8DEE8C}"/>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2BBCF2F-E89B-4885-872E-59F81342634E}"/>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591B531-69B5-4C70-8A0F-A0F27D16DAD0}"/>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F4CC2FE-4800-4B05-8C66-3587CE7D80EC}"/>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105411</xdr:rowOff>
    </xdr:from>
    <xdr:to>
      <xdr:col>55</xdr:col>
      <xdr:colOff>50800</xdr:colOff>
      <xdr:row>85</xdr:row>
      <xdr:rowOff>35561</xdr:rowOff>
    </xdr:to>
    <xdr:sp macro="" textlink="">
      <xdr:nvSpPr>
        <xdr:cNvPr id="359" name="楕円 358">
          <a:extLst>
            <a:ext uri="{FF2B5EF4-FFF2-40B4-BE49-F238E27FC236}">
              <a16:creationId xmlns:a16="http://schemas.microsoft.com/office/drawing/2014/main" id="{A5F0701D-1685-4AC6-9C37-FA430590E0D1}"/>
            </a:ext>
          </a:extLst>
        </xdr:cNvPr>
        <xdr:cNvSpPr/>
      </xdr:nvSpPr>
      <xdr:spPr>
        <a:xfrm>
          <a:off x="9401175" y="1371346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83838</xdr:rowOff>
    </xdr:from>
    <xdr:ext cx="469744" cy="259045"/>
    <xdr:sp macro="" textlink="">
      <xdr:nvSpPr>
        <xdr:cNvPr id="360" name="【福祉施設】&#10;一人当たり面積該当値テキスト">
          <a:extLst>
            <a:ext uri="{FF2B5EF4-FFF2-40B4-BE49-F238E27FC236}">
              <a16:creationId xmlns:a16="http://schemas.microsoft.com/office/drawing/2014/main" id="{EC4CEE1F-DA01-4C84-9A9E-43D1B8BE18E7}"/>
            </a:ext>
          </a:extLst>
        </xdr:cNvPr>
        <xdr:cNvSpPr txBox="1"/>
      </xdr:nvSpPr>
      <xdr:spPr>
        <a:xfrm>
          <a:off x="9467850" y="1369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113030</xdr:rowOff>
    </xdr:from>
    <xdr:to>
      <xdr:col>50</xdr:col>
      <xdr:colOff>165100</xdr:colOff>
      <xdr:row>85</xdr:row>
      <xdr:rowOff>43180</xdr:rowOff>
    </xdr:to>
    <xdr:sp macro="" textlink="">
      <xdr:nvSpPr>
        <xdr:cNvPr id="361" name="楕円 360">
          <a:extLst>
            <a:ext uri="{FF2B5EF4-FFF2-40B4-BE49-F238E27FC236}">
              <a16:creationId xmlns:a16="http://schemas.microsoft.com/office/drawing/2014/main" id="{2D7F1CBE-F26D-4399-9243-7C948219346C}"/>
            </a:ext>
          </a:extLst>
        </xdr:cNvPr>
        <xdr:cNvSpPr/>
      </xdr:nvSpPr>
      <xdr:spPr>
        <a:xfrm>
          <a:off x="8639175" y="137242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156211</xdr:rowOff>
    </xdr:from>
    <xdr:to>
      <xdr:col>55</xdr:col>
      <xdr:colOff>0</xdr:colOff>
      <xdr:row>84</xdr:row>
      <xdr:rowOff>163830</xdr:rowOff>
    </xdr:to>
    <xdr:cxnSp macro="">
      <xdr:nvCxnSpPr>
        <xdr:cNvPr id="362" name="直線コネクタ 361">
          <a:extLst>
            <a:ext uri="{FF2B5EF4-FFF2-40B4-BE49-F238E27FC236}">
              <a16:creationId xmlns:a16="http://schemas.microsoft.com/office/drawing/2014/main" id="{38F6A942-AF4B-45A3-B45C-303AC1A38383}"/>
            </a:ext>
          </a:extLst>
        </xdr:cNvPr>
        <xdr:cNvCxnSpPr/>
      </xdr:nvCxnSpPr>
      <xdr:spPr>
        <a:xfrm flipV="1">
          <a:off x="8686800" y="13770611"/>
          <a:ext cx="74295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86361</xdr:rowOff>
    </xdr:from>
    <xdr:to>
      <xdr:col>46</xdr:col>
      <xdr:colOff>38100</xdr:colOff>
      <xdr:row>85</xdr:row>
      <xdr:rowOff>16511</xdr:rowOff>
    </xdr:to>
    <xdr:sp macro="" textlink="">
      <xdr:nvSpPr>
        <xdr:cNvPr id="363" name="楕円 362">
          <a:extLst>
            <a:ext uri="{FF2B5EF4-FFF2-40B4-BE49-F238E27FC236}">
              <a16:creationId xmlns:a16="http://schemas.microsoft.com/office/drawing/2014/main" id="{EEDEF7DB-F169-4E98-873F-2065637823E0}"/>
            </a:ext>
          </a:extLst>
        </xdr:cNvPr>
        <xdr:cNvSpPr/>
      </xdr:nvSpPr>
      <xdr:spPr>
        <a:xfrm>
          <a:off x="7839075" y="136944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137161</xdr:rowOff>
    </xdr:from>
    <xdr:to>
      <xdr:col>50</xdr:col>
      <xdr:colOff>114300</xdr:colOff>
      <xdr:row>84</xdr:row>
      <xdr:rowOff>163830</xdr:rowOff>
    </xdr:to>
    <xdr:cxnSp macro="">
      <xdr:nvCxnSpPr>
        <xdr:cNvPr id="364" name="直線コネクタ 363">
          <a:extLst>
            <a:ext uri="{FF2B5EF4-FFF2-40B4-BE49-F238E27FC236}">
              <a16:creationId xmlns:a16="http://schemas.microsoft.com/office/drawing/2014/main" id="{62D8C17B-7B43-4568-8759-9A3813A2FD0D}"/>
            </a:ext>
          </a:extLst>
        </xdr:cNvPr>
        <xdr:cNvCxnSpPr/>
      </xdr:nvCxnSpPr>
      <xdr:spPr>
        <a:xfrm>
          <a:off x="7886700" y="13751561"/>
          <a:ext cx="8001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90170</xdr:rowOff>
    </xdr:from>
    <xdr:to>
      <xdr:col>41</xdr:col>
      <xdr:colOff>101600</xdr:colOff>
      <xdr:row>85</xdr:row>
      <xdr:rowOff>20320</xdr:rowOff>
    </xdr:to>
    <xdr:sp macro="" textlink="">
      <xdr:nvSpPr>
        <xdr:cNvPr id="365" name="楕円 364">
          <a:extLst>
            <a:ext uri="{FF2B5EF4-FFF2-40B4-BE49-F238E27FC236}">
              <a16:creationId xmlns:a16="http://schemas.microsoft.com/office/drawing/2014/main" id="{073EF0A3-70F3-4575-A2F0-AE8CD67B6D5B}"/>
            </a:ext>
          </a:extLst>
        </xdr:cNvPr>
        <xdr:cNvSpPr/>
      </xdr:nvSpPr>
      <xdr:spPr>
        <a:xfrm>
          <a:off x="7029450" y="136982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137161</xdr:rowOff>
    </xdr:from>
    <xdr:to>
      <xdr:col>45</xdr:col>
      <xdr:colOff>177800</xdr:colOff>
      <xdr:row>84</xdr:row>
      <xdr:rowOff>140970</xdr:rowOff>
    </xdr:to>
    <xdr:cxnSp macro="">
      <xdr:nvCxnSpPr>
        <xdr:cNvPr id="366" name="直線コネクタ 365">
          <a:extLst>
            <a:ext uri="{FF2B5EF4-FFF2-40B4-BE49-F238E27FC236}">
              <a16:creationId xmlns:a16="http://schemas.microsoft.com/office/drawing/2014/main" id="{31CFEAC5-BA4B-4427-A429-1D2B2EB65933}"/>
            </a:ext>
          </a:extLst>
        </xdr:cNvPr>
        <xdr:cNvCxnSpPr/>
      </xdr:nvCxnSpPr>
      <xdr:spPr>
        <a:xfrm flipV="1">
          <a:off x="7077075" y="13751561"/>
          <a:ext cx="80962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120650</xdr:rowOff>
    </xdr:from>
    <xdr:to>
      <xdr:col>36</xdr:col>
      <xdr:colOff>165100</xdr:colOff>
      <xdr:row>85</xdr:row>
      <xdr:rowOff>50800</xdr:rowOff>
    </xdr:to>
    <xdr:sp macro="" textlink="">
      <xdr:nvSpPr>
        <xdr:cNvPr id="367" name="楕円 366">
          <a:extLst>
            <a:ext uri="{FF2B5EF4-FFF2-40B4-BE49-F238E27FC236}">
              <a16:creationId xmlns:a16="http://schemas.microsoft.com/office/drawing/2014/main" id="{4712D342-DC07-4E06-BA3C-8468017F9DCD}"/>
            </a:ext>
          </a:extLst>
        </xdr:cNvPr>
        <xdr:cNvSpPr/>
      </xdr:nvSpPr>
      <xdr:spPr>
        <a:xfrm>
          <a:off x="6238875" y="137350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140970</xdr:rowOff>
    </xdr:from>
    <xdr:to>
      <xdr:col>41</xdr:col>
      <xdr:colOff>50800</xdr:colOff>
      <xdr:row>85</xdr:row>
      <xdr:rowOff>0</xdr:rowOff>
    </xdr:to>
    <xdr:cxnSp macro="">
      <xdr:nvCxnSpPr>
        <xdr:cNvPr id="368" name="直線コネクタ 367">
          <a:extLst>
            <a:ext uri="{FF2B5EF4-FFF2-40B4-BE49-F238E27FC236}">
              <a16:creationId xmlns:a16="http://schemas.microsoft.com/office/drawing/2014/main" id="{4B440F03-AFC1-42F0-98F8-E6878290F1F4}"/>
            </a:ext>
          </a:extLst>
        </xdr:cNvPr>
        <xdr:cNvCxnSpPr/>
      </xdr:nvCxnSpPr>
      <xdr:spPr>
        <a:xfrm flipV="1">
          <a:off x="6286500" y="13755370"/>
          <a:ext cx="79057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101616</xdr:rowOff>
    </xdr:from>
    <xdr:ext cx="469744" cy="259045"/>
    <xdr:sp macro="" textlink="">
      <xdr:nvSpPr>
        <xdr:cNvPr id="369" name="n_1aveValue【福祉施設】&#10;一人当たり面積">
          <a:extLst>
            <a:ext uri="{FF2B5EF4-FFF2-40B4-BE49-F238E27FC236}">
              <a16:creationId xmlns:a16="http://schemas.microsoft.com/office/drawing/2014/main" id="{7F9AEFD1-EFB0-434A-BCFB-2D8969B22B80}"/>
            </a:ext>
          </a:extLst>
        </xdr:cNvPr>
        <xdr:cNvSpPr txBox="1"/>
      </xdr:nvSpPr>
      <xdr:spPr>
        <a:xfrm>
          <a:off x="8458277" y="1339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370" name="n_2aveValue【福祉施設】&#10;一人当たり面積">
          <a:extLst>
            <a:ext uri="{FF2B5EF4-FFF2-40B4-BE49-F238E27FC236}">
              <a16:creationId xmlns:a16="http://schemas.microsoft.com/office/drawing/2014/main" id="{EC3DC750-1262-4A2D-962A-B0106A183C0B}"/>
            </a:ext>
          </a:extLst>
        </xdr:cNvPr>
        <xdr:cNvSpPr txBox="1"/>
      </xdr:nvSpPr>
      <xdr:spPr>
        <a:xfrm>
          <a:off x="7677227" y="1337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71" name="n_3aveValue【福祉施設】&#10;一人当たり面積">
          <a:extLst>
            <a:ext uri="{FF2B5EF4-FFF2-40B4-BE49-F238E27FC236}">
              <a16:creationId xmlns:a16="http://schemas.microsoft.com/office/drawing/2014/main" id="{6EE02CB8-6229-4055-826E-3A82A3E8A102}"/>
            </a:ext>
          </a:extLst>
        </xdr:cNvPr>
        <xdr:cNvSpPr txBox="1"/>
      </xdr:nvSpPr>
      <xdr:spPr>
        <a:xfrm>
          <a:off x="6867602" y="133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109238</xdr:rowOff>
    </xdr:from>
    <xdr:ext cx="469744" cy="259045"/>
    <xdr:sp macro="" textlink="">
      <xdr:nvSpPr>
        <xdr:cNvPr id="372" name="n_4aveValue【福祉施設】&#10;一人当たり面積">
          <a:extLst>
            <a:ext uri="{FF2B5EF4-FFF2-40B4-BE49-F238E27FC236}">
              <a16:creationId xmlns:a16="http://schemas.microsoft.com/office/drawing/2014/main" id="{5831FDC4-C330-43B4-8A3C-3F3C20356B13}"/>
            </a:ext>
          </a:extLst>
        </xdr:cNvPr>
        <xdr:cNvSpPr txBox="1"/>
      </xdr:nvSpPr>
      <xdr:spPr>
        <a:xfrm>
          <a:off x="6067502" y="1339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34307</xdr:rowOff>
    </xdr:from>
    <xdr:ext cx="469744" cy="259045"/>
    <xdr:sp macro="" textlink="">
      <xdr:nvSpPr>
        <xdr:cNvPr id="373" name="n_1mainValue【福祉施設】&#10;一人当たり面積">
          <a:extLst>
            <a:ext uri="{FF2B5EF4-FFF2-40B4-BE49-F238E27FC236}">
              <a16:creationId xmlns:a16="http://schemas.microsoft.com/office/drawing/2014/main" id="{96257F98-291A-42F2-BBE4-4745349F6B70}"/>
            </a:ext>
          </a:extLst>
        </xdr:cNvPr>
        <xdr:cNvSpPr txBox="1"/>
      </xdr:nvSpPr>
      <xdr:spPr>
        <a:xfrm>
          <a:off x="8458277" y="1380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374" name="n_2mainValue【福祉施設】&#10;一人当たり面積">
          <a:extLst>
            <a:ext uri="{FF2B5EF4-FFF2-40B4-BE49-F238E27FC236}">
              <a16:creationId xmlns:a16="http://schemas.microsoft.com/office/drawing/2014/main" id="{0931C8D2-AC28-4A0D-811E-E666778DE512}"/>
            </a:ext>
          </a:extLst>
        </xdr:cNvPr>
        <xdr:cNvSpPr txBox="1"/>
      </xdr:nvSpPr>
      <xdr:spPr>
        <a:xfrm>
          <a:off x="7677227" y="1378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11447</xdr:rowOff>
    </xdr:from>
    <xdr:ext cx="469744" cy="259045"/>
    <xdr:sp macro="" textlink="">
      <xdr:nvSpPr>
        <xdr:cNvPr id="375" name="n_3mainValue【福祉施設】&#10;一人当たり面積">
          <a:extLst>
            <a:ext uri="{FF2B5EF4-FFF2-40B4-BE49-F238E27FC236}">
              <a16:creationId xmlns:a16="http://schemas.microsoft.com/office/drawing/2014/main" id="{FB321C4C-B90D-45CA-BA0E-7E2C93C617ED}"/>
            </a:ext>
          </a:extLst>
        </xdr:cNvPr>
        <xdr:cNvSpPr txBox="1"/>
      </xdr:nvSpPr>
      <xdr:spPr>
        <a:xfrm>
          <a:off x="6867602" y="1378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41927</xdr:rowOff>
    </xdr:from>
    <xdr:ext cx="469744" cy="259045"/>
    <xdr:sp macro="" textlink="">
      <xdr:nvSpPr>
        <xdr:cNvPr id="376" name="n_4mainValue【福祉施設】&#10;一人当たり面積">
          <a:extLst>
            <a:ext uri="{FF2B5EF4-FFF2-40B4-BE49-F238E27FC236}">
              <a16:creationId xmlns:a16="http://schemas.microsoft.com/office/drawing/2014/main" id="{B50FFEA6-EC15-4DC4-B1EC-4BE4B826C336}"/>
            </a:ext>
          </a:extLst>
        </xdr:cNvPr>
        <xdr:cNvSpPr txBox="1"/>
      </xdr:nvSpPr>
      <xdr:spPr>
        <a:xfrm>
          <a:off x="6067502" y="1381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C518B2C9-9096-448C-B304-1F74574FB000}"/>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F551FCF0-14B7-48FD-A45D-E036E5739F8F}"/>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33ACCE26-5055-40D6-9EC8-4810457A628B}"/>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31DC3A7-B7F0-41CD-8717-BF3755CBAFEA}"/>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AFD76642-2AE8-465D-8F09-0E2F936C62C2}"/>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C6F83EB-A410-485E-9964-1023A25A4A58}"/>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A9366E63-CAD0-47FD-BC57-A39EE56EF676}"/>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746800E1-D016-4155-B446-73141F291B0B}"/>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5FD24591-F28F-4D02-8710-C23CA4B64CC2}"/>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2ECB5DAB-E7A8-42EF-9BB2-2A3393256AEF}"/>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322DD26B-3748-4CDB-9044-28E552939FCC}"/>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B402AD3F-AEA2-4AE0-AF62-CA6813E79ECE}"/>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58671162-9A4C-43E4-8133-FA7AC821480A}"/>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6D8E4760-3719-4C4C-92B2-AF05E47727A9}"/>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BAD0B19C-6EC9-4F8D-840F-8DAA032AC22D}"/>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330BA000-E992-4563-9857-8189DCB5ED24}"/>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545BB969-E656-436B-B022-79B9DA36BE12}"/>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7AC3197D-D381-474D-841B-0A5D4879577B}"/>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B1D7E16-28DB-4E80-A6B8-4F64294AA6F5}"/>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D1CC2546-6B88-43BD-8C9D-EA427CE6EE4A}"/>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71B1F297-5D69-41BE-ACA0-DAB3563B0C4C}"/>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93EEC54E-197A-4922-BB0A-E4BCB1E78FC8}"/>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CB4F0BC4-FDFB-4833-95EF-EBD5DDA00BE5}"/>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EE274FA1-9873-4053-883E-8071F88F5547}"/>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836B8A60-0097-4244-A956-B050795B569D}"/>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47257EBE-833D-43AD-87FE-DA3A39403D8E}"/>
            </a:ext>
          </a:extLst>
        </xdr:cNvPr>
        <xdr:cNvCxnSpPr/>
      </xdr:nvCxnSpPr>
      <xdr:spPr>
        <a:xfrm flipV="1">
          <a:off x="4180840" y="16414659"/>
          <a:ext cx="0" cy="145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E72459BE-3AE5-453A-B06F-9EEA3022FDD6}"/>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183A10FF-E867-4DCB-98D1-F6C09AA91508}"/>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354E7FC0-FF48-4912-9E82-5B544CF22034}"/>
            </a:ext>
          </a:extLst>
        </xdr:cNvPr>
        <xdr:cNvSpPr txBox="1"/>
      </xdr:nvSpPr>
      <xdr:spPr>
        <a:xfrm>
          <a:off x="4219575" y="16193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406" name="直線コネクタ 405">
          <a:extLst>
            <a:ext uri="{FF2B5EF4-FFF2-40B4-BE49-F238E27FC236}">
              <a16:creationId xmlns:a16="http://schemas.microsoft.com/office/drawing/2014/main" id="{DBE3445B-93B3-4ED2-B5AC-CBD27BCAF01B}"/>
            </a:ext>
          </a:extLst>
        </xdr:cNvPr>
        <xdr:cNvCxnSpPr/>
      </xdr:nvCxnSpPr>
      <xdr:spPr>
        <a:xfrm>
          <a:off x="4105275" y="164146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61340</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6C53839A-2F1C-4F7D-BA41-698C4DF530E0}"/>
            </a:ext>
          </a:extLst>
        </xdr:cNvPr>
        <xdr:cNvSpPr txBox="1"/>
      </xdr:nvSpPr>
      <xdr:spPr>
        <a:xfrm>
          <a:off x="4219575" y="168666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08" name="フローチャート: 判断 407">
          <a:extLst>
            <a:ext uri="{FF2B5EF4-FFF2-40B4-BE49-F238E27FC236}">
              <a16:creationId xmlns:a16="http://schemas.microsoft.com/office/drawing/2014/main" id="{393D174A-A158-477A-9BFE-1091EBE0DE79}"/>
            </a:ext>
          </a:extLst>
        </xdr:cNvPr>
        <xdr:cNvSpPr/>
      </xdr:nvSpPr>
      <xdr:spPr>
        <a:xfrm>
          <a:off x="4124325" y="1701201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9" name="フローチャート: 判断 408">
          <a:extLst>
            <a:ext uri="{FF2B5EF4-FFF2-40B4-BE49-F238E27FC236}">
              <a16:creationId xmlns:a16="http://schemas.microsoft.com/office/drawing/2014/main" id="{9D26B669-259E-4AE2-ACB3-A6BEF71695C9}"/>
            </a:ext>
          </a:extLst>
        </xdr:cNvPr>
        <xdr:cNvSpPr/>
      </xdr:nvSpPr>
      <xdr:spPr>
        <a:xfrm>
          <a:off x="3381375" y="170023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410" name="フローチャート: 判断 409">
          <a:extLst>
            <a:ext uri="{FF2B5EF4-FFF2-40B4-BE49-F238E27FC236}">
              <a16:creationId xmlns:a16="http://schemas.microsoft.com/office/drawing/2014/main" id="{870611A4-AB5A-4733-93DF-06EE49021E2A}"/>
            </a:ext>
          </a:extLst>
        </xdr:cNvPr>
        <xdr:cNvSpPr/>
      </xdr:nvSpPr>
      <xdr:spPr>
        <a:xfrm>
          <a:off x="2571750" y="1696638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11" name="フローチャート: 判断 410">
          <a:extLst>
            <a:ext uri="{FF2B5EF4-FFF2-40B4-BE49-F238E27FC236}">
              <a16:creationId xmlns:a16="http://schemas.microsoft.com/office/drawing/2014/main" id="{81435976-3242-4001-813A-BB99FF466E80}"/>
            </a:ext>
          </a:extLst>
        </xdr:cNvPr>
        <xdr:cNvSpPr/>
      </xdr:nvSpPr>
      <xdr:spPr>
        <a:xfrm>
          <a:off x="1781175" y="170380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7299038D-108A-444F-AAEB-6293BD926B16}"/>
            </a:ext>
          </a:extLst>
        </xdr:cNvPr>
        <xdr:cNvSpPr/>
      </xdr:nvSpPr>
      <xdr:spPr>
        <a:xfrm>
          <a:off x="981075" y="170512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0071B36-CF21-4F95-B14A-802FFF80323A}"/>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934C893-2D35-432F-90FB-56088DE3E3F7}"/>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E86609D-5D51-478C-8AE6-D55A977FB9E9}"/>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EA50755-0D01-4DB1-BCBC-8FD260406554}"/>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52EA3F0-2254-4FDE-BA82-A0F472D87F10}"/>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12337</xdr:rowOff>
    </xdr:from>
    <xdr:to>
      <xdr:col>24</xdr:col>
      <xdr:colOff>114300</xdr:colOff>
      <xdr:row>107</xdr:row>
      <xdr:rowOff>113937</xdr:rowOff>
    </xdr:to>
    <xdr:sp macro="" textlink="">
      <xdr:nvSpPr>
        <xdr:cNvPr id="418" name="楕円 417">
          <a:extLst>
            <a:ext uri="{FF2B5EF4-FFF2-40B4-BE49-F238E27FC236}">
              <a16:creationId xmlns:a16="http://schemas.microsoft.com/office/drawing/2014/main" id="{965945E6-81D6-4A24-BD5B-C840182068DE}"/>
            </a:ext>
          </a:extLst>
        </xdr:cNvPr>
        <xdr:cNvSpPr/>
      </xdr:nvSpPr>
      <xdr:spPr>
        <a:xfrm>
          <a:off x="4124325" y="1749706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162214</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8E56CC19-8439-4305-9E90-3240C8F3899A}"/>
            </a:ext>
          </a:extLst>
        </xdr:cNvPr>
        <xdr:cNvSpPr txBox="1"/>
      </xdr:nvSpPr>
      <xdr:spPr>
        <a:xfrm>
          <a:off x="4219575" y="174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12337</xdr:rowOff>
    </xdr:from>
    <xdr:to>
      <xdr:col>20</xdr:col>
      <xdr:colOff>38100</xdr:colOff>
      <xdr:row>107</xdr:row>
      <xdr:rowOff>113937</xdr:rowOff>
    </xdr:to>
    <xdr:sp macro="" textlink="">
      <xdr:nvSpPr>
        <xdr:cNvPr id="420" name="楕円 419">
          <a:extLst>
            <a:ext uri="{FF2B5EF4-FFF2-40B4-BE49-F238E27FC236}">
              <a16:creationId xmlns:a16="http://schemas.microsoft.com/office/drawing/2014/main" id="{5D87283F-B222-4E58-8D61-FCF013E4FF5D}"/>
            </a:ext>
          </a:extLst>
        </xdr:cNvPr>
        <xdr:cNvSpPr/>
      </xdr:nvSpPr>
      <xdr:spPr>
        <a:xfrm>
          <a:off x="3381375" y="1749706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63137</xdr:rowOff>
    </xdr:from>
    <xdr:to>
      <xdr:col>24</xdr:col>
      <xdr:colOff>63500</xdr:colOff>
      <xdr:row>107</xdr:row>
      <xdr:rowOff>63137</xdr:rowOff>
    </xdr:to>
    <xdr:cxnSp macro="">
      <xdr:nvCxnSpPr>
        <xdr:cNvPr id="421" name="直線コネクタ 420">
          <a:extLst>
            <a:ext uri="{FF2B5EF4-FFF2-40B4-BE49-F238E27FC236}">
              <a16:creationId xmlns:a16="http://schemas.microsoft.com/office/drawing/2014/main" id="{127AE7A8-C924-47C6-897C-9020A96CD198}"/>
            </a:ext>
          </a:extLst>
        </xdr:cNvPr>
        <xdr:cNvCxnSpPr/>
      </xdr:nvCxnSpPr>
      <xdr:spPr>
        <a:xfrm>
          <a:off x="3429000" y="17554212"/>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147864</xdr:rowOff>
    </xdr:from>
    <xdr:to>
      <xdr:col>15</xdr:col>
      <xdr:colOff>101600</xdr:colOff>
      <xdr:row>107</xdr:row>
      <xdr:rowOff>78014</xdr:rowOff>
    </xdr:to>
    <xdr:sp macro="" textlink="">
      <xdr:nvSpPr>
        <xdr:cNvPr id="422" name="楕円 421">
          <a:extLst>
            <a:ext uri="{FF2B5EF4-FFF2-40B4-BE49-F238E27FC236}">
              <a16:creationId xmlns:a16="http://schemas.microsoft.com/office/drawing/2014/main" id="{483510C0-27D0-483E-8BEC-7BB06994B8C2}"/>
            </a:ext>
          </a:extLst>
        </xdr:cNvPr>
        <xdr:cNvSpPr/>
      </xdr:nvSpPr>
      <xdr:spPr>
        <a:xfrm>
          <a:off x="2571750" y="174611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27214</xdr:rowOff>
    </xdr:from>
    <xdr:to>
      <xdr:col>19</xdr:col>
      <xdr:colOff>177800</xdr:colOff>
      <xdr:row>107</xdr:row>
      <xdr:rowOff>63137</xdr:rowOff>
    </xdr:to>
    <xdr:cxnSp macro="">
      <xdr:nvCxnSpPr>
        <xdr:cNvPr id="423" name="直線コネクタ 422">
          <a:extLst>
            <a:ext uri="{FF2B5EF4-FFF2-40B4-BE49-F238E27FC236}">
              <a16:creationId xmlns:a16="http://schemas.microsoft.com/office/drawing/2014/main" id="{735E4669-284F-4DEB-B448-DCD180658027}"/>
            </a:ext>
          </a:extLst>
        </xdr:cNvPr>
        <xdr:cNvCxnSpPr/>
      </xdr:nvCxnSpPr>
      <xdr:spPr>
        <a:xfrm>
          <a:off x="2619375" y="17518289"/>
          <a:ext cx="8096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105411</xdr:rowOff>
    </xdr:from>
    <xdr:to>
      <xdr:col>10</xdr:col>
      <xdr:colOff>165100</xdr:colOff>
      <xdr:row>107</xdr:row>
      <xdr:rowOff>35561</xdr:rowOff>
    </xdr:to>
    <xdr:sp macro="" textlink="">
      <xdr:nvSpPr>
        <xdr:cNvPr id="424" name="楕円 423">
          <a:extLst>
            <a:ext uri="{FF2B5EF4-FFF2-40B4-BE49-F238E27FC236}">
              <a16:creationId xmlns:a16="http://schemas.microsoft.com/office/drawing/2014/main" id="{44BE7940-9C87-40CF-8CBD-2D7DAD6D633A}"/>
            </a:ext>
          </a:extLst>
        </xdr:cNvPr>
        <xdr:cNvSpPr/>
      </xdr:nvSpPr>
      <xdr:spPr>
        <a:xfrm>
          <a:off x="1781175" y="174186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156211</xdr:rowOff>
    </xdr:from>
    <xdr:to>
      <xdr:col>15</xdr:col>
      <xdr:colOff>50800</xdr:colOff>
      <xdr:row>107</xdr:row>
      <xdr:rowOff>27214</xdr:rowOff>
    </xdr:to>
    <xdr:cxnSp macro="">
      <xdr:nvCxnSpPr>
        <xdr:cNvPr id="425" name="直線コネクタ 424">
          <a:extLst>
            <a:ext uri="{FF2B5EF4-FFF2-40B4-BE49-F238E27FC236}">
              <a16:creationId xmlns:a16="http://schemas.microsoft.com/office/drawing/2014/main" id="{14168424-9154-4D1F-ACB8-96526E48ACE3}"/>
            </a:ext>
          </a:extLst>
        </xdr:cNvPr>
        <xdr:cNvCxnSpPr/>
      </xdr:nvCxnSpPr>
      <xdr:spPr>
        <a:xfrm>
          <a:off x="1828800" y="17475836"/>
          <a:ext cx="790575"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77651</xdr:rowOff>
    </xdr:from>
    <xdr:to>
      <xdr:col>6</xdr:col>
      <xdr:colOff>38100</xdr:colOff>
      <xdr:row>107</xdr:row>
      <xdr:rowOff>7801</xdr:rowOff>
    </xdr:to>
    <xdr:sp macro="" textlink="">
      <xdr:nvSpPr>
        <xdr:cNvPr id="426" name="楕円 425">
          <a:extLst>
            <a:ext uri="{FF2B5EF4-FFF2-40B4-BE49-F238E27FC236}">
              <a16:creationId xmlns:a16="http://schemas.microsoft.com/office/drawing/2014/main" id="{9814CBA6-F737-41C2-9180-5AF5D2A101C1}"/>
            </a:ext>
          </a:extLst>
        </xdr:cNvPr>
        <xdr:cNvSpPr/>
      </xdr:nvSpPr>
      <xdr:spPr>
        <a:xfrm>
          <a:off x="981075" y="1739410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128451</xdr:rowOff>
    </xdr:from>
    <xdr:to>
      <xdr:col>10</xdr:col>
      <xdr:colOff>114300</xdr:colOff>
      <xdr:row>106</xdr:row>
      <xdr:rowOff>156211</xdr:rowOff>
    </xdr:to>
    <xdr:cxnSp macro="">
      <xdr:nvCxnSpPr>
        <xdr:cNvPr id="427" name="直線コネクタ 426">
          <a:extLst>
            <a:ext uri="{FF2B5EF4-FFF2-40B4-BE49-F238E27FC236}">
              <a16:creationId xmlns:a16="http://schemas.microsoft.com/office/drawing/2014/main" id="{501F13F7-54EA-4315-8BCE-51375E218DE9}"/>
            </a:ext>
          </a:extLst>
        </xdr:cNvPr>
        <xdr:cNvCxnSpPr/>
      </xdr:nvCxnSpPr>
      <xdr:spPr>
        <a:xfrm>
          <a:off x="1028700" y="17441726"/>
          <a:ext cx="800100" cy="3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150058</xdr:rowOff>
    </xdr:from>
    <xdr:ext cx="405111" cy="259045"/>
    <xdr:sp macro="" textlink="">
      <xdr:nvSpPr>
        <xdr:cNvPr id="428" name="n_1aveValue【市民会館】&#10;有形固定資産減価償却率">
          <a:extLst>
            <a:ext uri="{FF2B5EF4-FFF2-40B4-BE49-F238E27FC236}">
              <a16:creationId xmlns:a16="http://schemas.microsoft.com/office/drawing/2014/main" id="{59B25D6B-94C2-474E-A779-F97D9447AF6B}"/>
            </a:ext>
          </a:extLst>
        </xdr:cNvPr>
        <xdr:cNvSpPr txBox="1"/>
      </xdr:nvSpPr>
      <xdr:spPr>
        <a:xfrm>
          <a:off x="3239144" y="16780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114135</xdr:rowOff>
    </xdr:from>
    <xdr:ext cx="405111" cy="259045"/>
    <xdr:sp macro="" textlink="">
      <xdr:nvSpPr>
        <xdr:cNvPr id="429" name="n_2aveValue【市民会館】&#10;有形固定資産減価償却率">
          <a:extLst>
            <a:ext uri="{FF2B5EF4-FFF2-40B4-BE49-F238E27FC236}">
              <a16:creationId xmlns:a16="http://schemas.microsoft.com/office/drawing/2014/main" id="{B994D655-B32C-4233-8F3F-EDD1677A0069}"/>
            </a:ext>
          </a:extLst>
        </xdr:cNvPr>
        <xdr:cNvSpPr txBox="1"/>
      </xdr:nvSpPr>
      <xdr:spPr>
        <a:xfrm>
          <a:off x="2439044" y="1674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30" name="n_3aveValue【市民会館】&#10;有形固定資産減価償却率">
          <a:extLst>
            <a:ext uri="{FF2B5EF4-FFF2-40B4-BE49-F238E27FC236}">
              <a16:creationId xmlns:a16="http://schemas.microsoft.com/office/drawing/2014/main" id="{1F9E5FC2-1BB2-4209-AD59-B3BE1995A56C}"/>
            </a:ext>
          </a:extLst>
        </xdr:cNvPr>
        <xdr:cNvSpPr txBox="1"/>
      </xdr:nvSpPr>
      <xdr:spPr>
        <a:xfrm>
          <a:off x="1648469" y="1681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1" name="n_4aveValue【市民会館】&#10;有形固定資産減価償却率">
          <a:extLst>
            <a:ext uri="{FF2B5EF4-FFF2-40B4-BE49-F238E27FC236}">
              <a16:creationId xmlns:a16="http://schemas.microsoft.com/office/drawing/2014/main" id="{EA3F62CF-CBC9-45A5-9288-63754F22D6BA}"/>
            </a:ext>
          </a:extLst>
        </xdr:cNvPr>
        <xdr:cNvSpPr txBox="1"/>
      </xdr:nvSpPr>
      <xdr:spPr>
        <a:xfrm>
          <a:off x="848369" y="16829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105064</xdr:rowOff>
    </xdr:from>
    <xdr:ext cx="405111" cy="259045"/>
    <xdr:sp macro="" textlink="">
      <xdr:nvSpPr>
        <xdr:cNvPr id="432" name="n_1mainValue【市民会館】&#10;有形固定資産減価償却率">
          <a:extLst>
            <a:ext uri="{FF2B5EF4-FFF2-40B4-BE49-F238E27FC236}">
              <a16:creationId xmlns:a16="http://schemas.microsoft.com/office/drawing/2014/main" id="{B4013065-E0E5-497C-A632-A7D76284E059}"/>
            </a:ext>
          </a:extLst>
        </xdr:cNvPr>
        <xdr:cNvSpPr txBox="1"/>
      </xdr:nvSpPr>
      <xdr:spPr>
        <a:xfrm>
          <a:off x="3239144" y="175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69141</xdr:rowOff>
    </xdr:from>
    <xdr:ext cx="405111" cy="259045"/>
    <xdr:sp macro="" textlink="">
      <xdr:nvSpPr>
        <xdr:cNvPr id="433" name="n_2mainValue【市民会館】&#10;有形固定資産減価償却率">
          <a:extLst>
            <a:ext uri="{FF2B5EF4-FFF2-40B4-BE49-F238E27FC236}">
              <a16:creationId xmlns:a16="http://schemas.microsoft.com/office/drawing/2014/main" id="{C5652C82-6456-44D1-B417-4C660BAF4C9E}"/>
            </a:ext>
          </a:extLst>
        </xdr:cNvPr>
        <xdr:cNvSpPr txBox="1"/>
      </xdr:nvSpPr>
      <xdr:spPr>
        <a:xfrm>
          <a:off x="2439044" y="1755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26688</xdr:rowOff>
    </xdr:from>
    <xdr:ext cx="405111" cy="259045"/>
    <xdr:sp macro="" textlink="">
      <xdr:nvSpPr>
        <xdr:cNvPr id="434" name="n_3mainValue【市民会館】&#10;有形固定資産減価償却率">
          <a:extLst>
            <a:ext uri="{FF2B5EF4-FFF2-40B4-BE49-F238E27FC236}">
              <a16:creationId xmlns:a16="http://schemas.microsoft.com/office/drawing/2014/main" id="{9C3730AB-7A53-4376-9B99-F5F2280C30DC}"/>
            </a:ext>
          </a:extLst>
        </xdr:cNvPr>
        <xdr:cNvSpPr txBox="1"/>
      </xdr:nvSpPr>
      <xdr:spPr>
        <a:xfrm>
          <a:off x="1648469" y="17517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170378</xdr:rowOff>
    </xdr:from>
    <xdr:ext cx="405111" cy="259045"/>
    <xdr:sp macro="" textlink="">
      <xdr:nvSpPr>
        <xdr:cNvPr id="435" name="n_4mainValue【市民会館】&#10;有形固定資産減価償却率">
          <a:extLst>
            <a:ext uri="{FF2B5EF4-FFF2-40B4-BE49-F238E27FC236}">
              <a16:creationId xmlns:a16="http://schemas.microsoft.com/office/drawing/2014/main" id="{22D329C2-28ED-4644-9A4D-C4DBAAF61C48}"/>
            </a:ext>
          </a:extLst>
        </xdr:cNvPr>
        <xdr:cNvSpPr txBox="1"/>
      </xdr:nvSpPr>
      <xdr:spPr>
        <a:xfrm>
          <a:off x="848369" y="17486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C29A5784-2FD8-40A8-BD39-F0AD7879D2AB}"/>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642F8651-FC51-4453-8EF8-1C27F99D6401}"/>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DB10B36-17D9-4BD2-A3CF-CE63C00F1309}"/>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E2FCC717-EA33-4D12-BC51-7FAAF2CDC433}"/>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5B36E23C-0041-4247-A279-076CD9E356BF}"/>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FC83B1CD-5AF3-4C9D-9665-4C8C36497CBF}"/>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E34132D4-2938-43ED-B17D-4216A3BC455C}"/>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487E1AA6-EB69-4198-B948-ACF7593E3E2B}"/>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2B0768BC-A234-42B7-A0EB-0F5D9529C2CE}"/>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4E66F33E-99E2-46B4-81BF-2C94EAD76F1B}"/>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49491AFD-E7B5-47BE-BD0E-AC25F4614A19}"/>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42822C41-08D9-4E43-93A6-2384ED4411F6}"/>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AECA90D5-BB2C-4220-8CB6-68A64686BD57}"/>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D9696973-4F25-45B9-B045-9E4B12DB39C8}"/>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EFEA3A7B-3735-4C3A-BA1C-4D12F032C445}"/>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61B50DB5-1A2B-40C0-AFEE-5BB55361C861}"/>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14AF0A4F-F2AF-40D8-A734-710EDD164ADE}"/>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6D8567DD-4F59-4380-8023-E1E1DF701E88}"/>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0CDBF220-AB36-455C-8963-4E44EEDD5C01}"/>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A6416D9B-F1B8-4D18-9DCB-9DDA809A49E4}"/>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8D8C290B-FBB8-4F3B-8DF0-84AB10C08A01}"/>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571DCB61-F813-4083-BFD6-86A1EB3178D6}"/>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070B54E1-F47C-4431-8421-D723D2A957C0}"/>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59" name="直線コネクタ 458">
          <a:extLst>
            <a:ext uri="{FF2B5EF4-FFF2-40B4-BE49-F238E27FC236}">
              <a16:creationId xmlns:a16="http://schemas.microsoft.com/office/drawing/2014/main" id="{62E2E99D-D55C-46B6-B663-3FD44F94BC06}"/>
            </a:ext>
          </a:extLst>
        </xdr:cNvPr>
        <xdr:cNvCxnSpPr/>
      </xdr:nvCxnSpPr>
      <xdr:spPr>
        <a:xfrm flipV="1">
          <a:off x="9429115" y="16211550"/>
          <a:ext cx="0" cy="156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0" name="【市民会館】&#10;一人当たり面積最小値テキスト">
          <a:extLst>
            <a:ext uri="{FF2B5EF4-FFF2-40B4-BE49-F238E27FC236}">
              <a16:creationId xmlns:a16="http://schemas.microsoft.com/office/drawing/2014/main" id="{1F64F655-C0BD-4418-A216-6A6CFC1D4CED}"/>
            </a:ext>
          </a:extLst>
        </xdr:cNvPr>
        <xdr:cNvSpPr txBox="1"/>
      </xdr:nvSpPr>
      <xdr:spPr>
        <a:xfrm>
          <a:off x="9467850" y="1778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1" name="直線コネクタ 460">
          <a:extLst>
            <a:ext uri="{FF2B5EF4-FFF2-40B4-BE49-F238E27FC236}">
              <a16:creationId xmlns:a16="http://schemas.microsoft.com/office/drawing/2014/main" id="{75C60A84-F52C-4E8A-B348-A6F5E5E7B95B}"/>
            </a:ext>
          </a:extLst>
        </xdr:cNvPr>
        <xdr:cNvCxnSpPr/>
      </xdr:nvCxnSpPr>
      <xdr:spPr>
        <a:xfrm>
          <a:off x="9363075" y="177806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62" name="【市民会館】&#10;一人当たり面積最大値テキスト">
          <a:extLst>
            <a:ext uri="{FF2B5EF4-FFF2-40B4-BE49-F238E27FC236}">
              <a16:creationId xmlns:a16="http://schemas.microsoft.com/office/drawing/2014/main" id="{9C147334-9780-4885-845A-75E32DF464EA}"/>
            </a:ext>
          </a:extLst>
        </xdr:cNvPr>
        <xdr:cNvSpPr txBox="1"/>
      </xdr:nvSpPr>
      <xdr:spPr>
        <a:xfrm>
          <a:off x="9467850" y="159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a:extLst>
            <a:ext uri="{FF2B5EF4-FFF2-40B4-BE49-F238E27FC236}">
              <a16:creationId xmlns:a16="http://schemas.microsoft.com/office/drawing/2014/main" id="{130A4618-6F32-4FCB-8E22-E8E32BE33FFB}"/>
            </a:ext>
          </a:extLst>
        </xdr:cNvPr>
        <xdr:cNvCxnSpPr/>
      </xdr:nvCxnSpPr>
      <xdr:spPr>
        <a:xfrm>
          <a:off x="9363075" y="162115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125747</xdr:rowOff>
    </xdr:from>
    <xdr:ext cx="469744" cy="259045"/>
    <xdr:sp macro="" textlink="">
      <xdr:nvSpPr>
        <xdr:cNvPr id="464" name="【市民会館】&#10;一人当たり面積平均値テキスト">
          <a:extLst>
            <a:ext uri="{FF2B5EF4-FFF2-40B4-BE49-F238E27FC236}">
              <a16:creationId xmlns:a16="http://schemas.microsoft.com/office/drawing/2014/main" id="{D932CAAC-761E-4AD3-99D4-A3E306B87EFB}"/>
            </a:ext>
          </a:extLst>
        </xdr:cNvPr>
        <xdr:cNvSpPr txBox="1"/>
      </xdr:nvSpPr>
      <xdr:spPr>
        <a:xfrm>
          <a:off x="9467850" y="172675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a:extLst>
            <a:ext uri="{FF2B5EF4-FFF2-40B4-BE49-F238E27FC236}">
              <a16:creationId xmlns:a16="http://schemas.microsoft.com/office/drawing/2014/main" id="{33263D92-D17B-44FB-919B-F0BA0CD2B409}"/>
            </a:ext>
          </a:extLst>
        </xdr:cNvPr>
        <xdr:cNvSpPr/>
      </xdr:nvSpPr>
      <xdr:spPr>
        <a:xfrm>
          <a:off x="9401175" y="1728914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a:extLst>
            <a:ext uri="{FF2B5EF4-FFF2-40B4-BE49-F238E27FC236}">
              <a16:creationId xmlns:a16="http://schemas.microsoft.com/office/drawing/2014/main" id="{F8223E75-F7FF-431C-A690-3ABD0F6862BF}"/>
            </a:ext>
          </a:extLst>
        </xdr:cNvPr>
        <xdr:cNvSpPr/>
      </xdr:nvSpPr>
      <xdr:spPr>
        <a:xfrm>
          <a:off x="8639175" y="173069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67" name="フローチャート: 判断 466">
          <a:extLst>
            <a:ext uri="{FF2B5EF4-FFF2-40B4-BE49-F238E27FC236}">
              <a16:creationId xmlns:a16="http://schemas.microsoft.com/office/drawing/2014/main" id="{51626B80-AB85-424C-8A18-7165E84AFA64}"/>
            </a:ext>
          </a:extLst>
        </xdr:cNvPr>
        <xdr:cNvSpPr/>
      </xdr:nvSpPr>
      <xdr:spPr>
        <a:xfrm>
          <a:off x="7839075" y="173043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a:extLst>
            <a:ext uri="{FF2B5EF4-FFF2-40B4-BE49-F238E27FC236}">
              <a16:creationId xmlns:a16="http://schemas.microsoft.com/office/drawing/2014/main" id="{3BC2CAAA-5AD6-4FC6-ADBB-2F1457550366}"/>
            </a:ext>
          </a:extLst>
        </xdr:cNvPr>
        <xdr:cNvSpPr/>
      </xdr:nvSpPr>
      <xdr:spPr>
        <a:xfrm>
          <a:off x="7029450" y="172808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9" name="フローチャート: 判断 468">
          <a:extLst>
            <a:ext uri="{FF2B5EF4-FFF2-40B4-BE49-F238E27FC236}">
              <a16:creationId xmlns:a16="http://schemas.microsoft.com/office/drawing/2014/main" id="{442A6640-ED25-46E1-BA55-EA757E12101C}"/>
            </a:ext>
          </a:extLst>
        </xdr:cNvPr>
        <xdr:cNvSpPr/>
      </xdr:nvSpPr>
      <xdr:spPr>
        <a:xfrm>
          <a:off x="6238875" y="173151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48B1D2C-2590-4510-8485-7493D7D34D23}"/>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013B3A2-E386-4301-892B-79688945FEB3}"/>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116B256-9831-4B28-9E52-C0EF70999696}"/>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49A387D-B202-4F4B-BA79-45900D9225E9}"/>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D00A7AB-1821-45B6-BC38-50EA762158DF}"/>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128270</xdr:rowOff>
    </xdr:from>
    <xdr:to>
      <xdr:col>55</xdr:col>
      <xdr:colOff>50800</xdr:colOff>
      <xdr:row>105</xdr:row>
      <xdr:rowOff>58420</xdr:rowOff>
    </xdr:to>
    <xdr:sp macro="" textlink="">
      <xdr:nvSpPr>
        <xdr:cNvPr id="475" name="楕円 474">
          <a:extLst>
            <a:ext uri="{FF2B5EF4-FFF2-40B4-BE49-F238E27FC236}">
              <a16:creationId xmlns:a16="http://schemas.microsoft.com/office/drawing/2014/main" id="{088DAF7B-9BE2-4258-933E-86A5225C5292}"/>
            </a:ext>
          </a:extLst>
        </xdr:cNvPr>
        <xdr:cNvSpPr/>
      </xdr:nvSpPr>
      <xdr:spPr>
        <a:xfrm>
          <a:off x="9401175" y="1709864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151147</xdr:rowOff>
    </xdr:from>
    <xdr:ext cx="469744" cy="259045"/>
    <xdr:sp macro="" textlink="">
      <xdr:nvSpPr>
        <xdr:cNvPr id="476" name="【市民会館】&#10;一人当たり面積該当値テキスト">
          <a:extLst>
            <a:ext uri="{FF2B5EF4-FFF2-40B4-BE49-F238E27FC236}">
              <a16:creationId xmlns:a16="http://schemas.microsoft.com/office/drawing/2014/main" id="{99F1B565-6201-4D75-B62F-57453B910C55}"/>
            </a:ext>
          </a:extLst>
        </xdr:cNvPr>
        <xdr:cNvSpPr txBox="1"/>
      </xdr:nvSpPr>
      <xdr:spPr>
        <a:xfrm>
          <a:off x="9467850" y="1695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143511</xdr:rowOff>
    </xdr:from>
    <xdr:to>
      <xdr:col>50</xdr:col>
      <xdr:colOff>165100</xdr:colOff>
      <xdr:row>105</xdr:row>
      <xdr:rowOff>73661</xdr:rowOff>
    </xdr:to>
    <xdr:sp macro="" textlink="">
      <xdr:nvSpPr>
        <xdr:cNvPr id="477" name="楕円 476">
          <a:extLst>
            <a:ext uri="{FF2B5EF4-FFF2-40B4-BE49-F238E27FC236}">
              <a16:creationId xmlns:a16="http://schemas.microsoft.com/office/drawing/2014/main" id="{DDA1FCEE-94B7-4012-AA2D-C235699C0543}"/>
            </a:ext>
          </a:extLst>
        </xdr:cNvPr>
        <xdr:cNvSpPr/>
      </xdr:nvSpPr>
      <xdr:spPr>
        <a:xfrm>
          <a:off x="8639175" y="171138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7620</xdr:rowOff>
    </xdr:from>
    <xdr:to>
      <xdr:col>55</xdr:col>
      <xdr:colOff>0</xdr:colOff>
      <xdr:row>105</xdr:row>
      <xdr:rowOff>22861</xdr:rowOff>
    </xdr:to>
    <xdr:cxnSp macro="">
      <xdr:nvCxnSpPr>
        <xdr:cNvPr id="478" name="直線コネクタ 477">
          <a:extLst>
            <a:ext uri="{FF2B5EF4-FFF2-40B4-BE49-F238E27FC236}">
              <a16:creationId xmlns:a16="http://schemas.microsoft.com/office/drawing/2014/main" id="{D0D5EC31-12B9-4FAD-9109-BE0D551F4DB6}"/>
            </a:ext>
          </a:extLst>
        </xdr:cNvPr>
        <xdr:cNvCxnSpPr/>
      </xdr:nvCxnSpPr>
      <xdr:spPr>
        <a:xfrm flipV="1">
          <a:off x="8686800" y="17155795"/>
          <a:ext cx="74295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78739</xdr:rowOff>
    </xdr:from>
    <xdr:to>
      <xdr:col>46</xdr:col>
      <xdr:colOff>38100</xdr:colOff>
      <xdr:row>105</xdr:row>
      <xdr:rowOff>8889</xdr:rowOff>
    </xdr:to>
    <xdr:sp macro="" textlink="">
      <xdr:nvSpPr>
        <xdr:cNvPr id="479" name="楕円 478">
          <a:extLst>
            <a:ext uri="{FF2B5EF4-FFF2-40B4-BE49-F238E27FC236}">
              <a16:creationId xmlns:a16="http://schemas.microsoft.com/office/drawing/2014/main" id="{E9486986-78A6-4982-965B-4F9F63F4A125}"/>
            </a:ext>
          </a:extLst>
        </xdr:cNvPr>
        <xdr:cNvSpPr/>
      </xdr:nvSpPr>
      <xdr:spPr>
        <a:xfrm>
          <a:off x="7839075" y="170522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129539</xdr:rowOff>
    </xdr:from>
    <xdr:to>
      <xdr:col>50</xdr:col>
      <xdr:colOff>114300</xdr:colOff>
      <xdr:row>105</xdr:row>
      <xdr:rowOff>22861</xdr:rowOff>
    </xdr:to>
    <xdr:cxnSp macro="">
      <xdr:nvCxnSpPr>
        <xdr:cNvPr id="480" name="直線コネクタ 479">
          <a:extLst>
            <a:ext uri="{FF2B5EF4-FFF2-40B4-BE49-F238E27FC236}">
              <a16:creationId xmlns:a16="http://schemas.microsoft.com/office/drawing/2014/main" id="{8145754B-637A-42E8-965B-5ABAA7F6987A}"/>
            </a:ext>
          </a:extLst>
        </xdr:cNvPr>
        <xdr:cNvCxnSpPr/>
      </xdr:nvCxnSpPr>
      <xdr:spPr>
        <a:xfrm>
          <a:off x="7886700" y="17099914"/>
          <a:ext cx="800100" cy="7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93980</xdr:rowOff>
    </xdr:from>
    <xdr:to>
      <xdr:col>41</xdr:col>
      <xdr:colOff>101600</xdr:colOff>
      <xdr:row>105</xdr:row>
      <xdr:rowOff>24130</xdr:rowOff>
    </xdr:to>
    <xdr:sp macro="" textlink="">
      <xdr:nvSpPr>
        <xdr:cNvPr id="481" name="楕円 480">
          <a:extLst>
            <a:ext uri="{FF2B5EF4-FFF2-40B4-BE49-F238E27FC236}">
              <a16:creationId xmlns:a16="http://schemas.microsoft.com/office/drawing/2014/main" id="{9BFCACF7-BCC9-4980-90C7-2556D07227C0}"/>
            </a:ext>
          </a:extLst>
        </xdr:cNvPr>
        <xdr:cNvSpPr/>
      </xdr:nvSpPr>
      <xdr:spPr>
        <a:xfrm>
          <a:off x="7029450" y="170675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129539</xdr:rowOff>
    </xdr:from>
    <xdr:to>
      <xdr:col>45</xdr:col>
      <xdr:colOff>177800</xdr:colOff>
      <xdr:row>104</xdr:row>
      <xdr:rowOff>144780</xdr:rowOff>
    </xdr:to>
    <xdr:cxnSp macro="">
      <xdr:nvCxnSpPr>
        <xdr:cNvPr id="482" name="直線コネクタ 481">
          <a:extLst>
            <a:ext uri="{FF2B5EF4-FFF2-40B4-BE49-F238E27FC236}">
              <a16:creationId xmlns:a16="http://schemas.microsoft.com/office/drawing/2014/main" id="{09D6071B-4E58-4035-88BF-C91A7113707A}"/>
            </a:ext>
          </a:extLst>
        </xdr:cNvPr>
        <xdr:cNvCxnSpPr/>
      </xdr:nvCxnSpPr>
      <xdr:spPr>
        <a:xfrm flipV="1">
          <a:off x="7077075" y="17099914"/>
          <a:ext cx="809625"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105411</xdr:rowOff>
    </xdr:from>
    <xdr:to>
      <xdr:col>36</xdr:col>
      <xdr:colOff>165100</xdr:colOff>
      <xdr:row>105</xdr:row>
      <xdr:rowOff>35561</xdr:rowOff>
    </xdr:to>
    <xdr:sp macro="" textlink="">
      <xdr:nvSpPr>
        <xdr:cNvPr id="483" name="楕円 482">
          <a:extLst>
            <a:ext uri="{FF2B5EF4-FFF2-40B4-BE49-F238E27FC236}">
              <a16:creationId xmlns:a16="http://schemas.microsoft.com/office/drawing/2014/main" id="{FFEE337B-122D-4DE6-9443-F12CC7D2A87C}"/>
            </a:ext>
          </a:extLst>
        </xdr:cNvPr>
        <xdr:cNvSpPr/>
      </xdr:nvSpPr>
      <xdr:spPr>
        <a:xfrm>
          <a:off x="6238875" y="170757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144780</xdr:rowOff>
    </xdr:from>
    <xdr:to>
      <xdr:col>41</xdr:col>
      <xdr:colOff>50800</xdr:colOff>
      <xdr:row>104</xdr:row>
      <xdr:rowOff>156211</xdr:rowOff>
    </xdr:to>
    <xdr:cxnSp macro="">
      <xdr:nvCxnSpPr>
        <xdr:cNvPr id="484" name="直線コネクタ 483">
          <a:extLst>
            <a:ext uri="{FF2B5EF4-FFF2-40B4-BE49-F238E27FC236}">
              <a16:creationId xmlns:a16="http://schemas.microsoft.com/office/drawing/2014/main" id="{1D843B6E-108E-4FBD-A13A-D9180E036F76}"/>
            </a:ext>
          </a:extLst>
        </xdr:cNvPr>
        <xdr:cNvCxnSpPr/>
      </xdr:nvCxnSpPr>
      <xdr:spPr>
        <a:xfrm flipV="1">
          <a:off x="6286500" y="17115155"/>
          <a:ext cx="790575"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80027</xdr:rowOff>
    </xdr:from>
    <xdr:ext cx="469744" cy="259045"/>
    <xdr:sp macro="" textlink="">
      <xdr:nvSpPr>
        <xdr:cNvPr id="485" name="n_1aveValue【市民会館】&#10;一人当たり面積">
          <a:extLst>
            <a:ext uri="{FF2B5EF4-FFF2-40B4-BE49-F238E27FC236}">
              <a16:creationId xmlns:a16="http://schemas.microsoft.com/office/drawing/2014/main" id="{CA283C31-F4D3-4C9A-BBC8-0AB33FF056E1}"/>
            </a:ext>
          </a:extLst>
        </xdr:cNvPr>
        <xdr:cNvSpPr txBox="1"/>
      </xdr:nvSpPr>
      <xdr:spPr>
        <a:xfrm>
          <a:off x="8458277" y="1739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83838</xdr:rowOff>
    </xdr:from>
    <xdr:ext cx="469744" cy="259045"/>
    <xdr:sp macro="" textlink="">
      <xdr:nvSpPr>
        <xdr:cNvPr id="486" name="n_2aveValue【市民会館】&#10;一人当たり面積">
          <a:extLst>
            <a:ext uri="{FF2B5EF4-FFF2-40B4-BE49-F238E27FC236}">
              <a16:creationId xmlns:a16="http://schemas.microsoft.com/office/drawing/2014/main" id="{DC54706B-1F8E-466E-8CEF-D2A8C6A3EBBE}"/>
            </a:ext>
          </a:extLst>
        </xdr:cNvPr>
        <xdr:cNvSpPr txBox="1"/>
      </xdr:nvSpPr>
      <xdr:spPr>
        <a:xfrm>
          <a:off x="7677227" y="174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7" name="n_3aveValue【市民会館】&#10;一人当たり面積">
          <a:extLst>
            <a:ext uri="{FF2B5EF4-FFF2-40B4-BE49-F238E27FC236}">
              <a16:creationId xmlns:a16="http://schemas.microsoft.com/office/drawing/2014/main" id="{2E99492B-E55C-4346-9FF7-0B0CE7D6CB57}"/>
            </a:ext>
          </a:extLst>
        </xdr:cNvPr>
        <xdr:cNvSpPr txBox="1"/>
      </xdr:nvSpPr>
      <xdr:spPr>
        <a:xfrm>
          <a:off x="6867602" y="1737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8" name="n_4aveValue【市民会館】&#10;一人当たり面積">
          <a:extLst>
            <a:ext uri="{FF2B5EF4-FFF2-40B4-BE49-F238E27FC236}">
              <a16:creationId xmlns:a16="http://schemas.microsoft.com/office/drawing/2014/main" id="{873E2C89-6CFE-460B-8F13-2E476DB97A26}"/>
            </a:ext>
          </a:extLst>
        </xdr:cNvPr>
        <xdr:cNvSpPr txBox="1"/>
      </xdr:nvSpPr>
      <xdr:spPr>
        <a:xfrm>
          <a:off x="6067502" y="1740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90188</xdr:rowOff>
    </xdr:from>
    <xdr:ext cx="469744" cy="259045"/>
    <xdr:sp macro="" textlink="">
      <xdr:nvSpPr>
        <xdr:cNvPr id="489" name="n_1mainValue【市民会館】&#10;一人当たり面積">
          <a:extLst>
            <a:ext uri="{FF2B5EF4-FFF2-40B4-BE49-F238E27FC236}">
              <a16:creationId xmlns:a16="http://schemas.microsoft.com/office/drawing/2014/main" id="{B026499F-41BD-4B75-AE58-23EBB7DB68CF}"/>
            </a:ext>
          </a:extLst>
        </xdr:cNvPr>
        <xdr:cNvSpPr txBox="1"/>
      </xdr:nvSpPr>
      <xdr:spPr>
        <a:xfrm>
          <a:off x="8458277" y="168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25416</xdr:rowOff>
    </xdr:from>
    <xdr:ext cx="469744" cy="259045"/>
    <xdr:sp macro="" textlink="">
      <xdr:nvSpPr>
        <xdr:cNvPr id="490" name="n_2mainValue【市民会館】&#10;一人当たり面積">
          <a:extLst>
            <a:ext uri="{FF2B5EF4-FFF2-40B4-BE49-F238E27FC236}">
              <a16:creationId xmlns:a16="http://schemas.microsoft.com/office/drawing/2014/main" id="{92726B10-ED4D-4668-8BEB-C261C1D71F19}"/>
            </a:ext>
          </a:extLst>
        </xdr:cNvPr>
        <xdr:cNvSpPr txBox="1"/>
      </xdr:nvSpPr>
      <xdr:spPr>
        <a:xfrm>
          <a:off x="7677227" y="1683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40657</xdr:rowOff>
    </xdr:from>
    <xdr:ext cx="469744" cy="259045"/>
    <xdr:sp macro="" textlink="">
      <xdr:nvSpPr>
        <xdr:cNvPr id="491" name="n_3mainValue【市民会館】&#10;一人当たり面積">
          <a:extLst>
            <a:ext uri="{FF2B5EF4-FFF2-40B4-BE49-F238E27FC236}">
              <a16:creationId xmlns:a16="http://schemas.microsoft.com/office/drawing/2014/main" id="{C7D7D798-DE0F-416B-BE43-08853A3DB1AE}"/>
            </a:ext>
          </a:extLst>
        </xdr:cNvPr>
        <xdr:cNvSpPr txBox="1"/>
      </xdr:nvSpPr>
      <xdr:spPr>
        <a:xfrm>
          <a:off x="6867602" y="1684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52088</xdr:rowOff>
    </xdr:from>
    <xdr:ext cx="469744" cy="259045"/>
    <xdr:sp macro="" textlink="">
      <xdr:nvSpPr>
        <xdr:cNvPr id="492" name="n_4mainValue【市民会館】&#10;一人当たり面積">
          <a:extLst>
            <a:ext uri="{FF2B5EF4-FFF2-40B4-BE49-F238E27FC236}">
              <a16:creationId xmlns:a16="http://schemas.microsoft.com/office/drawing/2014/main" id="{E8A920CA-C0F6-49CF-91B5-1821961F4C79}"/>
            </a:ext>
          </a:extLst>
        </xdr:cNvPr>
        <xdr:cNvSpPr txBox="1"/>
      </xdr:nvSpPr>
      <xdr:spPr>
        <a:xfrm>
          <a:off x="6067502" y="1685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710242B9-A83B-4D5F-A3F8-3AB4315AF9CD}"/>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A6FC274F-0144-438F-B22F-7551C1DB77F2}"/>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C9D62C0A-5AD8-426B-867A-273174859CB4}"/>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369919EE-568E-4E50-8C81-E6A309BBEDBC}"/>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D4A18EC2-461B-4E20-8A37-990AB3480D80}"/>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B95B5A49-AB75-4FEB-B23C-3948543482C3}"/>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331F07F1-1E3E-465C-A61B-50DCF3983B29}"/>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FEB3AE99-93EC-4983-A961-49C72DA3F629}"/>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7EFF0C5B-D64C-405C-A4C0-01ED5D405B73}"/>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187329AF-4240-4B43-B1BE-16382C777A59}"/>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16FC22A1-FCFD-41BA-B964-9A4B3C42EF3D}"/>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9CDC59AC-8F04-4A16-A490-05853B3F36EA}"/>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A2118BEB-09B1-485D-8125-06AA79D34F86}"/>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C54B2065-7916-4BFF-BAF2-2836D6D51D3C}"/>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3EC34E21-70C0-42AE-AA39-7C079306A4C1}"/>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38EED88B-ABF5-477A-A9DF-877AA8CB7D07}"/>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1348CD8A-0091-43FC-B8F4-CFFC568BE93A}"/>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4BB8A8D1-8E76-4349-9E41-EE92C328F917}"/>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09C2BA35-9F59-4114-9D2E-452A54FE6711}"/>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F21F66F3-5ED1-470D-AA03-2C62DE32DF02}"/>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C1717327-3BB7-466A-B0D7-AFFD2ADD34F4}"/>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737C969B-EFE2-459C-AC13-C8C5EDE3672B}"/>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64304B10-2128-4854-9916-726BC53C897C}"/>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D73B96F0-06B1-4B70-A6AD-5CEBCBEE9E00}"/>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B046616A-44FB-4707-B26A-FC9630CBED93}"/>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7393E34A-73BA-410C-AFA4-9CDB16DA077F}"/>
            </a:ext>
          </a:extLst>
        </xdr:cNvPr>
        <xdr:cNvCxnSpPr/>
      </xdr:nvCxnSpPr>
      <xdr:spPr>
        <a:xfrm flipV="1">
          <a:off x="14696439" y="5525770"/>
          <a:ext cx="0" cy="1377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92C3664C-480A-4854-8A75-759C542F6ED5}"/>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92A6BA20-5C41-4388-8067-B72EB2639187}"/>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6D2AF8FF-ADFC-4A77-8AEB-1D9496DD0E19}"/>
            </a:ext>
          </a:extLst>
        </xdr:cNvPr>
        <xdr:cNvSpPr txBox="1"/>
      </xdr:nvSpPr>
      <xdr:spPr>
        <a:xfrm>
          <a:off x="14735175" y="53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a:extLst>
            <a:ext uri="{FF2B5EF4-FFF2-40B4-BE49-F238E27FC236}">
              <a16:creationId xmlns:a16="http://schemas.microsoft.com/office/drawing/2014/main" id="{B1D4106D-AFAA-4A73-8EE0-8763F4B93BCA}"/>
            </a:ext>
          </a:extLst>
        </xdr:cNvPr>
        <xdr:cNvCxnSpPr/>
      </xdr:nvCxnSpPr>
      <xdr:spPr>
        <a:xfrm>
          <a:off x="14611350" y="55257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123388</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118C3489-FA6F-4632-B79F-292EBE7F0F74}"/>
            </a:ext>
          </a:extLst>
        </xdr:cNvPr>
        <xdr:cNvSpPr txBox="1"/>
      </xdr:nvSpPr>
      <xdr:spPr>
        <a:xfrm>
          <a:off x="14735175" y="6127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24" name="フローチャート: 判断 523">
          <a:extLst>
            <a:ext uri="{FF2B5EF4-FFF2-40B4-BE49-F238E27FC236}">
              <a16:creationId xmlns:a16="http://schemas.microsoft.com/office/drawing/2014/main" id="{AD5DE239-25A6-4829-BF51-E0E42ABAD398}"/>
            </a:ext>
          </a:extLst>
        </xdr:cNvPr>
        <xdr:cNvSpPr/>
      </xdr:nvSpPr>
      <xdr:spPr>
        <a:xfrm>
          <a:off x="14649450" y="626636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25" name="フローチャート: 判断 524">
          <a:extLst>
            <a:ext uri="{FF2B5EF4-FFF2-40B4-BE49-F238E27FC236}">
              <a16:creationId xmlns:a16="http://schemas.microsoft.com/office/drawing/2014/main" id="{B1AF5AB0-1AB5-45DC-9497-247E7C29C2D3}"/>
            </a:ext>
          </a:extLst>
        </xdr:cNvPr>
        <xdr:cNvSpPr/>
      </xdr:nvSpPr>
      <xdr:spPr>
        <a:xfrm>
          <a:off x="13887450" y="62649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6" name="フローチャート: 判断 525">
          <a:extLst>
            <a:ext uri="{FF2B5EF4-FFF2-40B4-BE49-F238E27FC236}">
              <a16:creationId xmlns:a16="http://schemas.microsoft.com/office/drawing/2014/main" id="{59D311C0-7CD5-4AE2-8DCA-5444C7944327}"/>
            </a:ext>
          </a:extLst>
        </xdr:cNvPr>
        <xdr:cNvSpPr/>
      </xdr:nvSpPr>
      <xdr:spPr>
        <a:xfrm>
          <a:off x="13096875" y="619143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7" name="フローチャート: 判断 526">
          <a:extLst>
            <a:ext uri="{FF2B5EF4-FFF2-40B4-BE49-F238E27FC236}">
              <a16:creationId xmlns:a16="http://schemas.microsoft.com/office/drawing/2014/main" id="{7A987A9C-5DCF-4D5C-BC7A-EC7BD98C8E7F}"/>
            </a:ext>
          </a:extLst>
        </xdr:cNvPr>
        <xdr:cNvSpPr/>
      </xdr:nvSpPr>
      <xdr:spPr>
        <a:xfrm>
          <a:off x="12296775" y="61896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8" name="フローチャート: 判断 527">
          <a:extLst>
            <a:ext uri="{FF2B5EF4-FFF2-40B4-BE49-F238E27FC236}">
              <a16:creationId xmlns:a16="http://schemas.microsoft.com/office/drawing/2014/main" id="{92BB26FD-C1B1-4309-815B-EC8698562AC2}"/>
            </a:ext>
          </a:extLst>
        </xdr:cNvPr>
        <xdr:cNvSpPr/>
      </xdr:nvSpPr>
      <xdr:spPr>
        <a:xfrm>
          <a:off x="11487150" y="622073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5E8094D-24D1-480B-9DBB-6A5FD5C71FAF}"/>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3342390-2969-44CC-A183-B9678851F118}"/>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9FCB71C-903B-4154-9EE2-9BE4E0128593}"/>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9D283E7-D8F0-4C9F-AE19-CBA7796C3E12}"/>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BBC9EC3C-3F1D-461C-88D9-EFEC83653499}"/>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121738</xdr:rowOff>
    </xdr:from>
    <xdr:to>
      <xdr:col>85</xdr:col>
      <xdr:colOff>177800</xdr:colOff>
      <xdr:row>40</xdr:row>
      <xdr:rowOff>51888</xdr:rowOff>
    </xdr:to>
    <xdr:sp macro="" textlink="">
      <xdr:nvSpPr>
        <xdr:cNvPr id="534" name="楕円 533">
          <a:extLst>
            <a:ext uri="{FF2B5EF4-FFF2-40B4-BE49-F238E27FC236}">
              <a16:creationId xmlns:a16="http://schemas.microsoft.com/office/drawing/2014/main" id="{85C923C7-E614-497E-9BE4-2F70E584240C}"/>
            </a:ext>
          </a:extLst>
        </xdr:cNvPr>
        <xdr:cNvSpPr/>
      </xdr:nvSpPr>
      <xdr:spPr>
        <a:xfrm>
          <a:off x="14649450" y="644951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100165</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FFC40259-0C38-4CF0-8F96-3C346441E3E2}"/>
            </a:ext>
          </a:extLst>
        </xdr:cNvPr>
        <xdr:cNvSpPr txBox="1"/>
      </xdr:nvSpPr>
      <xdr:spPr>
        <a:xfrm>
          <a:off x="14735175" y="6427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67854</xdr:rowOff>
    </xdr:from>
    <xdr:to>
      <xdr:col>81</xdr:col>
      <xdr:colOff>101600</xdr:colOff>
      <xdr:row>39</xdr:row>
      <xdr:rowOff>169454</xdr:rowOff>
    </xdr:to>
    <xdr:sp macro="" textlink="">
      <xdr:nvSpPr>
        <xdr:cNvPr id="536" name="楕円 535">
          <a:extLst>
            <a:ext uri="{FF2B5EF4-FFF2-40B4-BE49-F238E27FC236}">
              <a16:creationId xmlns:a16="http://schemas.microsoft.com/office/drawing/2014/main" id="{A65D19A6-F0A2-4F9F-AB6B-DCA123663EF4}"/>
            </a:ext>
          </a:extLst>
        </xdr:cNvPr>
        <xdr:cNvSpPr/>
      </xdr:nvSpPr>
      <xdr:spPr>
        <a:xfrm>
          <a:off x="13887450" y="638927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118654</xdr:rowOff>
    </xdr:from>
    <xdr:to>
      <xdr:col>85</xdr:col>
      <xdr:colOff>127000</xdr:colOff>
      <xdr:row>40</xdr:row>
      <xdr:rowOff>1088</xdr:rowOff>
    </xdr:to>
    <xdr:cxnSp macro="">
      <xdr:nvCxnSpPr>
        <xdr:cNvPr id="537" name="直線コネクタ 536">
          <a:extLst>
            <a:ext uri="{FF2B5EF4-FFF2-40B4-BE49-F238E27FC236}">
              <a16:creationId xmlns:a16="http://schemas.microsoft.com/office/drawing/2014/main" id="{3B9D5381-FE82-4C97-87F7-10C597515564}"/>
            </a:ext>
          </a:extLst>
        </xdr:cNvPr>
        <xdr:cNvCxnSpPr/>
      </xdr:nvCxnSpPr>
      <xdr:spPr>
        <a:xfrm>
          <a:off x="13935075" y="6446429"/>
          <a:ext cx="762000" cy="4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23767</xdr:rowOff>
    </xdr:from>
    <xdr:to>
      <xdr:col>76</xdr:col>
      <xdr:colOff>165100</xdr:colOff>
      <xdr:row>39</xdr:row>
      <xdr:rowOff>125367</xdr:rowOff>
    </xdr:to>
    <xdr:sp macro="" textlink="">
      <xdr:nvSpPr>
        <xdr:cNvPr id="538" name="楕円 537">
          <a:extLst>
            <a:ext uri="{FF2B5EF4-FFF2-40B4-BE49-F238E27FC236}">
              <a16:creationId xmlns:a16="http://schemas.microsoft.com/office/drawing/2014/main" id="{1FC6CE85-9003-44C0-A78B-D632937B5B04}"/>
            </a:ext>
          </a:extLst>
        </xdr:cNvPr>
        <xdr:cNvSpPr/>
      </xdr:nvSpPr>
      <xdr:spPr>
        <a:xfrm>
          <a:off x="13096875" y="63515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74567</xdr:rowOff>
    </xdr:from>
    <xdr:to>
      <xdr:col>81</xdr:col>
      <xdr:colOff>50800</xdr:colOff>
      <xdr:row>39</xdr:row>
      <xdr:rowOff>118654</xdr:rowOff>
    </xdr:to>
    <xdr:cxnSp macro="">
      <xdr:nvCxnSpPr>
        <xdr:cNvPr id="539" name="直線コネクタ 538">
          <a:extLst>
            <a:ext uri="{FF2B5EF4-FFF2-40B4-BE49-F238E27FC236}">
              <a16:creationId xmlns:a16="http://schemas.microsoft.com/office/drawing/2014/main" id="{F11F8E06-F2E6-4ED0-BC99-C55DC5AC0CE3}"/>
            </a:ext>
          </a:extLst>
        </xdr:cNvPr>
        <xdr:cNvCxnSpPr/>
      </xdr:nvCxnSpPr>
      <xdr:spPr>
        <a:xfrm>
          <a:off x="13144500" y="6399167"/>
          <a:ext cx="790575"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146231</xdr:rowOff>
    </xdr:from>
    <xdr:to>
      <xdr:col>72</xdr:col>
      <xdr:colOff>38100</xdr:colOff>
      <xdr:row>39</xdr:row>
      <xdr:rowOff>76381</xdr:rowOff>
    </xdr:to>
    <xdr:sp macro="" textlink="">
      <xdr:nvSpPr>
        <xdr:cNvPr id="540" name="楕円 539">
          <a:extLst>
            <a:ext uri="{FF2B5EF4-FFF2-40B4-BE49-F238E27FC236}">
              <a16:creationId xmlns:a16="http://schemas.microsoft.com/office/drawing/2014/main" id="{A1F3C383-C070-4AFC-B683-CCA22D0B2730}"/>
            </a:ext>
          </a:extLst>
        </xdr:cNvPr>
        <xdr:cNvSpPr/>
      </xdr:nvSpPr>
      <xdr:spPr>
        <a:xfrm>
          <a:off x="12296775" y="63057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25581</xdr:rowOff>
    </xdr:from>
    <xdr:to>
      <xdr:col>76</xdr:col>
      <xdr:colOff>114300</xdr:colOff>
      <xdr:row>39</xdr:row>
      <xdr:rowOff>74567</xdr:rowOff>
    </xdr:to>
    <xdr:cxnSp macro="">
      <xdr:nvCxnSpPr>
        <xdr:cNvPr id="541" name="直線コネクタ 540">
          <a:extLst>
            <a:ext uri="{FF2B5EF4-FFF2-40B4-BE49-F238E27FC236}">
              <a16:creationId xmlns:a16="http://schemas.microsoft.com/office/drawing/2014/main" id="{E6F291E0-D3B6-4DA2-AEE4-652D5F6D247D}"/>
            </a:ext>
          </a:extLst>
        </xdr:cNvPr>
        <xdr:cNvCxnSpPr/>
      </xdr:nvCxnSpPr>
      <xdr:spPr>
        <a:xfrm>
          <a:off x="12344400" y="6353356"/>
          <a:ext cx="800100"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100512</xdr:rowOff>
    </xdr:from>
    <xdr:to>
      <xdr:col>67</xdr:col>
      <xdr:colOff>101600</xdr:colOff>
      <xdr:row>39</xdr:row>
      <xdr:rowOff>30662</xdr:rowOff>
    </xdr:to>
    <xdr:sp macro="" textlink="">
      <xdr:nvSpPr>
        <xdr:cNvPr id="542" name="楕円 541">
          <a:extLst>
            <a:ext uri="{FF2B5EF4-FFF2-40B4-BE49-F238E27FC236}">
              <a16:creationId xmlns:a16="http://schemas.microsoft.com/office/drawing/2014/main" id="{FFE0E9D1-BFBE-49F5-BE3C-505D0D46DFE4}"/>
            </a:ext>
          </a:extLst>
        </xdr:cNvPr>
        <xdr:cNvSpPr/>
      </xdr:nvSpPr>
      <xdr:spPr>
        <a:xfrm>
          <a:off x="11487150" y="626636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151312</xdr:rowOff>
    </xdr:from>
    <xdr:to>
      <xdr:col>71</xdr:col>
      <xdr:colOff>177800</xdr:colOff>
      <xdr:row>39</xdr:row>
      <xdr:rowOff>25581</xdr:rowOff>
    </xdr:to>
    <xdr:cxnSp macro="">
      <xdr:nvCxnSpPr>
        <xdr:cNvPr id="543" name="直線コネクタ 542">
          <a:extLst>
            <a:ext uri="{FF2B5EF4-FFF2-40B4-BE49-F238E27FC236}">
              <a16:creationId xmlns:a16="http://schemas.microsoft.com/office/drawing/2014/main" id="{CAB49F8A-8285-460E-AE24-7710BE812B96}"/>
            </a:ext>
          </a:extLst>
        </xdr:cNvPr>
        <xdr:cNvCxnSpPr/>
      </xdr:nvCxnSpPr>
      <xdr:spPr>
        <a:xfrm>
          <a:off x="11534775" y="6313987"/>
          <a:ext cx="809625"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52087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4B04DD1-A0FF-44FD-A8E7-2D70211F8281}"/>
            </a:ext>
          </a:extLst>
        </xdr:cNvPr>
        <xdr:cNvSpPr txBox="1"/>
      </xdr:nvSpPr>
      <xdr:spPr>
        <a:xfrm>
          <a:off x="13745219" y="6049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8921F42F-FE14-44A9-92FF-B673EB1C89D1}"/>
            </a:ext>
          </a:extLst>
        </xdr:cNvPr>
        <xdr:cNvSpPr txBox="1"/>
      </xdr:nvSpPr>
      <xdr:spPr>
        <a:xfrm>
          <a:off x="12964169" y="598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34D2ECEF-CEE7-431B-9BF7-ED0BD21EADD8}"/>
            </a:ext>
          </a:extLst>
        </xdr:cNvPr>
        <xdr:cNvSpPr txBox="1"/>
      </xdr:nvSpPr>
      <xdr:spPr>
        <a:xfrm>
          <a:off x="12164069" y="5983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4734</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93FEB9E5-1C0F-498A-892F-AF79B0EC6220}"/>
            </a:ext>
          </a:extLst>
        </xdr:cNvPr>
        <xdr:cNvSpPr txBox="1"/>
      </xdr:nvSpPr>
      <xdr:spPr>
        <a:xfrm>
          <a:off x="11354444" y="6008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160581</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311CC375-1E46-46AE-BB5C-389B4125F877}"/>
            </a:ext>
          </a:extLst>
        </xdr:cNvPr>
        <xdr:cNvSpPr txBox="1"/>
      </xdr:nvSpPr>
      <xdr:spPr>
        <a:xfrm>
          <a:off x="13745219" y="6488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116494</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FCD91670-A0F6-4436-A34F-ECB291386BC0}"/>
            </a:ext>
          </a:extLst>
        </xdr:cNvPr>
        <xdr:cNvSpPr txBox="1"/>
      </xdr:nvSpPr>
      <xdr:spPr>
        <a:xfrm>
          <a:off x="12964169" y="644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67508</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C8B88D0-2499-48C1-A3AE-B58497FC5EDB}"/>
            </a:ext>
          </a:extLst>
        </xdr:cNvPr>
        <xdr:cNvSpPr txBox="1"/>
      </xdr:nvSpPr>
      <xdr:spPr>
        <a:xfrm>
          <a:off x="12164069" y="638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21789</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B5A3F3D1-6EFB-4CD9-B941-D0F476AC666B}"/>
            </a:ext>
          </a:extLst>
        </xdr:cNvPr>
        <xdr:cNvSpPr txBox="1"/>
      </xdr:nvSpPr>
      <xdr:spPr>
        <a:xfrm>
          <a:off x="11354444" y="634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3E2DCF3C-961F-4B74-BABD-8885CA46BFA1}"/>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DA94FA6F-37D2-4F0E-8932-062CAA23BE83}"/>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2E18FCE6-02AF-4E20-9A63-6F22A3AD5B13}"/>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8FF30432-CAA8-4595-B6C5-8F80DF5F6173}"/>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9B64F02E-1AF0-47D0-A3B5-5153C0993185}"/>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89AECE8F-7C03-426F-A5C0-9C811A785859}"/>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8D0ECA1B-ACB0-4296-BFDF-73FD39418025}"/>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455CBE5F-6E24-4BA2-9136-2D3E834916E0}"/>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99B7CD5D-CA3C-491B-A37F-E05F58717D52}"/>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4ECCEEFC-71C9-408D-A22B-A1C0C9E87525}"/>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691DAE0F-CC07-4437-82C6-B6B620B6AA00}"/>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5C45DD30-9103-486A-871F-14775D91F0F2}"/>
            </a:ext>
          </a:extLst>
        </xdr:cNvPr>
        <xdr:cNvSpPr txBox="1"/>
      </xdr:nvSpPr>
      <xdr:spPr>
        <a:xfrm>
          <a:off x="16248514" y="6645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37FCEFF4-49A4-4D8D-8444-D328B02B620D}"/>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2B35DF54-9880-47B7-B3AF-D8693A83296E}"/>
            </a:ext>
          </a:extLst>
        </xdr:cNvPr>
        <xdr:cNvSpPr txBox="1"/>
      </xdr:nvSpPr>
      <xdr:spPr>
        <a:xfrm>
          <a:off x="15936806"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E15D6311-84D0-451A-97F1-C348C3B52469}"/>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9762F075-9616-4661-8222-B51B347CCB21}"/>
            </a:ext>
          </a:extLst>
        </xdr:cNvPr>
        <xdr:cNvSpPr txBox="1"/>
      </xdr:nvSpPr>
      <xdr:spPr>
        <a:xfrm>
          <a:off x="15936806" y="577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FBE45472-C9BB-4549-A500-6219EBF11342}"/>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268726A5-5BAF-438A-94EB-C9966DC90476}"/>
            </a:ext>
          </a:extLst>
        </xdr:cNvPr>
        <xdr:cNvSpPr txBox="1"/>
      </xdr:nvSpPr>
      <xdr:spPr>
        <a:xfrm>
          <a:off x="15936806" y="53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30A90268-F03A-41F8-BD7E-CDD929E68CA3}"/>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1EB44942-3C37-4A03-8770-C2EB618A83C3}"/>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A93E3A69-7DC2-4E94-A949-C4B409F607AE}"/>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73" name="直線コネクタ 572">
          <a:extLst>
            <a:ext uri="{FF2B5EF4-FFF2-40B4-BE49-F238E27FC236}">
              <a16:creationId xmlns:a16="http://schemas.microsoft.com/office/drawing/2014/main" id="{658EED28-E193-4A29-AFFC-4F7F3B47A8EB}"/>
            </a:ext>
          </a:extLst>
        </xdr:cNvPr>
        <xdr:cNvCxnSpPr/>
      </xdr:nvCxnSpPr>
      <xdr:spPr>
        <a:xfrm flipV="1">
          <a:off x="19954239" y="5541575"/>
          <a:ext cx="0" cy="1232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6AEA40A6-2EB3-4B5D-A2A7-2D20F9397599}"/>
            </a:ext>
          </a:extLst>
        </xdr:cNvPr>
        <xdr:cNvSpPr txBox="1"/>
      </xdr:nvSpPr>
      <xdr:spPr>
        <a:xfrm>
          <a:off x="19992975" y="67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75" name="直線コネクタ 574">
          <a:extLst>
            <a:ext uri="{FF2B5EF4-FFF2-40B4-BE49-F238E27FC236}">
              <a16:creationId xmlns:a16="http://schemas.microsoft.com/office/drawing/2014/main" id="{5192D10A-EB08-40B3-9F65-DE5274D282B9}"/>
            </a:ext>
          </a:extLst>
        </xdr:cNvPr>
        <xdr:cNvCxnSpPr/>
      </xdr:nvCxnSpPr>
      <xdr:spPr>
        <a:xfrm>
          <a:off x="19878675" y="67738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501F5EA2-AF62-43F2-92CE-599A2E917385}"/>
            </a:ext>
          </a:extLst>
        </xdr:cNvPr>
        <xdr:cNvSpPr txBox="1"/>
      </xdr:nvSpPr>
      <xdr:spPr>
        <a:xfrm>
          <a:off x="19992975" y="533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77" name="直線コネクタ 576">
          <a:extLst>
            <a:ext uri="{FF2B5EF4-FFF2-40B4-BE49-F238E27FC236}">
              <a16:creationId xmlns:a16="http://schemas.microsoft.com/office/drawing/2014/main" id="{8AF4E4EC-1377-41FE-8D61-728A26DAB11D}"/>
            </a:ext>
          </a:extLst>
        </xdr:cNvPr>
        <xdr:cNvCxnSpPr/>
      </xdr:nvCxnSpPr>
      <xdr:spPr>
        <a:xfrm>
          <a:off x="19878675" y="55415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111196</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0566BEAB-6E6F-40A0-9F93-9735B4C3B20F}"/>
            </a:ext>
          </a:extLst>
        </xdr:cNvPr>
        <xdr:cNvSpPr txBox="1"/>
      </xdr:nvSpPr>
      <xdr:spPr>
        <a:xfrm>
          <a:off x="19992975" y="6273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79" name="フローチャート: 判断 578">
          <a:extLst>
            <a:ext uri="{FF2B5EF4-FFF2-40B4-BE49-F238E27FC236}">
              <a16:creationId xmlns:a16="http://schemas.microsoft.com/office/drawing/2014/main" id="{A50CF9E9-940B-413D-8DFB-81E50E6F4D8F}"/>
            </a:ext>
          </a:extLst>
        </xdr:cNvPr>
        <xdr:cNvSpPr/>
      </xdr:nvSpPr>
      <xdr:spPr>
        <a:xfrm>
          <a:off x="19897725" y="629544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80" name="フローチャート: 判断 579">
          <a:extLst>
            <a:ext uri="{FF2B5EF4-FFF2-40B4-BE49-F238E27FC236}">
              <a16:creationId xmlns:a16="http://schemas.microsoft.com/office/drawing/2014/main" id="{36FDEEE6-9229-4ACD-BABE-2ADF292375AA}"/>
            </a:ext>
          </a:extLst>
        </xdr:cNvPr>
        <xdr:cNvSpPr/>
      </xdr:nvSpPr>
      <xdr:spPr>
        <a:xfrm>
          <a:off x="19154775" y="630349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81" name="フローチャート: 判断 580">
          <a:extLst>
            <a:ext uri="{FF2B5EF4-FFF2-40B4-BE49-F238E27FC236}">
              <a16:creationId xmlns:a16="http://schemas.microsoft.com/office/drawing/2014/main" id="{10B3410B-B438-4794-B63A-E6954F026771}"/>
            </a:ext>
          </a:extLst>
        </xdr:cNvPr>
        <xdr:cNvSpPr/>
      </xdr:nvSpPr>
      <xdr:spPr>
        <a:xfrm>
          <a:off x="18345150" y="62693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582" name="フローチャート: 判断 581">
          <a:extLst>
            <a:ext uri="{FF2B5EF4-FFF2-40B4-BE49-F238E27FC236}">
              <a16:creationId xmlns:a16="http://schemas.microsoft.com/office/drawing/2014/main" id="{A44A9C32-7B2E-4038-A3DF-C7B2D2A45F84}"/>
            </a:ext>
          </a:extLst>
        </xdr:cNvPr>
        <xdr:cNvSpPr/>
      </xdr:nvSpPr>
      <xdr:spPr>
        <a:xfrm>
          <a:off x="17554575" y="63267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583" name="フローチャート: 判断 582">
          <a:extLst>
            <a:ext uri="{FF2B5EF4-FFF2-40B4-BE49-F238E27FC236}">
              <a16:creationId xmlns:a16="http://schemas.microsoft.com/office/drawing/2014/main" id="{A57AF2E9-91E3-427F-AAAD-34AC291CDDD3}"/>
            </a:ext>
          </a:extLst>
        </xdr:cNvPr>
        <xdr:cNvSpPr/>
      </xdr:nvSpPr>
      <xdr:spPr>
        <a:xfrm>
          <a:off x="16754475" y="634212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D722C8E-B746-4A64-9094-BAC765B0EDEF}"/>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E13A5B4-53BA-495E-80E7-1BE404DCED78}"/>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D6B579A-288D-4E8F-81AE-F63795CC0DB3}"/>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A29BE22-17A5-40D0-A411-33FF826B7DD1}"/>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DF6ACA8-F8A8-4FDA-A6EC-8B4A938280F3}"/>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132595</xdr:rowOff>
    </xdr:from>
    <xdr:to>
      <xdr:col>116</xdr:col>
      <xdr:colOff>114300</xdr:colOff>
      <xdr:row>38</xdr:row>
      <xdr:rowOff>62745</xdr:rowOff>
    </xdr:to>
    <xdr:sp macro="" textlink="">
      <xdr:nvSpPr>
        <xdr:cNvPr id="589" name="楕円 588">
          <a:extLst>
            <a:ext uri="{FF2B5EF4-FFF2-40B4-BE49-F238E27FC236}">
              <a16:creationId xmlns:a16="http://schemas.microsoft.com/office/drawing/2014/main" id="{27361A9F-C94A-403C-BD76-170683C46CA1}"/>
            </a:ext>
          </a:extLst>
        </xdr:cNvPr>
        <xdr:cNvSpPr/>
      </xdr:nvSpPr>
      <xdr:spPr>
        <a:xfrm>
          <a:off x="19897725" y="61333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155472</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876F379A-E845-43FB-9A23-BE470B2E04A4}"/>
            </a:ext>
          </a:extLst>
        </xdr:cNvPr>
        <xdr:cNvSpPr txBox="1"/>
      </xdr:nvSpPr>
      <xdr:spPr>
        <a:xfrm>
          <a:off x="19992975" y="599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140655</xdr:rowOff>
    </xdr:from>
    <xdr:to>
      <xdr:col>112</xdr:col>
      <xdr:colOff>38100</xdr:colOff>
      <xdr:row>38</xdr:row>
      <xdr:rowOff>70805</xdr:rowOff>
    </xdr:to>
    <xdr:sp macro="" textlink="">
      <xdr:nvSpPr>
        <xdr:cNvPr id="591" name="楕円 590">
          <a:extLst>
            <a:ext uri="{FF2B5EF4-FFF2-40B4-BE49-F238E27FC236}">
              <a16:creationId xmlns:a16="http://schemas.microsoft.com/office/drawing/2014/main" id="{4D851FAB-147B-4329-896D-334147CCCCD2}"/>
            </a:ext>
          </a:extLst>
        </xdr:cNvPr>
        <xdr:cNvSpPr/>
      </xdr:nvSpPr>
      <xdr:spPr>
        <a:xfrm>
          <a:off x="19154775" y="614458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11945</xdr:rowOff>
    </xdr:from>
    <xdr:to>
      <xdr:col>116</xdr:col>
      <xdr:colOff>63500</xdr:colOff>
      <xdr:row>38</xdr:row>
      <xdr:rowOff>20006</xdr:rowOff>
    </xdr:to>
    <xdr:cxnSp macro="">
      <xdr:nvCxnSpPr>
        <xdr:cNvPr id="592" name="直線コネクタ 591">
          <a:extLst>
            <a:ext uri="{FF2B5EF4-FFF2-40B4-BE49-F238E27FC236}">
              <a16:creationId xmlns:a16="http://schemas.microsoft.com/office/drawing/2014/main" id="{7DE02A9E-9E88-49F1-A4F0-6F9C0D99336C}"/>
            </a:ext>
          </a:extLst>
        </xdr:cNvPr>
        <xdr:cNvCxnSpPr/>
      </xdr:nvCxnSpPr>
      <xdr:spPr>
        <a:xfrm flipV="1">
          <a:off x="19202400" y="6171445"/>
          <a:ext cx="752475" cy="1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158253</xdr:rowOff>
    </xdr:from>
    <xdr:to>
      <xdr:col>107</xdr:col>
      <xdr:colOff>101600</xdr:colOff>
      <xdr:row>38</xdr:row>
      <xdr:rowOff>88403</xdr:rowOff>
    </xdr:to>
    <xdr:sp macro="" textlink="">
      <xdr:nvSpPr>
        <xdr:cNvPr id="593" name="楕円 592">
          <a:extLst>
            <a:ext uri="{FF2B5EF4-FFF2-40B4-BE49-F238E27FC236}">
              <a16:creationId xmlns:a16="http://schemas.microsoft.com/office/drawing/2014/main" id="{7CB45A5C-FE15-48D5-8C0E-BD1AB87F5FF1}"/>
            </a:ext>
          </a:extLst>
        </xdr:cNvPr>
        <xdr:cNvSpPr/>
      </xdr:nvSpPr>
      <xdr:spPr>
        <a:xfrm>
          <a:off x="18345150" y="616217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20006</xdr:rowOff>
    </xdr:from>
    <xdr:to>
      <xdr:col>111</xdr:col>
      <xdr:colOff>177800</xdr:colOff>
      <xdr:row>38</xdr:row>
      <xdr:rowOff>37603</xdr:rowOff>
    </xdr:to>
    <xdr:cxnSp macro="">
      <xdr:nvCxnSpPr>
        <xdr:cNvPr id="594" name="直線コネクタ 593">
          <a:extLst>
            <a:ext uri="{FF2B5EF4-FFF2-40B4-BE49-F238E27FC236}">
              <a16:creationId xmlns:a16="http://schemas.microsoft.com/office/drawing/2014/main" id="{51AA2619-150D-4C94-874D-1A18B8A8D461}"/>
            </a:ext>
          </a:extLst>
        </xdr:cNvPr>
        <xdr:cNvCxnSpPr/>
      </xdr:nvCxnSpPr>
      <xdr:spPr>
        <a:xfrm flipV="1">
          <a:off x="18392775" y="6182681"/>
          <a:ext cx="809625" cy="1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373</xdr:rowOff>
    </xdr:from>
    <xdr:to>
      <xdr:col>102</xdr:col>
      <xdr:colOff>165100</xdr:colOff>
      <xdr:row>38</xdr:row>
      <xdr:rowOff>101973</xdr:rowOff>
    </xdr:to>
    <xdr:sp macro="" textlink="">
      <xdr:nvSpPr>
        <xdr:cNvPr id="595" name="楕円 594">
          <a:extLst>
            <a:ext uri="{FF2B5EF4-FFF2-40B4-BE49-F238E27FC236}">
              <a16:creationId xmlns:a16="http://schemas.microsoft.com/office/drawing/2014/main" id="{7A21603D-A912-4EE9-BA0F-70AEF8533182}"/>
            </a:ext>
          </a:extLst>
        </xdr:cNvPr>
        <xdr:cNvSpPr/>
      </xdr:nvSpPr>
      <xdr:spPr>
        <a:xfrm>
          <a:off x="17554575" y="616304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37603</xdr:rowOff>
    </xdr:from>
    <xdr:to>
      <xdr:col>107</xdr:col>
      <xdr:colOff>50800</xdr:colOff>
      <xdr:row>38</xdr:row>
      <xdr:rowOff>51173</xdr:rowOff>
    </xdr:to>
    <xdr:cxnSp macro="">
      <xdr:nvCxnSpPr>
        <xdr:cNvPr id="596" name="直線コネクタ 595">
          <a:extLst>
            <a:ext uri="{FF2B5EF4-FFF2-40B4-BE49-F238E27FC236}">
              <a16:creationId xmlns:a16="http://schemas.microsoft.com/office/drawing/2014/main" id="{EE6C2153-59E1-4C63-9FBB-81A1207D3542}"/>
            </a:ext>
          </a:extLst>
        </xdr:cNvPr>
        <xdr:cNvCxnSpPr/>
      </xdr:nvCxnSpPr>
      <xdr:spPr>
        <a:xfrm flipV="1">
          <a:off x="17602200" y="6200278"/>
          <a:ext cx="790575" cy="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4195</xdr:rowOff>
    </xdr:from>
    <xdr:to>
      <xdr:col>98</xdr:col>
      <xdr:colOff>38100</xdr:colOff>
      <xdr:row>38</xdr:row>
      <xdr:rowOff>105795</xdr:rowOff>
    </xdr:to>
    <xdr:sp macro="" textlink="">
      <xdr:nvSpPr>
        <xdr:cNvPr id="597" name="楕円 596">
          <a:extLst>
            <a:ext uri="{FF2B5EF4-FFF2-40B4-BE49-F238E27FC236}">
              <a16:creationId xmlns:a16="http://schemas.microsoft.com/office/drawing/2014/main" id="{4699CEE9-0D6E-43C4-8378-23A3B1BCEBE1}"/>
            </a:ext>
          </a:extLst>
        </xdr:cNvPr>
        <xdr:cNvSpPr/>
      </xdr:nvSpPr>
      <xdr:spPr>
        <a:xfrm>
          <a:off x="16754475" y="61700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51173</xdr:rowOff>
    </xdr:from>
    <xdr:to>
      <xdr:col>102</xdr:col>
      <xdr:colOff>114300</xdr:colOff>
      <xdr:row>38</xdr:row>
      <xdr:rowOff>54995</xdr:rowOff>
    </xdr:to>
    <xdr:cxnSp macro="">
      <xdr:nvCxnSpPr>
        <xdr:cNvPr id="598" name="直線コネクタ 597">
          <a:extLst>
            <a:ext uri="{FF2B5EF4-FFF2-40B4-BE49-F238E27FC236}">
              <a16:creationId xmlns:a16="http://schemas.microsoft.com/office/drawing/2014/main" id="{9DF252AA-ACD2-4360-80B1-87F3316A2D9F}"/>
            </a:ext>
          </a:extLst>
        </xdr:cNvPr>
        <xdr:cNvCxnSpPr/>
      </xdr:nvCxnSpPr>
      <xdr:spPr>
        <a:xfrm flipV="1">
          <a:off x="16802100" y="6210673"/>
          <a:ext cx="800100" cy="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58924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6DD2F450-509A-457C-9936-65A5CE00FDA2}"/>
            </a:ext>
          </a:extLst>
        </xdr:cNvPr>
        <xdr:cNvSpPr txBox="1"/>
      </xdr:nvSpPr>
      <xdr:spPr>
        <a:xfrm>
          <a:off x="18915595" y="638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31135</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18D52247-FCEC-48C5-B791-AE49E24C3EAB}"/>
            </a:ext>
          </a:extLst>
        </xdr:cNvPr>
        <xdr:cNvSpPr txBox="1"/>
      </xdr:nvSpPr>
      <xdr:spPr>
        <a:xfrm>
          <a:off x="18134545" y="635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88492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FBCAF5D1-A8D5-46DD-A0A8-1E70F86C51D6}"/>
            </a:ext>
          </a:extLst>
        </xdr:cNvPr>
        <xdr:cNvSpPr txBox="1"/>
      </xdr:nvSpPr>
      <xdr:spPr>
        <a:xfrm>
          <a:off x="17354061" y="640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110249</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7214B01E-AE4C-4D81-844A-CADE598BCED2}"/>
            </a:ext>
          </a:extLst>
        </xdr:cNvPr>
        <xdr:cNvSpPr txBox="1"/>
      </xdr:nvSpPr>
      <xdr:spPr>
        <a:xfrm>
          <a:off x="16563486" y="643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87332</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2ACD94E3-F5FC-4AC3-98A0-4D218EA20BF3}"/>
            </a:ext>
          </a:extLst>
        </xdr:cNvPr>
        <xdr:cNvSpPr txBox="1"/>
      </xdr:nvSpPr>
      <xdr:spPr>
        <a:xfrm>
          <a:off x="18915595" y="592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104930</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809D0A64-7612-4CEC-B474-69F1ADDEE108}"/>
            </a:ext>
          </a:extLst>
        </xdr:cNvPr>
        <xdr:cNvSpPr txBox="1"/>
      </xdr:nvSpPr>
      <xdr:spPr>
        <a:xfrm>
          <a:off x="18134545" y="594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118500</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9055C9BE-8EB5-4338-916B-2A54D64D8C81}"/>
            </a:ext>
          </a:extLst>
        </xdr:cNvPr>
        <xdr:cNvSpPr txBox="1"/>
      </xdr:nvSpPr>
      <xdr:spPr>
        <a:xfrm>
          <a:off x="17324920" y="596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122322</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5A248C56-FC6D-4AE7-B925-6BE3E23DAF1F}"/>
            </a:ext>
          </a:extLst>
        </xdr:cNvPr>
        <xdr:cNvSpPr txBox="1"/>
      </xdr:nvSpPr>
      <xdr:spPr>
        <a:xfrm>
          <a:off x="16524820" y="596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DD282D83-10FD-423E-AD05-EAB405527997}"/>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88EAC29A-59D6-4656-B4A5-157406932114}"/>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C55F3680-64AB-4CAF-9CF8-6E89B5C0630B}"/>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FB50A3ED-47FD-42FB-A29F-7A2314AD7070}"/>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39E300AE-D140-4BBB-A379-32506B97094D}"/>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79AC398F-F9E9-4428-831C-6ADFF36FF0CD}"/>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BFA74F54-0382-4353-8B6D-36C1B8438142}"/>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10030D00-005B-4271-8722-13E9295BF489}"/>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FC8C8600-1DBA-4B6D-9DB0-B9F90B78C003}"/>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B8168F87-137F-432A-BD58-4C5595DE7223}"/>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8EA0E851-C3D1-4135-852A-8631334CE4EA}"/>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72B8974E-9A81-467C-AFEB-907128BEA6A5}"/>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BFE8345E-B8CD-4BB0-93FB-55D22E7B3F40}"/>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8C093181-8AA0-4729-94C7-81E7B9A3EA82}"/>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0416E874-DCC5-49D8-A327-F2F12149101F}"/>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5ED19497-D862-4379-9483-F3398492DA4B}"/>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DB1AC69D-A4D4-43FC-8C09-728683677D25}"/>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6EDABB7A-C3B1-4678-9E6E-39632AC44CC9}"/>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062BC6A4-BB0C-4E6E-AD29-17B9934EE6E7}"/>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6A5BD487-1775-44A0-8013-49AD18718751}"/>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0733A1EA-1D56-4189-A8C2-CF5588A77198}"/>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14F7E145-3FE3-418C-8F9F-A47CA30BC9D9}"/>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BF2972F1-6FC3-4ACE-A3C4-AD13204962A1}"/>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B724D463-24B6-4C3D-A644-5E16095915AE}"/>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631" name="直線コネクタ 630">
          <a:extLst>
            <a:ext uri="{FF2B5EF4-FFF2-40B4-BE49-F238E27FC236}">
              <a16:creationId xmlns:a16="http://schemas.microsoft.com/office/drawing/2014/main" id="{5AE76530-09B2-4128-ABA1-84BD0C142C4D}"/>
            </a:ext>
          </a:extLst>
        </xdr:cNvPr>
        <xdr:cNvCxnSpPr/>
      </xdr:nvCxnSpPr>
      <xdr:spPr>
        <a:xfrm flipV="1">
          <a:off x="14696439" y="918083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FE0FCF0F-328D-4F8D-B8C4-892C53E47305}"/>
            </a:ext>
          </a:extLst>
        </xdr:cNvPr>
        <xdr:cNvSpPr txBox="1"/>
      </xdr:nvSpPr>
      <xdr:spPr>
        <a:xfrm>
          <a:off x="14735175"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633" name="直線コネクタ 632">
          <a:extLst>
            <a:ext uri="{FF2B5EF4-FFF2-40B4-BE49-F238E27FC236}">
              <a16:creationId xmlns:a16="http://schemas.microsoft.com/office/drawing/2014/main" id="{802DA4E2-1ED5-43F9-96B6-34E2EDCF70F2}"/>
            </a:ext>
          </a:extLst>
        </xdr:cNvPr>
        <xdr:cNvCxnSpPr/>
      </xdr:nvCxnSpPr>
      <xdr:spPr>
        <a:xfrm>
          <a:off x="14611350" y="104228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8064BF17-8B58-4BE6-A744-F0E0CEF0ABCC}"/>
            </a:ext>
          </a:extLst>
        </xdr:cNvPr>
        <xdr:cNvSpPr txBox="1"/>
      </xdr:nvSpPr>
      <xdr:spPr>
        <a:xfrm>
          <a:off x="14735175" y="896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35" name="直線コネクタ 634">
          <a:extLst>
            <a:ext uri="{FF2B5EF4-FFF2-40B4-BE49-F238E27FC236}">
              <a16:creationId xmlns:a16="http://schemas.microsoft.com/office/drawing/2014/main" id="{4410C4A5-BF91-4FE4-9E5D-11E6A1CA9DC0}"/>
            </a:ext>
          </a:extLst>
        </xdr:cNvPr>
        <xdr:cNvCxnSpPr/>
      </xdr:nvCxnSpPr>
      <xdr:spPr>
        <a:xfrm>
          <a:off x="14611350" y="91808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165752</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F8BB08C9-1F70-4F6E-8378-521CC66E3E5A}"/>
            </a:ext>
          </a:extLst>
        </xdr:cNvPr>
        <xdr:cNvSpPr txBox="1"/>
      </xdr:nvSpPr>
      <xdr:spPr>
        <a:xfrm>
          <a:off x="14735175" y="9563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637" name="フローチャート: 判断 636">
          <a:extLst>
            <a:ext uri="{FF2B5EF4-FFF2-40B4-BE49-F238E27FC236}">
              <a16:creationId xmlns:a16="http://schemas.microsoft.com/office/drawing/2014/main" id="{F841FCD6-C03A-433E-8668-39D6154D6F79}"/>
            </a:ext>
          </a:extLst>
        </xdr:cNvPr>
        <xdr:cNvSpPr/>
      </xdr:nvSpPr>
      <xdr:spPr>
        <a:xfrm>
          <a:off x="14649450" y="95789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638" name="フローチャート: 判断 637">
          <a:extLst>
            <a:ext uri="{FF2B5EF4-FFF2-40B4-BE49-F238E27FC236}">
              <a16:creationId xmlns:a16="http://schemas.microsoft.com/office/drawing/2014/main" id="{C2256510-CAA0-408D-A45D-F6EFA5AD0701}"/>
            </a:ext>
          </a:extLst>
        </xdr:cNvPr>
        <xdr:cNvSpPr/>
      </xdr:nvSpPr>
      <xdr:spPr>
        <a:xfrm>
          <a:off x="13887450" y="95624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639" name="フローチャート: 判断 638">
          <a:extLst>
            <a:ext uri="{FF2B5EF4-FFF2-40B4-BE49-F238E27FC236}">
              <a16:creationId xmlns:a16="http://schemas.microsoft.com/office/drawing/2014/main" id="{96A38F66-2F6D-4FFC-AEF4-420DD8DA53EE}"/>
            </a:ext>
          </a:extLst>
        </xdr:cNvPr>
        <xdr:cNvSpPr/>
      </xdr:nvSpPr>
      <xdr:spPr>
        <a:xfrm>
          <a:off x="13096875" y="95262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640" name="フローチャート: 判断 639">
          <a:extLst>
            <a:ext uri="{FF2B5EF4-FFF2-40B4-BE49-F238E27FC236}">
              <a16:creationId xmlns:a16="http://schemas.microsoft.com/office/drawing/2014/main" id="{76E42198-2F9C-45B1-A8B6-C3952045481D}"/>
            </a:ext>
          </a:extLst>
        </xdr:cNvPr>
        <xdr:cNvSpPr/>
      </xdr:nvSpPr>
      <xdr:spPr>
        <a:xfrm>
          <a:off x="12296775" y="94399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641" name="フローチャート: 判断 640">
          <a:extLst>
            <a:ext uri="{FF2B5EF4-FFF2-40B4-BE49-F238E27FC236}">
              <a16:creationId xmlns:a16="http://schemas.microsoft.com/office/drawing/2014/main" id="{AA191944-80D3-40D7-91D3-8303D225E59D}"/>
            </a:ext>
          </a:extLst>
        </xdr:cNvPr>
        <xdr:cNvSpPr/>
      </xdr:nvSpPr>
      <xdr:spPr>
        <a:xfrm>
          <a:off x="11487150" y="94672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DFC6B9EA-9DE1-4BFC-A08F-88C288BA41B3}"/>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0F46061-ADAE-43E5-84CD-A07D6ED5E59A}"/>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12C05C4-89BC-45E5-8B74-282E3181808C}"/>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4D3EDDF-D1F2-4360-9D26-AF222B83388B}"/>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F3CC0BD-F175-44D4-8107-37E699B7ABCF}"/>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99695</xdr:rowOff>
    </xdr:from>
    <xdr:to>
      <xdr:col>85</xdr:col>
      <xdr:colOff>177800</xdr:colOff>
      <xdr:row>58</xdr:row>
      <xdr:rowOff>29845</xdr:rowOff>
    </xdr:to>
    <xdr:sp macro="" textlink="">
      <xdr:nvSpPr>
        <xdr:cNvPr id="647" name="楕円 646">
          <a:extLst>
            <a:ext uri="{FF2B5EF4-FFF2-40B4-BE49-F238E27FC236}">
              <a16:creationId xmlns:a16="http://schemas.microsoft.com/office/drawing/2014/main" id="{AEECD0B1-2974-44D7-BF03-F8B9846C2950}"/>
            </a:ext>
          </a:extLst>
        </xdr:cNvPr>
        <xdr:cNvSpPr/>
      </xdr:nvSpPr>
      <xdr:spPr>
        <a:xfrm>
          <a:off x="14649450" y="934212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122572</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9A01388E-5FF8-4638-9052-2E2BA0201977}"/>
            </a:ext>
          </a:extLst>
        </xdr:cNvPr>
        <xdr:cNvSpPr txBox="1"/>
      </xdr:nvSpPr>
      <xdr:spPr>
        <a:xfrm>
          <a:off x="14735175" y="920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48260</xdr:rowOff>
    </xdr:from>
    <xdr:to>
      <xdr:col>81</xdr:col>
      <xdr:colOff>101600</xdr:colOff>
      <xdr:row>57</xdr:row>
      <xdr:rowOff>149860</xdr:rowOff>
    </xdr:to>
    <xdr:sp macro="" textlink="">
      <xdr:nvSpPr>
        <xdr:cNvPr id="649" name="楕円 648">
          <a:extLst>
            <a:ext uri="{FF2B5EF4-FFF2-40B4-BE49-F238E27FC236}">
              <a16:creationId xmlns:a16="http://schemas.microsoft.com/office/drawing/2014/main" id="{922ED76D-7B40-4051-88E5-70249D14167C}"/>
            </a:ext>
          </a:extLst>
        </xdr:cNvPr>
        <xdr:cNvSpPr/>
      </xdr:nvSpPr>
      <xdr:spPr>
        <a:xfrm>
          <a:off x="13887450" y="92843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99060</xdr:rowOff>
    </xdr:from>
    <xdr:to>
      <xdr:col>85</xdr:col>
      <xdr:colOff>127000</xdr:colOff>
      <xdr:row>57</xdr:row>
      <xdr:rowOff>150495</xdr:rowOff>
    </xdr:to>
    <xdr:cxnSp macro="">
      <xdr:nvCxnSpPr>
        <xdr:cNvPr id="650" name="直線コネクタ 649">
          <a:extLst>
            <a:ext uri="{FF2B5EF4-FFF2-40B4-BE49-F238E27FC236}">
              <a16:creationId xmlns:a16="http://schemas.microsoft.com/office/drawing/2014/main" id="{0478DA26-1AA7-4061-B838-7C2B9214E1C0}"/>
            </a:ext>
          </a:extLst>
        </xdr:cNvPr>
        <xdr:cNvCxnSpPr/>
      </xdr:nvCxnSpPr>
      <xdr:spPr>
        <a:xfrm>
          <a:off x="13935075" y="9341485"/>
          <a:ext cx="762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162560</xdr:rowOff>
    </xdr:from>
    <xdr:to>
      <xdr:col>76</xdr:col>
      <xdr:colOff>165100</xdr:colOff>
      <xdr:row>57</xdr:row>
      <xdr:rowOff>92710</xdr:rowOff>
    </xdr:to>
    <xdr:sp macro="" textlink="">
      <xdr:nvSpPr>
        <xdr:cNvPr id="651" name="楕円 650">
          <a:extLst>
            <a:ext uri="{FF2B5EF4-FFF2-40B4-BE49-F238E27FC236}">
              <a16:creationId xmlns:a16="http://schemas.microsoft.com/office/drawing/2014/main" id="{FA0EF2AA-63DF-4D6B-91BD-E63B95211599}"/>
            </a:ext>
          </a:extLst>
        </xdr:cNvPr>
        <xdr:cNvSpPr/>
      </xdr:nvSpPr>
      <xdr:spPr>
        <a:xfrm>
          <a:off x="13096875" y="92367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41910</xdr:rowOff>
    </xdr:from>
    <xdr:to>
      <xdr:col>81</xdr:col>
      <xdr:colOff>50800</xdr:colOff>
      <xdr:row>57</xdr:row>
      <xdr:rowOff>99060</xdr:rowOff>
    </xdr:to>
    <xdr:cxnSp macro="">
      <xdr:nvCxnSpPr>
        <xdr:cNvPr id="652" name="直線コネクタ 651">
          <a:extLst>
            <a:ext uri="{FF2B5EF4-FFF2-40B4-BE49-F238E27FC236}">
              <a16:creationId xmlns:a16="http://schemas.microsoft.com/office/drawing/2014/main" id="{AD2C12FC-01D1-4CAA-8D9A-8CB1DCD88F13}"/>
            </a:ext>
          </a:extLst>
        </xdr:cNvPr>
        <xdr:cNvCxnSpPr/>
      </xdr:nvCxnSpPr>
      <xdr:spPr>
        <a:xfrm>
          <a:off x="13144500" y="9284335"/>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114935</xdr:rowOff>
    </xdr:from>
    <xdr:to>
      <xdr:col>72</xdr:col>
      <xdr:colOff>38100</xdr:colOff>
      <xdr:row>57</xdr:row>
      <xdr:rowOff>45085</xdr:rowOff>
    </xdr:to>
    <xdr:sp macro="" textlink="">
      <xdr:nvSpPr>
        <xdr:cNvPr id="653" name="楕円 652">
          <a:extLst>
            <a:ext uri="{FF2B5EF4-FFF2-40B4-BE49-F238E27FC236}">
              <a16:creationId xmlns:a16="http://schemas.microsoft.com/office/drawing/2014/main" id="{55327141-EE0D-4DBE-9462-D0ADBFBFE2BC}"/>
            </a:ext>
          </a:extLst>
        </xdr:cNvPr>
        <xdr:cNvSpPr/>
      </xdr:nvSpPr>
      <xdr:spPr>
        <a:xfrm>
          <a:off x="12296775" y="91922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165735</xdr:rowOff>
    </xdr:from>
    <xdr:to>
      <xdr:col>76</xdr:col>
      <xdr:colOff>114300</xdr:colOff>
      <xdr:row>57</xdr:row>
      <xdr:rowOff>41910</xdr:rowOff>
    </xdr:to>
    <xdr:cxnSp macro="">
      <xdr:nvCxnSpPr>
        <xdr:cNvPr id="654" name="直線コネクタ 653">
          <a:extLst>
            <a:ext uri="{FF2B5EF4-FFF2-40B4-BE49-F238E27FC236}">
              <a16:creationId xmlns:a16="http://schemas.microsoft.com/office/drawing/2014/main" id="{B076927A-8B8E-41A2-8F32-FD3F8C323A6A}"/>
            </a:ext>
          </a:extLst>
        </xdr:cNvPr>
        <xdr:cNvCxnSpPr/>
      </xdr:nvCxnSpPr>
      <xdr:spPr>
        <a:xfrm>
          <a:off x="12344400" y="9239885"/>
          <a:ext cx="8001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25400</xdr:rowOff>
    </xdr:from>
    <xdr:to>
      <xdr:col>67</xdr:col>
      <xdr:colOff>101600</xdr:colOff>
      <xdr:row>62</xdr:row>
      <xdr:rowOff>127000</xdr:rowOff>
    </xdr:to>
    <xdr:sp macro="" textlink="">
      <xdr:nvSpPr>
        <xdr:cNvPr id="655" name="楕円 654">
          <a:extLst>
            <a:ext uri="{FF2B5EF4-FFF2-40B4-BE49-F238E27FC236}">
              <a16:creationId xmlns:a16="http://schemas.microsoft.com/office/drawing/2014/main" id="{309C541C-FDDA-45F5-BF83-E54D3647771E}"/>
            </a:ext>
          </a:extLst>
        </xdr:cNvPr>
        <xdr:cNvSpPr/>
      </xdr:nvSpPr>
      <xdr:spPr>
        <a:xfrm>
          <a:off x="11487150" y="100774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165735</xdr:rowOff>
    </xdr:from>
    <xdr:to>
      <xdr:col>71</xdr:col>
      <xdr:colOff>177800</xdr:colOff>
      <xdr:row>62</xdr:row>
      <xdr:rowOff>76200</xdr:rowOff>
    </xdr:to>
    <xdr:cxnSp macro="">
      <xdr:nvCxnSpPr>
        <xdr:cNvPr id="656" name="直線コネクタ 655">
          <a:extLst>
            <a:ext uri="{FF2B5EF4-FFF2-40B4-BE49-F238E27FC236}">
              <a16:creationId xmlns:a16="http://schemas.microsoft.com/office/drawing/2014/main" id="{4A558AFA-AFA5-4308-A669-EE4898C405BA}"/>
            </a:ext>
          </a:extLst>
        </xdr:cNvPr>
        <xdr:cNvCxnSpPr/>
      </xdr:nvCxnSpPr>
      <xdr:spPr>
        <a:xfrm flipV="1">
          <a:off x="11534775" y="9239885"/>
          <a:ext cx="809625" cy="88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85742</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9CD5E2C1-B52D-42F6-86FF-C76F48F0E748}"/>
            </a:ext>
          </a:extLst>
        </xdr:cNvPr>
        <xdr:cNvSpPr txBox="1"/>
      </xdr:nvSpPr>
      <xdr:spPr>
        <a:xfrm>
          <a:off x="13745219"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49547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75C06EC9-B02C-4BA1-AE1F-7D0B2B0C72F9}"/>
            </a:ext>
          </a:extLst>
        </xdr:cNvPr>
        <xdr:cNvSpPr txBox="1"/>
      </xdr:nvSpPr>
      <xdr:spPr>
        <a:xfrm>
          <a:off x="12964169" y="960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131462</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8C4C584A-1554-4B6A-97F2-0A59C9386536}"/>
            </a:ext>
          </a:extLst>
        </xdr:cNvPr>
        <xdr:cNvSpPr txBox="1"/>
      </xdr:nvSpPr>
      <xdr:spPr>
        <a:xfrm>
          <a:off x="12164069" y="953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8AC106A1-8847-45B0-A791-6F03AF247697}"/>
            </a:ext>
          </a:extLst>
        </xdr:cNvPr>
        <xdr:cNvSpPr txBox="1"/>
      </xdr:nvSpPr>
      <xdr:spPr>
        <a:xfrm>
          <a:off x="11354444" y="925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166387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BA6B6CEE-B932-4859-A8C0-9710AC8C7EC3}"/>
            </a:ext>
          </a:extLst>
        </xdr:cNvPr>
        <xdr:cNvSpPr txBox="1"/>
      </xdr:nvSpPr>
      <xdr:spPr>
        <a:xfrm>
          <a:off x="13745219" y="907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109237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7D9D4463-1E8C-4C5B-93C7-C15714AFB4A1}"/>
            </a:ext>
          </a:extLst>
        </xdr:cNvPr>
        <xdr:cNvSpPr txBox="1"/>
      </xdr:nvSpPr>
      <xdr:spPr>
        <a:xfrm>
          <a:off x="12964169" y="902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61612</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F278A729-8B7A-4D3F-BAB9-9B63225DBE40}"/>
            </a:ext>
          </a:extLst>
        </xdr:cNvPr>
        <xdr:cNvSpPr txBox="1"/>
      </xdr:nvSpPr>
      <xdr:spPr>
        <a:xfrm>
          <a:off x="12164069" y="898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118127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6ACCCF98-348C-450E-9C40-C2113A5BE4B7}"/>
            </a:ext>
          </a:extLst>
        </xdr:cNvPr>
        <xdr:cNvSpPr txBox="1"/>
      </xdr:nvSpPr>
      <xdr:spPr>
        <a:xfrm>
          <a:off x="11354444" y="10170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DB3679D5-60D2-4056-9608-D5E2C29A0029}"/>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6E2AAF3B-29C2-4484-8E2B-ADEECA02B158}"/>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6079D5F9-E4E7-47FE-AE02-51ACD340DCA5}"/>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AA6AC771-07B3-4BC6-90D4-010B715A0E31}"/>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DD3AB713-5939-4FCC-A083-7EA6EDEAF325}"/>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51EF97DE-2CC0-4123-83C6-D7BA3A1E436A}"/>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37A48C0B-EE0C-410A-ADF1-6B85C6BB4E7D}"/>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28084E43-0628-46F5-BFAB-8D08CF35CA7D}"/>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F42DFABB-3AFC-47E5-9E81-EB97C21393B2}"/>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FB013E79-D1BC-4B61-A57C-75BEC912EC1E}"/>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E91B4D09-72FB-4B15-9A16-8C13D050C213}"/>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93932C8F-0421-4FE8-8002-54BBC53CE44C}"/>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F64DDC56-D295-4A71-B5D0-40AC56FDF6CD}"/>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A29F9831-E3D5-4763-B0F1-A6115058F9A5}"/>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231983FC-779D-48FD-82C2-AEF508257E9C}"/>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5076F502-642D-4943-8A3F-D09A0EC197BE}"/>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081B42BB-4F9A-411C-94D6-380AFE6C5F5B}"/>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2F855BCC-47CA-43E3-87A1-3BCF15FBBE4E}"/>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13872DFE-E885-4FD3-B96F-25090BC134B8}"/>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2FEAAF5B-8094-4803-8D79-06B752223FCC}"/>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D1F2D834-BB3A-4ADB-A640-BE1F10C6E423}"/>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760A2152-2E1C-4AC5-BE5C-B0D81DC36D44}"/>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AE5CE901-0C5D-44EA-B8D5-80D8A9A700E3}"/>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688" name="直線コネクタ 687">
          <a:extLst>
            <a:ext uri="{FF2B5EF4-FFF2-40B4-BE49-F238E27FC236}">
              <a16:creationId xmlns:a16="http://schemas.microsoft.com/office/drawing/2014/main" id="{7CAA3A05-75AC-4CEE-880F-737FBB6944EA}"/>
            </a:ext>
          </a:extLst>
        </xdr:cNvPr>
        <xdr:cNvCxnSpPr/>
      </xdr:nvCxnSpPr>
      <xdr:spPr>
        <a:xfrm flipV="1">
          <a:off x="19954239" y="908939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8955F986-EE4F-4B44-ABCF-4A7D3A04414E}"/>
            </a:ext>
          </a:extLst>
        </xdr:cNvPr>
        <xdr:cNvSpPr txBox="1"/>
      </xdr:nvSpPr>
      <xdr:spPr>
        <a:xfrm>
          <a:off x="19992975"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0" name="直線コネクタ 689">
          <a:extLst>
            <a:ext uri="{FF2B5EF4-FFF2-40B4-BE49-F238E27FC236}">
              <a16:creationId xmlns:a16="http://schemas.microsoft.com/office/drawing/2014/main" id="{76EE9B2C-C9E7-4281-B959-CF7F680843AA}"/>
            </a:ext>
          </a:extLst>
        </xdr:cNvPr>
        <xdr:cNvCxnSpPr/>
      </xdr:nvCxnSpPr>
      <xdr:spPr>
        <a:xfrm>
          <a:off x="19878675" y="10356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7E8CDCD9-2A98-4512-8CBC-A0D3B7162C7A}"/>
            </a:ext>
          </a:extLst>
        </xdr:cNvPr>
        <xdr:cNvSpPr txBox="1"/>
      </xdr:nvSpPr>
      <xdr:spPr>
        <a:xfrm>
          <a:off x="19992975" y="888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92" name="直線コネクタ 691">
          <a:extLst>
            <a:ext uri="{FF2B5EF4-FFF2-40B4-BE49-F238E27FC236}">
              <a16:creationId xmlns:a16="http://schemas.microsoft.com/office/drawing/2014/main" id="{48B69C5C-523F-4741-AB01-22316FF5F956}"/>
            </a:ext>
          </a:extLst>
        </xdr:cNvPr>
        <xdr:cNvCxnSpPr/>
      </xdr:nvCxnSpPr>
      <xdr:spPr>
        <a:xfrm>
          <a:off x="19878675" y="90893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4E3B0A79-0736-42E1-A37A-1A9148903F70}"/>
            </a:ext>
          </a:extLst>
        </xdr:cNvPr>
        <xdr:cNvSpPr txBox="1"/>
      </xdr:nvSpPr>
      <xdr:spPr>
        <a:xfrm>
          <a:off x="19992975" y="9822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4" name="フローチャート: 判断 693">
          <a:extLst>
            <a:ext uri="{FF2B5EF4-FFF2-40B4-BE49-F238E27FC236}">
              <a16:creationId xmlns:a16="http://schemas.microsoft.com/office/drawing/2014/main" id="{C1F4FF6C-2B49-4500-8162-7ADCDB35EB4D}"/>
            </a:ext>
          </a:extLst>
        </xdr:cNvPr>
        <xdr:cNvSpPr/>
      </xdr:nvSpPr>
      <xdr:spPr>
        <a:xfrm>
          <a:off x="19897725" y="9961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5" name="フローチャート: 判断 694">
          <a:extLst>
            <a:ext uri="{FF2B5EF4-FFF2-40B4-BE49-F238E27FC236}">
              <a16:creationId xmlns:a16="http://schemas.microsoft.com/office/drawing/2014/main" id="{503470DE-A207-453D-B2F2-D72DC2328A6C}"/>
            </a:ext>
          </a:extLst>
        </xdr:cNvPr>
        <xdr:cNvSpPr/>
      </xdr:nvSpPr>
      <xdr:spPr>
        <a:xfrm>
          <a:off x="19154775" y="99618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96" name="フローチャート: 判断 695">
          <a:extLst>
            <a:ext uri="{FF2B5EF4-FFF2-40B4-BE49-F238E27FC236}">
              <a16:creationId xmlns:a16="http://schemas.microsoft.com/office/drawing/2014/main" id="{CD4D3F05-0E0D-4F15-A7D8-3F155950D358}"/>
            </a:ext>
          </a:extLst>
        </xdr:cNvPr>
        <xdr:cNvSpPr/>
      </xdr:nvSpPr>
      <xdr:spPr>
        <a:xfrm>
          <a:off x="18345150" y="99726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97" name="フローチャート: 判断 696">
          <a:extLst>
            <a:ext uri="{FF2B5EF4-FFF2-40B4-BE49-F238E27FC236}">
              <a16:creationId xmlns:a16="http://schemas.microsoft.com/office/drawing/2014/main" id="{14E42272-BC09-4FCB-B2D1-3EC277818816}"/>
            </a:ext>
          </a:extLst>
        </xdr:cNvPr>
        <xdr:cNvSpPr/>
      </xdr:nvSpPr>
      <xdr:spPr>
        <a:xfrm>
          <a:off x="17554575" y="100228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698" name="フローチャート: 判断 697">
          <a:extLst>
            <a:ext uri="{FF2B5EF4-FFF2-40B4-BE49-F238E27FC236}">
              <a16:creationId xmlns:a16="http://schemas.microsoft.com/office/drawing/2014/main" id="{C75DBA2E-DE10-4077-B267-25E4255738F1}"/>
            </a:ext>
          </a:extLst>
        </xdr:cNvPr>
        <xdr:cNvSpPr/>
      </xdr:nvSpPr>
      <xdr:spPr>
        <a:xfrm>
          <a:off x="16754475" y="100272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E297CB7-6100-49A1-85BF-D8041EEA19FF}"/>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E91018FA-A1A7-48D9-ABA1-D1A6B89610B6}"/>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77FD2339-22AC-4F04-8408-3A43DC3C448A}"/>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39474521-C319-400A-AB08-45AF2843B359}"/>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DCB1A65-0264-4F80-B773-00CAD820D3E6}"/>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704" name="楕円 703">
          <a:extLst>
            <a:ext uri="{FF2B5EF4-FFF2-40B4-BE49-F238E27FC236}">
              <a16:creationId xmlns:a16="http://schemas.microsoft.com/office/drawing/2014/main" id="{A7BBFA87-653C-4F27-83DE-F85D18305B29}"/>
            </a:ext>
          </a:extLst>
        </xdr:cNvPr>
        <xdr:cNvSpPr/>
      </xdr:nvSpPr>
      <xdr:spPr>
        <a:xfrm>
          <a:off x="19897725" y="102584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130827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9CF13165-CB28-4BA7-956F-7FBD88DF2225}"/>
            </a:ext>
          </a:extLst>
        </xdr:cNvPr>
        <xdr:cNvSpPr txBox="1"/>
      </xdr:nvSpPr>
      <xdr:spPr>
        <a:xfrm>
          <a:off x="19992975" y="1017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06" name="楕円 705">
          <a:extLst>
            <a:ext uri="{FF2B5EF4-FFF2-40B4-BE49-F238E27FC236}">
              <a16:creationId xmlns:a16="http://schemas.microsoft.com/office/drawing/2014/main" id="{754A8657-6BCB-42ED-9944-F5902D7B30D6}"/>
            </a:ext>
          </a:extLst>
        </xdr:cNvPr>
        <xdr:cNvSpPr/>
      </xdr:nvSpPr>
      <xdr:spPr>
        <a:xfrm>
          <a:off x="19154775" y="10115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63</xdr:row>
      <xdr:rowOff>95250</xdr:rowOff>
    </xdr:to>
    <xdr:cxnSp macro="">
      <xdr:nvCxnSpPr>
        <xdr:cNvPr id="707" name="直線コネクタ 706">
          <a:extLst>
            <a:ext uri="{FF2B5EF4-FFF2-40B4-BE49-F238E27FC236}">
              <a16:creationId xmlns:a16="http://schemas.microsoft.com/office/drawing/2014/main" id="{A6C43414-B2D2-41B9-ABD0-84E5431FD0DD}"/>
            </a:ext>
          </a:extLst>
        </xdr:cNvPr>
        <xdr:cNvCxnSpPr/>
      </xdr:nvCxnSpPr>
      <xdr:spPr>
        <a:xfrm>
          <a:off x="19202400" y="10163175"/>
          <a:ext cx="752475"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71120</xdr:rowOff>
    </xdr:from>
    <xdr:to>
      <xdr:col>107</xdr:col>
      <xdr:colOff>101600</xdr:colOff>
      <xdr:row>63</xdr:row>
      <xdr:rowOff>1270</xdr:rowOff>
    </xdr:to>
    <xdr:sp macro="" textlink="">
      <xdr:nvSpPr>
        <xdr:cNvPr id="708" name="楕円 707">
          <a:extLst>
            <a:ext uri="{FF2B5EF4-FFF2-40B4-BE49-F238E27FC236}">
              <a16:creationId xmlns:a16="http://schemas.microsoft.com/office/drawing/2014/main" id="{5A0EF413-0F29-4452-A254-BF947E0C5F02}"/>
            </a:ext>
          </a:extLst>
        </xdr:cNvPr>
        <xdr:cNvSpPr/>
      </xdr:nvSpPr>
      <xdr:spPr>
        <a:xfrm>
          <a:off x="18345150" y="101168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121920</xdr:rowOff>
    </xdr:to>
    <xdr:cxnSp macro="">
      <xdr:nvCxnSpPr>
        <xdr:cNvPr id="709" name="直線コネクタ 708">
          <a:extLst>
            <a:ext uri="{FF2B5EF4-FFF2-40B4-BE49-F238E27FC236}">
              <a16:creationId xmlns:a16="http://schemas.microsoft.com/office/drawing/2014/main" id="{908CE120-0412-448B-ABE6-9CE998563CEE}"/>
            </a:ext>
          </a:extLst>
        </xdr:cNvPr>
        <xdr:cNvCxnSpPr/>
      </xdr:nvCxnSpPr>
      <xdr:spPr>
        <a:xfrm flipV="1">
          <a:off x="18392775" y="10163175"/>
          <a:ext cx="80962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71120</xdr:rowOff>
    </xdr:from>
    <xdr:to>
      <xdr:col>102</xdr:col>
      <xdr:colOff>165100</xdr:colOff>
      <xdr:row>63</xdr:row>
      <xdr:rowOff>1270</xdr:rowOff>
    </xdr:to>
    <xdr:sp macro="" textlink="">
      <xdr:nvSpPr>
        <xdr:cNvPr id="710" name="楕円 709">
          <a:extLst>
            <a:ext uri="{FF2B5EF4-FFF2-40B4-BE49-F238E27FC236}">
              <a16:creationId xmlns:a16="http://schemas.microsoft.com/office/drawing/2014/main" id="{9BF19382-E098-4989-B316-A21DACA38797}"/>
            </a:ext>
          </a:extLst>
        </xdr:cNvPr>
        <xdr:cNvSpPr/>
      </xdr:nvSpPr>
      <xdr:spPr>
        <a:xfrm>
          <a:off x="17554575" y="101168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121920</xdr:rowOff>
    </xdr:from>
    <xdr:to>
      <xdr:col>107</xdr:col>
      <xdr:colOff>50800</xdr:colOff>
      <xdr:row>62</xdr:row>
      <xdr:rowOff>121920</xdr:rowOff>
    </xdr:to>
    <xdr:cxnSp macro="">
      <xdr:nvCxnSpPr>
        <xdr:cNvPr id="711" name="直線コネクタ 710">
          <a:extLst>
            <a:ext uri="{FF2B5EF4-FFF2-40B4-BE49-F238E27FC236}">
              <a16:creationId xmlns:a16="http://schemas.microsoft.com/office/drawing/2014/main" id="{9E4FCE09-D8EF-4F88-9CB1-1CB870BB9DC8}"/>
            </a:ext>
          </a:extLst>
        </xdr:cNvPr>
        <xdr:cNvCxnSpPr/>
      </xdr:nvCxnSpPr>
      <xdr:spPr>
        <a:xfrm>
          <a:off x="17602200" y="1017397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158750</xdr:rowOff>
    </xdr:from>
    <xdr:to>
      <xdr:col>98</xdr:col>
      <xdr:colOff>38100</xdr:colOff>
      <xdr:row>62</xdr:row>
      <xdr:rowOff>88900</xdr:rowOff>
    </xdr:to>
    <xdr:sp macro="" textlink="">
      <xdr:nvSpPr>
        <xdr:cNvPr id="712" name="楕円 711">
          <a:extLst>
            <a:ext uri="{FF2B5EF4-FFF2-40B4-BE49-F238E27FC236}">
              <a16:creationId xmlns:a16="http://schemas.microsoft.com/office/drawing/2014/main" id="{283204AD-1673-4D43-9A5D-F73189DB72D1}"/>
            </a:ext>
          </a:extLst>
        </xdr:cNvPr>
        <xdr:cNvSpPr/>
      </xdr:nvSpPr>
      <xdr:spPr>
        <a:xfrm>
          <a:off x="16754475" y="100488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38100</xdr:rowOff>
    </xdr:from>
    <xdr:to>
      <xdr:col>102</xdr:col>
      <xdr:colOff>114300</xdr:colOff>
      <xdr:row>62</xdr:row>
      <xdr:rowOff>121920</xdr:rowOff>
    </xdr:to>
    <xdr:cxnSp macro="">
      <xdr:nvCxnSpPr>
        <xdr:cNvPr id="713" name="直線コネクタ 712">
          <a:extLst>
            <a:ext uri="{FF2B5EF4-FFF2-40B4-BE49-F238E27FC236}">
              <a16:creationId xmlns:a16="http://schemas.microsoft.com/office/drawing/2014/main" id="{E77E2124-6D5C-401E-91C0-93CFC7EF3383}"/>
            </a:ext>
          </a:extLst>
        </xdr:cNvPr>
        <xdr:cNvCxnSpPr/>
      </xdr:nvCxnSpPr>
      <xdr:spPr>
        <a:xfrm>
          <a:off x="16802100" y="10086975"/>
          <a:ext cx="800100" cy="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714" name="n_1aveValue【保健センター・保健所】&#10;一人当たり面積">
          <a:extLst>
            <a:ext uri="{FF2B5EF4-FFF2-40B4-BE49-F238E27FC236}">
              <a16:creationId xmlns:a16="http://schemas.microsoft.com/office/drawing/2014/main" id="{CFE21BA3-77E1-402F-BCFA-351A5C181CE6}"/>
            </a:ext>
          </a:extLst>
        </xdr:cNvPr>
        <xdr:cNvSpPr txBox="1"/>
      </xdr:nvSpPr>
      <xdr:spPr>
        <a:xfrm>
          <a:off x="18983402" y="974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715" name="n_2aveValue【保健センター・保健所】&#10;一人当たり面積">
          <a:extLst>
            <a:ext uri="{FF2B5EF4-FFF2-40B4-BE49-F238E27FC236}">
              <a16:creationId xmlns:a16="http://schemas.microsoft.com/office/drawing/2014/main" id="{ED2044A0-8C9D-47F3-9864-49FA5F73052C}"/>
            </a:ext>
          </a:extLst>
        </xdr:cNvPr>
        <xdr:cNvSpPr txBox="1"/>
      </xdr:nvSpPr>
      <xdr:spPr>
        <a:xfrm>
          <a:off x="18183302" y="975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16" name="n_3aveValue【保健センター・保健所】&#10;一人当たり面積">
          <a:extLst>
            <a:ext uri="{FF2B5EF4-FFF2-40B4-BE49-F238E27FC236}">
              <a16:creationId xmlns:a16="http://schemas.microsoft.com/office/drawing/2014/main" id="{688F3C69-60B4-4ED5-9799-A2AEC318D18D}"/>
            </a:ext>
          </a:extLst>
        </xdr:cNvPr>
        <xdr:cNvSpPr txBox="1"/>
      </xdr:nvSpPr>
      <xdr:spPr>
        <a:xfrm>
          <a:off x="17383202" y="981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90187</xdr:rowOff>
    </xdr:from>
    <xdr:ext cx="469744" cy="259045"/>
    <xdr:sp macro="" textlink="">
      <xdr:nvSpPr>
        <xdr:cNvPr id="717" name="n_4aveValue【保健センター・保健所】&#10;一人当たり面積">
          <a:extLst>
            <a:ext uri="{FF2B5EF4-FFF2-40B4-BE49-F238E27FC236}">
              <a16:creationId xmlns:a16="http://schemas.microsoft.com/office/drawing/2014/main" id="{275ADC17-F33B-4226-A5BB-2295EC9921DE}"/>
            </a:ext>
          </a:extLst>
        </xdr:cNvPr>
        <xdr:cNvSpPr txBox="1"/>
      </xdr:nvSpPr>
      <xdr:spPr>
        <a:xfrm>
          <a:off x="16592627" y="981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18" name="n_1mainValue【保健センター・保健所】&#10;一人当たり面積">
          <a:extLst>
            <a:ext uri="{FF2B5EF4-FFF2-40B4-BE49-F238E27FC236}">
              <a16:creationId xmlns:a16="http://schemas.microsoft.com/office/drawing/2014/main" id="{1EFCE240-2FAE-4625-8183-04DB30BDB789}"/>
            </a:ext>
          </a:extLst>
        </xdr:cNvPr>
        <xdr:cNvSpPr txBox="1"/>
      </xdr:nvSpPr>
      <xdr:spPr>
        <a:xfrm>
          <a:off x="18983402" y="1020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9" name="n_2mainValue【保健センター・保健所】&#10;一人当たり面積">
          <a:extLst>
            <a:ext uri="{FF2B5EF4-FFF2-40B4-BE49-F238E27FC236}">
              <a16:creationId xmlns:a16="http://schemas.microsoft.com/office/drawing/2014/main" id="{E9417343-D3FE-4A04-A5A0-266F405E34DE}"/>
            </a:ext>
          </a:extLst>
        </xdr:cNvPr>
        <xdr:cNvSpPr txBox="1"/>
      </xdr:nvSpPr>
      <xdr:spPr>
        <a:xfrm>
          <a:off x="18183302"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163847</xdr:rowOff>
    </xdr:from>
    <xdr:ext cx="469744" cy="259045"/>
    <xdr:sp macro="" textlink="">
      <xdr:nvSpPr>
        <xdr:cNvPr id="720" name="n_3mainValue【保健センター・保健所】&#10;一人当たり面積">
          <a:extLst>
            <a:ext uri="{FF2B5EF4-FFF2-40B4-BE49-F238E27FC236}">
              <a16:creationId xmlns:a16="http://schemas.microsoft.com/office/drawing/2014/main" id="{E6DD98DA-9781-40FB-B273-5712D0E9C530}"/>
            </a:ext>
          </a:extLst>
        </xdr:cNvPr>
        <xdr:cNvSpPr txBox="1"/>
      </xdr:nvSpPr>
      <xdr:spPr>
        <a:xfrm>
          <a:off x="17383202"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80027</xdr:rowOff>
    </xdr:from>
    <xdr:ext cx="469744" cy="259045"/>
    <xdr:sp macro="" textlink="">
      <xdr:nvSpPr>
        <xdr:cNvPr id="721" name="n_4mainValue【保健センター・保健所】&#10;一人当たり面積">
          <a:extLst>
            <a:ext uri="{FF2B5EF4-FFF2-40B4-BE49-F238E27FC236}">
              <a16:creationId xmlns:a16="http://schemas.microsoft.com/office/drawing/2014/main" id="{8D5D17F9-DAE7-4DED-95F0-B1B271918053}"/>
            </a:ext>
          </a:extLst>
        </xdr:cNvPr>
        <xdr:cNvSpPr txBox="1"/>
      </xdr:nvSpPr>
      <xdr:spPr>
        <a:xfrm>
          <a:off x="16592627" y="1013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3B9E612C-8322-4BD5-9CF5-1B274E509346}"/>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D1C0AEBB-700F-46D5-897C-C17AA6BDA0F4}"/>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D1101B25-9661-461D-8D53-BC8C8F660B6C}"/>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46E2B267-B3D4-4569-A528-3441F68F4156}"/>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DC9A3CA5-63E2-413C-B22D-9270D1023D2B}"/>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5977BC99-EF84-4C0F-B1CC-8C9A3D8A7F97}"/>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B5F58C99-3673-4B27-9F52-CCED0C6B8110}"/>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F3327D5-357E-4F5A-AF75-8B10BB9A2329}"/>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A4276522-87F9-44D8-AF5D-85112C65E72E}"/>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A88A9C1D-3BC0-4695-92CB-FE1A1A72A8B7}"/>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4814C598-3DC8-43AC-939A-7754F5CC4B63}"/>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49B9750C-D022-4677-B11C-51DF64CA03BC}"/>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EAE9EA1B-5607-486E-99B6-7CB36973ED1B}"/>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44DFB104-52F9-4072-BBCF-CA810C46BA1B}"/>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8B2F3460-6AFB-491F-AB21-FD23BD8591FE}"/>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D32ADBAE-7066-4707-B4C5-711033E3D367}"/>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272D8314-C58F-4CFF-AEA2-8683D0EB47B1}"/>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C9872383-74D6-4511-B98B-D8EE0B630A77}"/>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3579A1BF-8C78-41AF-99FC-9DE4C0209A4C}"/>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C76DD2AB-27C3-4436-81F0-EC41BC462A08}"/>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39D226EE-7533-4E03-BFE1-943840D62C80}"/>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336D1310-717B-439A-B68B-5C3F6C6A079E}"/>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5F5F3A0B-0749-4F7C-8157-1ECE7DC9F812}"/>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7208BB30-C165-4E79-9E22-1F25F648145B}"/>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746" name="直線コネクタ 745">
          <a:extLst>
            <a:ext uri="{FF2B5EF4-FFF2-40B4-BE49-F238E27FC236}">
              <a16:creationId xmlns:a16="http://schemas.microsoft.com/office/drawing/2014/main" id="{88E77032-E218-42CF-9E9B-5009CD87D3F9}"/>
            </a:ext>
          </a:extLst>
        </xdr:cNvPr>
        <xdr:cNvCxnSpPr/>
      </xdr:nvCxnSpPr>
      <xdr:spPr>
        <a:xfrm flipV="1">
          <a:off x="14696439" y="12522200"/>
          <a:ext cx="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2EFE7F01-9917-4C3B-A73C-4337E082C8B7}"/>
            </a:ext>
          </a:extLst>
        </xdr:cNvPr>
        <xdr:cNvSpPr txBox="1"/>
      </xdr:nvSpPr>
      <xdr:spPr>
        <a:xfrm>
          <a:off x="14735175" y="1383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748" name="直線コネクタ 747">
          <a:extLst>
            <a:ext uri="{FF2B5EF4-FFF2-40B4-BE49-F238E27FC236}">
              <a16:creationId xmlns:a16="http://schemas.microsoft.com/office/drawing/2014/main" id="{38AC8FDC-D4D8-4B8C-B651-3BAB2F20DEF1}"/>
            </a:ext>
          </a:extLst>
        </xdr:cNvPr>
        <xdr:cNvCxnSpPr/>
      </xdr:nvCxnSpPr>
      <xdr:spPr>
        <a:xfrm>
          <a:off x="14611350" y="138283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00E5DA8A-5E25-4D72-A130-AD8891F79D7B}"/>
            </a:ext>
          </a:extLst>
        </xdr:cNvPr>
        <xdr:cNvSpPr txBox="1"/>
      </xdr:nvSpPr>
      <xdr:spPr>
        <a:xfrm>
          <a:off x="14735175" y="1231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750" name="直線コネクタ 749">
          <a:extLst>
            <a:ext uri="{FF2B5EF4-FFF2-40B4-BE49-F238E27FC236}">
              <a16:creationId xmlns:a16="http://schemas.microsoft.com/office/drawing/2014/main" id="{7BCD8FE9-FDB6-4192-A148-DBD715B5E117}"/>
            </a:ext>
          </a:extLst>
        </xdr:cNvPr>
        <xdr:cNvCxnSpPr/>
      </xdr:nvCxnSpPr>
      <xdr:spPr>
        <a:xfrm>
          <a:off x="14611350" y="12522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69232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ED644AD6-1C8B-44AE-A43B-A02E7852ABB6}"/>
            </a:ext>
          </a:extLst>
        </xdr:cNvPr>
        <xdr:cNvSpPr txBox="1"/>
      </xdr:nvSpPr>
      <xdr:spPr>
        <a:xfrm>
          <a:off x="14735175" y="13191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752" name="フローチャート: 判断 751">
          <a:extLst>
            <a:ext uri="{FF2B5EF4-FFF2-40B4-BE49-F238E27FC236}">
              <a16:creationId xmlns:a16="http://schemas.microsoft.com/office/drawing/2014/main" id="{A82DF213-4FF1-4411-810F-9E89EC767CA2}"/>
            </a:ext>
          </a:extLst>
        </xdr:cNvPr>
        <xdr:cNvSpPr/>
      </xdr:nvSpPr>
      <xdr:spPr>
        <a:xfrm>
          <a:off x="14649450" y="133369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53" name="フローチャート: 判断 752">
          <a:extLst>
            <a:ext uri="{FF2B5EF4-FFF2-40B4-BE49-F238E27FC236}">
              <a16:creationId xmlns:a16="http://schemas.microsoft.com/office/drawing/2014/main" id="{DFF68619-E6EB-4E2C-9FA3-0535FC93DD2A}"/>
            </a:ext>
          </a:extLst>
        </xdr:cNvPr>
        <xdr:cNvSpPr/>
      </xdr:nvSpPr>
      <xdr:spPr>
        <a:xfrm>
          <a:off x="13887450" y="133178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754" name="フローチャート: 判断 753">
          <a:extLst>
            <a:ext uri="{FF2B5EF4-FFF2-40B4-BE49-F238E27FC236}">
              <a16:creationId xmlns:a16="http://schemas.microsoft.com/office/drawing/2014/main" id="{60658DA5-AE35-484E-9B39-4E0F1AEA8CD9}"/>
            </a:ext>
          </a:extLst>
        </xdr:cNvPr>
        <xdr:cNvSpPr/>
      </xdr:nvSpPr>
      <xdr:spPr>
        <a:xfrm>
          <a:off x="13096875" y="132676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5" name="フローチャート: 判断 754">
          <a:extLst>
            <a:ext uri="{FF2B5EF4-FFF2-40B4-BE49-F238E27FC236}">
              <a16:creationId xmlns:a16="http://schemas.microsoft.com/office/drawing/2014/main" id="{6CBC4717-9C3F-4187-8E9D-2EB0CA2CD199}"/>
            </a:ext>
          </a:extLst>
        </xdr:cNvPr>
        <xdr:cNvSpPr/>
      </xdr:nvSpPr>
      <xdr:spPr>
        <a:xfrm>
          <a:off x="12296775" y="132575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6" name="フローチャート: 判断 755">
          <a:extLst>
            <a:ext uri="{FF2B5EF4-FFF2-40B4-BE49-F238E27FC236}">
              <a16:creationId xmlns:a16="http://schemas.microsoft.com/office/drawing/2014/main" id="{C9953457-72CB-4F7E-A9E8-4B953047D406}"/>
            </a:ext>
          </a:extLst>
        </xdr:cNvPr>
        <xdr:cNvSpPr/>
      </xdr:nvSpPr>
      <xdr:spPr>
        <a:xfrm>
          <a:off x="11487150" y="13236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E1E57097-CABD-4974-B94C-EB2AD2549DF8}"/>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8DBB60C6-7517-4574-8D9B-B49A8CA6AEEC}"/>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AEE30E9C-09D8-4E9D-8A87-861D74FBD23D}"/>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E6257FC2-6CBD-4DA9-B0D2-9A5EE5825BF2}"/>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2CDBFF97-EFDE-44A6-B8F6-60160CDC5B72}"/>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170180</xdr:rowOff>
    </xdr:from>
    <xdr:to>
      <xdr:col>85</xdr:col>
      <xdr:colOff>177800</xdr:colOff>
      <xdr:row>83</xdr:row>
      <xdr:rowOff>100330</xdr:rowOff>
    </xdr:to>
    <xdr:sp macro="" textlink="">
      <xdr:nvSpPr>
        <xdr:cNvPr id="762" name="楕円 761">
          <a:extLst>
            <a:ext uri="{FF2B5EF4-FFF2-40B4-BE49-F238E27FC236}">
              <a16:creationId xmlns:a16="http://schemas.microsoft.com/office/drawing/2014/main" id="{E4466AC8-666E-44C1-ABEB-30B6768F67F7}"/>
            </a:ext>
          </a:extLst>
        </xdr:cNvPr>
        <xdr:cNvSpPr/>
      </xdr:nvSpPr>
      <xdr:spPr>
        <a:xfrm>
          <a:off x="14649450" y="134480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148607</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FD583F74-9ED1-41C0-BCE6-3C9C4C8A9A9D}"/>
            </a:ext>
          </a:extLst>
        </xdr:cNvPr>
        <xdr:cNvSpPr txBox="1"/>
      </xdr:nvSpPr>
      <xdr:spPr>
        <a:xfrm>
          <a:off x="14735175"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137795</xdr:rowOff>
    </xdr:from>
    <xdr:to>
      <xdr:col>81</xdr:col>
      <xdr:colOff>101600</xdr:colOff>
      <xdr:row>83</xdr:row>
      <xdr:rowOff>67945</xdr:rowOff>
    </xdr:to>
    <xdr:sp macro="" textlink="">
      <xdr:nvSpPr>
        <xdr:cNvPr id="764" name="楕円 763">
          <a:extLst>
            <a:ext uri="{FF2B5EF4-FFF2-40B4-BE49-F238E27FC236}">
              <a16:creationId xmlns:a16="http://schemas.microsoft.com/office/drawing/2014/main" id="{B3CB9C62-83E1-4158-BC7F-93C6C811C4A7}"/>
            </a:ext>
          </a:extLst>
        </xdr:cNvPr>
        <xdr:cNvSpPr/>
      </xdr:nvSpPr>
      <xdr:spPr>
        <a:xfrm>
          <a:off x="13887450" y="134283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17145</xdr:rowOff>
    </xdr:from>
    <xdr:to>
      <xdr:col>85</xdr:col>
      <xdr:colOff>127000</xdr:colOff>
      <xdr:row>83</xdr:row>
      <xdr:rowOff>49530</xdr:rowOff>
    </xdr:to>
    <xdr:cxnSp macro="">
      <xdr:nvCxnSpPr>
        <xdr:cNvPr id="765" name="直線コネクタ 764">
          <a:extLst>
            <a:ext uri="{FF2B5EF4-FFF2-40B4-BE49-F238E27FC236}">
              <a16:creationId xmlns:a16="http://schemas.microsoft.com/office/drawing/2014/main" id="{22B249FA-C238-41F7-82FD-FE52A0A1D436}"/>
            </a:ext>
          </a:extLst>
        </xdr:cNvPr>
        <xdr:cNvCxnSpPr/>
      </xdr:nvCxnSpPr>
      <xdr:spPr>
        <a:xfrm>
          <a:off x="13935075" y="13466445"/>
          <a:ext cx="762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95886</xdr:rowOff>
    </xdr:from>
    <xdr:to>
      <xdr:col>76</xdr:col>
      <xdr:colOff>165100</xdr:colOff>
      <xdr:row>83</xdr:row>
      <xdr:rowOff>26036</xdr:rowOff>
    </xdr:to>
    <xdr:sp macro="" textlink="">
      <xdr:nvSpPr>
        <xdr:cNvPr id="766" name="楕円 765">
          <a:extLst>
            <a:ext uri="{FF2B5EF4-FFF2-40B4-BE49-F238E27FC236}">
              <a16:creationId xmlns:a16="http://schemas.microsoft.com/office/drawing/2014/main" id="{938F62EF-CE09-4E0C-88C5-567658F18F0D}"/>
            </a:ext>
          </a:extLst>
        </xdr:cNvPr>
        <xdr:cNvSpPr/>
      </xdr:nvSpPr>
      <xdr:spPr>
        <a:xfrm>
          <a:off x="13096875" y="133832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146686</xdr:rowOff>
    </xdr:from>
    <xdr:to>
      <xdr:col>81</xdr:col>
      <xdr:colOff>50800</xdr:colOff>
      <xdr:row>83</xdr:row>
      <xdr:rowOff>17145</xdr:rowOff>
    </xdr:to>
    <xdr:cxnSp macro="">
      <xdr:nvCxnSpPr>
        <xdr:cNvPr id="767" name="直線コネクタ 766">
          <a:extLst>
            <a:ext uri="{FF2B5EF4-FFF2-40B4-BE49-F238E27FC236}">
              <a16:creationId xmlns:a16="http://schemas.microsoft.com/office/drawing/2014/main" id="{795CE201-38AF-4E49-BB14-5B09EAE7980A}"/>
            </a:ext>
          </a:extLst>
        </xdr:cNvPr>
        <xdr:cNvCxnSpPr/>
      </xdr:nvCxnSpPr>
      <xdr:spPr>
        <a:xfrm>
          <a:off x="13144500" y="13430886"/>
          <a:ext cx="790575"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53975</xdr:rowOff>
    </xdr:from>
    <xdr:to>
      <xdr:col>72</xdr:col>
      <xdr:colOff>38100</xdr:colOff>
      <xdr:row>82</xdr:row>
      <xdr:rowOff>155575</xdr:rowOff>
    </xdr:to>
    <xdr:sp macro="" textlink="">
      <xdr:nvSpPr>
        <xdr:cNvPr id="768" name="楕円 767">
          <a:extLst>
            <a:ext uri="{FF2B5EF4-FFF2-40B4-BE49-F238E27FC236}">
              <a16:creationId xmlns:a16="http://schemas.microsoft.com/office/drawing/2014/main" id="{A60AD3A5-3BB2-44C8-A38D-396745466A00}"/>
            </a:ext>
          </a:extLst>
        </xdr:cNvPr>
        <xdr:cNvSpPr/>
      </xdr:nvSpPr>
      <xdr:spPr>
        <a:xfrm>
          <a:off x="12296775" y="133413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104775</xdr:rowOff>
    </xdr:from>
    <xdr:to>
      <xdr:col>76</xdr:col>
      <xdr:colOff>114300</xdr:colOff>
      <xdr:row>82</xdr:row>
      <xdr:rowOff>146686</xdr:rowOff>
    </xdr:to>
    <xdr:cxnSp macro="">
      <xdr:nvCxnSpPr>
        <xdr:cNvPr id="769" name="直線コネクタ 768">
          <a:extLst>
            <a:ext uri="{FF2B5EF4-FFF2-40B4-BE49-F238E27FC236}">
              <a16:creationId xmlns:a16="http://schemas.microsoft.com/office/drawing/2014/main" id="{C46582AC-9FA2-4A52-811C-3FFED031837E}"/>
            </a:ext>
          </a:extLst>
        </xdr:cNvPr>
        <xdr:cNvCxnSpPr/>
      </xdr:nvCxnSpPr>
      <xdr:spPr>
        <a:xfrm>
          <a:off x="12344400" y="13388975"/>
          <a:ext cx="8001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23495</xdr:rowOff>
    </xdr:from>
    <xdr:to>
      <xdr:col>67</xdr:col>
      <xdr:colOff>101600</xdr:colOff>
      <xdr:row>82</xdr:row>
      <xdr:rowOff>125095</xdr:rowOff>
    </xdr:to>
    <xdr:sp macro="" textlink="">
      <xdr:nvSpPr>
        <xdr:cNvPr id="770" name="楕円 769">
          <a:extLst>
            <a:ext uri="{FF2B5EF4-FFF2-40B4-BE49-F238E27FC236}">
              <a16:creationId xmlns:a16="http://schemas.microsoft.com/office/drawing/2014/main" id="{4069E464-5695-4FB4-A237-AE53CD47B7C1}"/>
            </a:ext>
          </a:extLst>
        </xdr:cNvPr>
        <xdr:cNvSpPr/>
      </xdr:nvSpPr>
      <xdr:spPr>
        <a:xfrm>
          <a:off x="11487150" y="133140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74295</xdr:rowOff>
    </xdr:from>
    <xdr:to>
      <xdr:col>71</xdr:col>
      <xdr:colOff>177800</xdr:colOff>
      <xdr:row>82</xdr:row>
      <xdr:rowOff>104775</xdr:rowOff>
    </xdr:to>
    <xdr:cxnSp macro="">
      <xdr:nvCxnSpPr>
        <xdr:cNvPr id="771" name="直線コネクタ 770">
          <a:extLst>
            <a:ext uri="{FF2B5EF4-FFF2-40B4-BE49-F238E27FC236}">
              <a16:creationId xmlns:a16="http://schemas.microsoft.com/office/drawing/2014/main" id="{743202EF-5A9C-47DF-9614-C592C81D3E66}"/>
            </a:ext>
          </a:extLst>
        </xdr:cNvPr>
        <xdr:cNvCxnSpPr/>
      </xdr:nvCxnSpPr>
      <xdr:spPr>
        <a:xfrm>
          <a:off x="11534775" y="13361670"/>
          <a:ext cx="80962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772" name="n_1aveValue【消防施設】&#10;有形固定資産減価償却率">
          <a:extLst>
            <a:ext uri="{FF2B5EF4-FFF2-40B4-BE49-F238E27FC236}">
              <a16:creationId xmlns:a16="http://schemas.microsoft.com/office/drawing/2014/main" id="{D363610A-9FFD-4381-8869-6020E6FA15D4}"/>
            </a:ext>
          </a:extLst>
        </xdr:cNvPr>
        <xdr:cNvSpPr txBox="1"/>
      </xdr:nvSpPr>
      <xdr:spPr>
        <a:xfrm>
          <a:off x="13745219" y="1310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773" name="n_2aveValue【消防施設】&#10;有形固定資産減価償却率">
          <a:extLst>
            <a:ext uri="{FF2B5EF4-FFF2-40B4-BE49-F238E27FC236}">
              <a16:creationId xmlns:a16="http://schemas.microsoft.com/office/drawing/2014/main" id="{A018D7DC-DFDC-4975-8B1B-F117EE31B431}"/>
            </a:ext>
          </a:extLst>
        </xdr:cNvPr>
        <xdr:cNvSpPr txBox="1"/>
      </xdr:nvSpPr>
      <xdr:spPr>
        <a:xfrm>
          <a:off x="12964169" y="1305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74" name="n_3aveValue【消防施設】&#10;有形固定資産減価償却率">
          <a:extLst>
            <a:ext uri="{FF2B5EF4-FFF2-40B4-BE49-F238E27FC236}">
              <a16:creationId xmlns:a16="http://schemas.microsoft.com/office/drawing/2014/main" id="{0965B9B5-075B-4589-B77B-363471A87838}"/>
            </a:ext>
          </a:extLst>
        </xdr:cNvPr>
        <xdr:cNvSpPr txBox="1"/>
      </xdr:nvSpPr>
      <xdr:spPr>
        <a:xfrm>
          <a:off x="12164069" y="1304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75" name="n_4aveValue【消防施設】&#10;有形固定資産減価償却率">
          <a:extLst>
            <a:ext uri="{FF2B5EF4-FFF2-40B4-BE49-F238E27FC236}">
              <a16:creationId xmlns:a16="http://schemas.microsoft.com/office/drawing/2014/main" id="{214C63E8-B620-45D3-9A34-7514DDEE26F2}"/>
            </a:ext>
          </a:extLst>
        </xdr:cNvPr>
        <xdr:cNvSpPr txBox="1"/>
      </xdr:nvSpPr>
      <xdr:spPr>
        <a:xfrm>
          <a:off x="11354444" y="1302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59072</xdr:rowOff>
    </xdr:from>
    <xdr:ext cx="405111" cy="259045"/>
    <xdr:sp macro="" textlink="">
      <xdr:nvSpPr>
        <xdr:cNvPr id="776" name="n_1mainValue【消防施設】&#10;有形固定資産減価償却率">
          <a:extLst>
            <a:ext uri="{FF2B5EF4-FFF2-40B4-BE49-F238E27FC236}">
              <a16:creationId xmlns:a16="http://schemas.microsoft.com/office/drawing/2014/main" id="{A8E60B71-DDA5-48E3-8F2F-9231FF563047}"/>
            </a:ext>
          </a:extLst>
        </xdr:cNvPr>
        <xdr:cNvSpPr txBox="1"/>
      </xdr:nvSpPr>
      <xdr:spPr>
        <a:xfrm>
          <a:off x="13745219" y="1350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17163</xdr:rowOff>
    </xdr:from>
    <xdr:ext cx="405111" cy="259045"/>
    <xdr:sp macro="" textlink="">
      <xdr:nvSpPr>
        <xdr:cNvPr id="777" name="n_2mainValue【消防施設】&#10;有形固定資産減価償却率">
          <a:extLst>
            <a:ext uri="{FF2B5EF4-FFF2-40B4-BE49-F238E27FC236}">
              <a16:creationId xmlns:a16="http://schemas.microsoft.com/office/drawing/2014/main" id="{D085502E-8928-44BC-A29C-07FDCCC718A0}"/>
            </a:ext>
          </a:extLst>
        </xdr:cNvPr>
        <xdr:cNvSpPr txBox="1"/>
      </xdr:nvSpPr>
      <xdr:spPr>
        <a:xfrm>
          <a:off x="12964169" y="1346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146702</xdr:rowOff>
    </xdr:from>
    <xdr:ext cx="405111" cy="259045"/>
    <xdr:sp macro="" textlink="">
      <xdr:nvSpPr>
        <xdr:cNvPr id="778" name="n_3mainValue【消防施設】&#10;有形固定資産減価償却率">
          <a:extLst>
            <a:ext uri="{FF2B5EF4-FFF2-40B4-BE49-F238E27FC236}">
              <a16:creationId xmlns:a16="http://schemas.microsoft.com/office/drawing/2014/main" id="{300930FB-FBBD-4D51-AD47-A9BBCE048BFE}"/>
            </a:ext>
          </a:extLst>
        </xdr:cNvPr>
        <xdr:cNvSpPr txBox="1"/>
      </xdr:nvSpPr>
      <xdr:spPr>
        <a:xfrm>
          <a:off x="12164069"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116222</xdr:rowOff>
    </xdr:from>
    <xdr:ext cx="405111" cy="259045"/>
    <xdr:sp macro="" textlink="">
      <xdr:nvSpPr>
        <xdr:cNvPr id="779" name="n_4mainValue【消防施設】&#10;有形固定資産減価償却率">
          <a:extLst>
            <a:ext uri="{FF2B5EF4-FFF2-40B4-BE49-F238E27FC236}">
              <a16:creationId xmlns:a16="http://schemas.microsoft.com/office/drawing/2014/main" id="{44B65B1C-9D11-4501-A5EA-3C420EC0942B}"/>
            </a:ext>
          </a:extLst>
        </xdr:cNvPr>
        <xdr:cNvSpPr txBox="1"/>
      </xdr:nvSpPr>
      <xdr:spPr>
        <a:xfrm>
          <a:off x="11354444" y="1340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96A539C9-2AC7-4DC3-9612-0343793136F0}"/>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AF4D3993-8EB3-453C-A0FF-5F5121EED496}"/>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DB890143-DA34-4C86-A9F3-1C0020EE3BD6}"/>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98E13758-1DAE-47C3-886F-15EE648EB6A5}"/>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0215A183-0A56-4B08-9154-8013834362D2}"/>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25FD1830-29C0-41F0-9A80-095F6A6D0B84}"/>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F8DBEB3C-EAE7-4197-8A62-3C338C85AAF2}"/>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EA53D44D-7A09-4F32-A682-A7CBA19468F0}"/>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291D471A-2B8C-44DF-B9E8-7C83D501FAAD}"/>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D4395883-64EA-4901-B766-443E5FC4A799}"/>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id="{7824C8B6-50D6-4A06-98E3-76DA285E7C72}"/>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id="{849C51DE-291B-4A74-81F0-D7D8FB78C36E}"/>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id="{F22B3E07-69FD-4C78-B0D0-8CC41DAA637D}"/>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id="{38AD2DB8-4E6A-4581-9A47-7435F1AE2C31}"/>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id="{9A453FD5-AE82-489C-9733-609F2598FD22}"/>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id="{AE6B53DD-6088-4467-97AC-A6B7F461EA9C}"/>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id="{7AD74E96-C0C7-49FB-9EA7-31E19383BB71}"/>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id="{71F7CDBC-6AF7-4EEF-AB3F-0BE823AE4752}"/>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id="{4746DD35-E7EC-41EB-A316-7DD8B7484513}"/>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id="{1EC8F597-E9FA-4FF1-A427-8A708EB32BE5}"/>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id="{44432D9F-16BE-4799-8129-1BCC9908579E}"/>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id="{97B328B3-184D-42CA-8E61-51977208CB94}"/>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EE665E32-BD3A-425A-9808-D649B1B3AE71}"/>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1BDBAC0E-E1F4-40FA-9799-D5CB0A407359}"/>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9BDF621D-527B-4EBE-A6C0-601E291248C1}"/>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805" name="直線コネクタ 804">
          <a:extLst>
            <a:ext uri="{FF2B5EF4-FFF2-40B4-BE49-F238E27FC236}">
              <a16:creationId xmlns:a16="http://schemas.microsoft.com/office/drawing/2014/main" id="{C47971D6-1D89-42B3-A88B-872BF9A6B3BF}"/>
            </a:ext>
          </a:extLst>
        </xdr:cNvPr>
        <xdr:cNvCxnSpPr/>
      </xdr:nvCxnSpPr>
      <xdr:spPr>
        <a:xfrm flipV="1">
          <a:off x="19954239" y="12716963"/>
          <a:ext cx="0" cy="1167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6" name="【消防施設】&#10;一人当たり面積最小値テキスト">
          <a:extLst>
            <a:ext uri="{FF2B5EF4-FFF2-40B4-BE49-F238E27FC236}">
              <a16:creationId xmlns:a16="http://schemas.microsoft.com/office/drawing/2014/main" id="{2797DCAA-7347-4A90-86CD-D4621B33FB1D}"/>
            </a:ext>
          </a:extLst>
        </xdr:cNvPr>
        <xdr:cNvSpPr txBox="1"/>
      </xdr:nvSpPr>
      <xdr:spPr>
        <a:xfrm>
          <a:off x="19992975" y="138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7" name="直線コネクタ 806">
          <a:extLst>
            <a:ext uri="{FF2B5EF4-FFF2-40B4-BE49-F238E27FC236}">
              <a16:creationId xmlns:a16="http://schemas.microsoft.com/office/drawing/2014/main" id="{CB906229-52F5-4E2F-94C1-9D6AE539296D}"/>
            </a:ext>
          </a:extLst>
        </xdr:cNvPr>
        <xdr:cNvCxnSpPr/>
      </xdr:nvCxnSpPr>
      <xdr:spPr>
        <a:xfrm>
          <a:off x="19878675" y="138847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808" name="【消防施設】&#10;一人当たり面積最大値テキスト">
          <a:extLst>
            <a:ext uri="{FF2B5EF4-FFF2-40B4-BE49-F238E27FC236}">
              <a16:creationId xmlns:a16="http://schemas.microsoft.com/office/drawing/2014/main" id="{EE7DEC6F-FE20-4E91-9C17-F804A678BFD0}"/>
            </a:ext>
          </a:extLst>
        </xdr:cNvPr>
        <xdr:cNvSpPr txBox="1"/>
      </xdr:nvSpPr>
      <xdr:spPr>
        <a:xfrm>
          <a:off x="19992975" y="125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809" name="直線コネクタ 808">
          <a:extLst>
            <a:ext uri="{FF2B5EF4-FFF2-40B4-BE49-F238E27FC236}">
              <a16:creationId xmlns:a16="http://schemas.microsoft.com/office/drawing/2014/main" id="{D32B1B76-F5C6-486C-8B42-FCE3191548C3}"/>
            </a:ext>
          </a:extLst>
        </xdr:cNvPr>
        <xdr:cNvCxnSpPr/>
      </xdr:nvCxnSpPr>
      <xdr:spPr>
        <a:xfrm>
          <a:off x="19878675" y="127169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17978</xdr:rowOff>
    </xdr:from>
    <xdr:ext cx="469744" cy="259045"/>
    <xdr:sp macro="" textlink="">
      <xdr:nvSpPr>
        <xdr:cNvPr id="810" name="【消防施設】&#10;一人当たり面積平均値テキスト">
          <a:extLst>
            <a:ext uri="{FF2B5EF4-FFF2-40B4-BE49-F238E27FC236}">
              <a16:creationId xmlns:a16="http://schemas.microsoft.com/office/drawing/2014/main" id="{E0BE5885-2BF4-4BC4-B4BA-DA9671E3C3FD}"/>
            </a:ext>
          </a:extLst>
        </xdr:cNvPr>
        <xdr:cNvSpPr txBox="1"/>
      </xdr:nvSpPr>
      <xdr:spPr>
        <a:xfrm>
          <a:off x="19992975" y="13305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811" name="フローチャート: 判断 810">
          <a:extLst>
            <a:ext uri="{FF2B5EF4-FFF2-40B4-BE49-F238E27FC236}">
              <a16:creationId xmlns:a16="http://schemas.microsoft.com/office/drawing/2014/main" id="{6F29228C-3F52-4673-A8A0-8ADB3C8A0CA0}"/>
            </a:ext>
          </a:extLst>
        </xdr:cNvPr>
        <xdr:cNvSpPr/>
      </xdr:nvSpPr>
      <xdr:spPr>
        <a:xfrm>
          <a:off x="19897725" y="133269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2" name="フローチャート: 判断 811">
          <a:extLst>
            <a:ext uri="{FF2B5EF4-FFF2-40B4-BE49-F238E27FC236}">
              <a16:creationId xmlns:a16="http://schemas.microsoft.com/office/drawing/2014/main" id="{DAFE08D4-74AA-4D38-B664-C75A4D4CF448}"/>
            </a:ext>
          </a:extLst>
        </xdr:cNvPr>
        <xdr:cNvSpPr/>
      </xdr:nvSpPr>
      <xdr:spPr>
        <a:xfrm>
          <a:off x="19154775" y="1333681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813" name="フローチャート: 判断 812">
          <a:extLst>
            <a:ext uri="{FF2B5EF4-FFF2-40B4-BE49-F238E27FC236}">
              <a16:creationId xmlns:a16="http://schemas.microsoft.com/office/drawing/2014/main" id="{57D490A0-3128-4F5B-8F3B-C8EED0FBCCB3}"/>
            </a:ext>
          </a:extLst>
        </xdr:cNvPr>
        <xdr:cNvSpPr/>
      </xdr:nvSpPr>
      <xdr:spPr>
        <a:xfrm>
          <a:off x="18345150" y="133269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14" name="フローチャート: 判断 813">
          <a:extLst>
            <a:ext uri="{FF2B5EF4-FFF2-40B4-BE49-F238E27FC236}">
              <a16:creationId xmlns:a16="http://schemas.microsoft.com/office/drawing/2014/main" id="{BCDC9740-16A9-40FA-9A8E-3248AF2F5C89}"/>
            </a:ext>
          </a:extLst>
        </xdr:cNvPr>
        <xdr:cNvSpPr/>
      </xdr:nvSpPr>
      <xdr:spPr>
        <a:xfrm>
          <a:off x="17554575" y="1340847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815" name="フローチャート: 判断 814">
          <a:extLst>
            <a:ext uri="{FF2B5EF4-FFF2-40B4-BE49-F238E27FC236}">
              <a16:creationId xmlns:a16="http://schemas.microsoft.com/office/drawing/2014/main" id="{3E213BB1-3918-4991-9554-CF164B29E674}"/>
            </a:ext>
          </a:extLst>
        </xdr:cNvPr>
        <xdr:cNvSpPr/>
      </xdr:nvSpPr>
      <xdr:spPr>
        <a:xfrm>
          <a:off x="16754475" y="134086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5BE1DB4D-A342-481C-8099-03723148DED1}"/>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211054AD-C828-4E01-8AFA-C1D74034B471}"/>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A5A00105-97F8-47D1-B4E8-1E7A28D80F08}"/>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BC3E3CD3-099F-40D4-A46F-E7CD2DE3EEEB}"/>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469D8BBC-746C-47DA-A8BB-CF90CE13E47C}"/>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26488</xdr:rowOff>
    </xdr:from>
    <xdr:to>
      <xdr:col>116</xdr:col>
      <xdr:colOff>114300</xdr:colOff>
      <xdr:row>78</xdr:row>
      <xdr:rowOff>128088</xdr:rowOff>
    </xdr:to>
    <xdr:sp macro="" textlink="">
      <xdr:nvSpPr>
        <xdr:cNvPr id="821" name="楕円 820">
          <a:extLst>
            <a:ext uri="{FF2B5EF4-FFF2-40B4-BE49-F238E27FC236}">
              <a16:creationId xmlns:a16="http://schemas.microsoft.com/office/drawing/2014/main" id="{F20B3F22-B985-4572-9723-2170ECFEC6C8}"/>
            </a:ext>
          </a:extLst>
        </xdr:cNvPr>
        <xdr:cNvSpPr/>
      </xdr:nvSpPr>
      <xdr:spPr>
        <a:xfrm>
          <a:off x="19897725" y="126693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150965</xdr:rowOff>
    </xdr:from>
    <xdr:ext cx="469744" cy="259045"/>
    <xdr:sp macro="" textlink="">
      <xdr:nvSpPr>
        <xdr:cNvPr id="822" name="【消防施設】&#10;一人当たり面積該当値テキスト">
          <a:extLst>
            <a:ext uri="{FF2B5EF4-FFF2-40B4-BE49-F238E27FC236}">
              <a16:creationId xmlns:a16="http://schemas.microsoft.com/office/drawing/2014/main" id="{CC63AD19-D08F-477A-AAFC-49A08133219D}"/>
            </a:ext>
          </a:extLst>
        </xdr:cNvPr>
        <xdr:cNvSpPr txBox="1"/>
      </xdr:nvSpPr>
      <xdr:spPr>
        <a:xfrm>
          <a:off x="19992975" y="1262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46082</xdr:rowOff>
    </xdr:from>
    <xdr:to>
      <xdr:col>112</xdr:col>
      <xdr:colOff>38100</xdr:colOff>
      <xdr:row>78</xdr:row>
      <xdr:rowOff>147682</xdr:rowOff>
    </xdr:to>
    <xdr:sp macro="" textlink="">
      <xdr:nvSpPr>
        <xdr:cNvPr id="823" name="楕円 822">
          <a:extLst>
            <a:ext uri="{FF2B5EF4-FFF2-40B4-BE49-F238E27FC236}">
              <a16:creationId xmlns:a16="http://schemas.microsoft.com/office/drawing/2014/main" id="{D93E9742-FAD8-44D0-B9B6-F9C6049724A6}"/>
            </a:ext>
          </a:extLst>
        </xdr:cNvPr>
        <xdr:cNvSpPr/>
      </xdr:nvSpPr>
      <xdr:spPr>
        <a:xfrm>
          <a:off x="19154775" y="126889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77288</xdr:rowOff>
    </xdr:from>
    <xdr:to>
      <xdr:col>116</xdr:col>
      <xdr:colOff>63500</xdr:colOff>
      <xdr:row>78</xdr:row>
      <xdr:rowOff>96882</xdr:rowOff>
    </xdr:to>
    <xdr:cxnSp macro="">
      <xdr:nvCxnSpPr>
        <xdr:cNvPr id="824" name="直線コネクタ 823">
          <a:extLst>
            <a:ext uri="{FF2B5EF4-FFF2-40B4-BE49-F238E27FC236}">
              <a16:creationId xmlns:a16="http://schemas.microsoft.com/office/drawing/2014/main" id="{E1A896A6-E05E-4EBB-8E8F-8722975C1DEE}"/>
            </a:ext>
          </a:extLst>
        </xdr:cNvPr>
        <xdr:cNvCxnSpPr/>
      </xdr:nvCxnSpPr>
      <xdr:spPr>
        <a:xfrm flipV="1">
          <a:off x="19202400" y="12716963"/>
          <a:ext cx="7524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157118</xdr:rowOff>
    </xdr:from>
    <xdr:to>
      <xdr:col>107</xdr:col>
      <xdr:colOff>101600</xdr:colOff>
      <xdr:row>79</xdr:row>
      <xdr:rowOff>87268</xdr:rowOff>
    </xdr:to>
    <xdr:sp macro="" textlink="">
      <xdr:nvSpPr>
        <xdr:cNvPr id="825" name="楕円 824">
          <a:extLst>
            <a:ext uri="{FF2B5EF4-FFF2-40B4-BE49-F238E27FC236}">
              <a16:creationId xmlns:a16="http://schemas.microsoft.com/office/drawing/2014/main" id="{8B91874B-7EE0-47D8-AC79-5F21F02600E0}"/>
            </a:ext>
          </a:extLst>
        </xdr:cNvPr>
        <xdr:cNvSpPr/>
      </xdr:nvSpPr>
      <xdr:spPr>
        <a:xfrm>
          <a:off x="18345150" y="1279996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96882</xdr:rowOff>
    </xdr:from>
    <xdr:to>
      <xdr:col>111</xdr:col>
      <xdr:colOff>177800</xdr:colOff>
      <xdr:row>79</xdr:row>
      <xdr:rowOff>36468</xdr:rowOff>
    </xdr:to>
    <xdr:cxnSp macro="">
      <xdr:nvCxnSpPr>
        <xdr:cNvPr id="826" name="直線コネクタ 825">
          <a:extLst>
            <a:ext uri="{FF2B5EF4-FFF2-40B4-BE49-F238E27FC236}">
              <a16:creationId xmlns:a16="http://schemas.microsoft.com/office/drawing/2014/main" id="{DBC5B4D2-767B-4EFC-938A-CCBDF2D10AA7}"/>
            </a:ext>
          </a:extLst>
        </xdr:cNvPr>
        <xdr:cNvCxnSpPr/>
      </xdr:nvCxnSpPr>
      <xdr:spPr>
        <a:xfrm flipV="1">
          <a:off x="18392775" y="12736557"/>
          <a:ext cx="809625" cy="10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157118</xdr:rowOff>
    </xdr:from>
    <xdr:to>
      <xdr:col>102</xdr:col>
      <xdr:colOff>165100</xdr:colOff>
      <xdr:row>79</xdr:row>
      <xdr:rowOff>87268</xdr:rowOff>
    </xdr:to>
    <xdr:sp macro="" textlink="">
      <xdr:nvSpPr>
        <xdr:cNvPr id="827" name="楕円 826">
          <a:extLst>
            <a:ext uri="{FF2B5EF4-FFF2-40B4-BE49-F238E27FC236}">
              <a16:creationId xmlns:a16="http://schemas.microsoft.com/office/drawing/2014/main" id="{7A6801B5-2162-4960-98FF-0C3661261911}"/>
            </a:ext>
          </a:extLst>
        </xdr:cNvPr>
        <xdr:cNvSpPr/>
      </xdr:nvSpPr>
      <xdr:spPr>
        <a:xfrm>
          <a:off x="17554575" y="1279996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36468</xdr:rowOff>
    </xdr:from>
    <xdr:to>
      <xdr:col>107</xdr:col>
      <xdr:colOff>50800</xdr:colOff>
      <xdr:row>79</xdr:row>
      <xdr:rowOff>36468</xdr:rowOff>
    </xdr:to>
    <xdr:cxnSp macro="">
      <xdr:nvCxnSpPr>
        <xdr:cNvPr id="828" name="直線コネクタ 827">
          <a:extLst>
            <a:ext uri="{FF2B5EF4-FFF2-40B4-BE49-F238E27FC236}">
              <a16:creationId xmlns:a16="http://schemas.microsoft.com/office/drawing/2014/main" id="{60A52CB6-8852-4846-A46C-45A266B264A2}"/>
            </a:ext>
          </a:extLst>
        </xdr:cNvPr>
        <xdr:cNvCxnSpPr/>
      </xdr:nvCxnSpPr>
      <xdr:spPr>
        <a:xfrm>
          <a:off x="17602200" y="1283806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31387</xdr:rowOff>
    </xdr:from>
    <xdr:to>
      <xdr:col>98</xdr:col>
      <xdr:colOff>38100</xdr:colOff>
      <xdr:row>79</xdr:row>
      <xdr:rowOff>132987</xdr:rowOff>
    </xdr:to>
    <xdr:sp macro="" textlink="">
      <xdr:nvSpPr>
        <xdr:cNvPr id="829" name="楕円 828">
          <a:extLst>
            <a:ext uri="{FF2B5EF4-FFF2-40B4-BE49-F238E27FC236}">
              <a16:creationId xmlns:a16="http://schemas.microsoft.com/office/drawing/2014/main" id="{C9E4A009-3621-4FC5-879C-7214D7B30A88}"/>
            </a:ext>
          </a:extLst>
        </xdr:cNvPr>
        <xdr:cNvSpPr/>
      </xdr:nvSpPr>
      <xdr:spPr>
        <a:xfrm>
          <a:off x="16754475" y="1282981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36468</xdr:rowOff>
    </xdr:from>
    <xdr:to>
      <xdr:col>102</xdr:col>
      <xdr:colOff>114300</xdr:colOff>
      <xdr:row>79</xdr:row>
      <xdr:rowOff>82187</xdr:rowOff>
    </xdr:to>
    <xdr:cxnSp macro="">
      <xdr:nvCxnSpPr>
        <xdr:cNvPr id="830" name="直線コネクタ 829">
          <a:extLst>
            <a:ext uri="{FF2B5EF4-FFF2-40B4-BE49-F238E27FC236}">
              <a16:creationId xmlns:a16="http://schemas.microsoft.com/office/drawing/2014/main" id="{7278DD77-9798-4601-A8FA-01250DF1B35D}"/>
            </a:ext>
          </a:extLst>
        </xdr:cNvPr>
        <xdr:cNvCxnSpPr/>
      </xdr:nvCxnSpPr>
      <xdr:spPr>
        <a:xfrm flipV="1">
          <a:off x="16802100" y="12838068"/>
          <a:ext cx="800100" cy="4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31" name="n_1aveValue【消防施設】&#10;一人当たり面積">
          <a:extLst>
            <a:ext uri="{FF2B5EF4-FFF2-40B4-BE49-F238E27FC236}">
              <a16:creationId xmlns:a16="http://schemas.microsoft.com/office/drawing/2014/main" id="{5CD5BF5A-619C-4CA9-9303-B154D2BE2E84}"/>
            </a:ext>
          </a:extLst>
        </xdr:cNvPr>
        <xdr:cNvSpPr txBox="1"/>
      </xdr:nvSpPr>
      <xdr:spPr>
        <a:xfrm>
          <a:off x="18983402" y="1342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132278</xdr:rowOff>
    </xdr:from>
    <xdr:ext cx="469744" cy="259045"/>
    <xdr:sp macro="" textlink="">
      <xdr:nvSpPr>
        <xdr:cNvPr id="832" name="n_2aveValue【消防施設】&#10;一人当たり面積">
          <a:extLst>
            <a:ext uri="{FF2B5EF4-FFF2-40B4-BE49-F238E27FC236}">
              <a16:creationId xmlns:a16="http://schemas.microsoft.com/office/drawing/2014/main" id="{34E70904-96D6-41F4-909C-27D89E14EBF4}"/>
            </a:ext>
          </a:extLst>
        </xdr:cNvPr>
        <xdr:cNvSpPr txBox="1"/>
      </xdr:nvSpPr>
      <xdr:spPr>
        <a:xfrm>
          <a:off x="18183302" y="1341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39206</xdr:rowOff>
    </xdr:from>
    <xdr:ext cx="469744" cy="259045"/>
    <xdr:sp macro="" textlink="">
      <xdr:nvSpPr>
        <xdr:cNvPr id="833" name="n_3aveValue【消防施設】&#10;一人当たり面積">
          <a:extLst>
            <a:ext uri="{FF2B5EF4-FFF2-40B4-BE49-F238E27FC236}">
              <a16:creationId xmlns:a16="http://schemas.microsoft.com/office/drawing/2014/main" id="{1105A272-4ED9-47D5-B812-3D50D15371EC}"/>
            </a:ext>
          </a:extLst>
        </xdr:cNvPr>
        <xdr:cNvSpPr txBox="1"/>
      </xdr:nvSpPr>
      <xdr:spPr>
        <a:xfrm>
          <a:off x="17383202" y="1348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45738</xdr:rowOff>
    </xdr:from>
    <xdr:ext cx="469744" cy="259045"/>
    <xdr:sp macro="" textlink="">
      <xdr:nvSpPr>
        <xdr:cNvPr id="834" name="n_4aveValue【消防施設】&#10;一人当たり面積">
          <a:extLst>
            <a:ext uri="{FF2B5EF4-FFF2-40B4-BE49-F238E27FC236}">
              <a16:creationId xmlns:a16="http://schemas.microsoft.com/office/drawing/2014/main" id="{8A4E6644-800A-4DF2-8587-DA8DA892FD36}"/>
            </a:ext>
          </a:extLst>
        </xdr:cNvPr>
        <xdr:cNvSpPr txBox="1"/>
      </xdr:nvSpPr>
      <xdr:spPr>
        <a:xfrm>
          <a:off x="16592627" y="134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164209</xdr:rowOff>
    </xdr:from>
    <xdr:ext cx="469744" cy="259045"/>
    <xdr:sp macro="" textlink="">
      <xdr:nvSpPr>
        <xdr:cNvPr id="835" name="n_1mainValue【消防施設】&#10;一人当たり面積">
          <a:extLst>
            <a:ext uri="{FF2B5EF4-FFF2-40B4-BE49-F238E27FC236}">
              <a16:creationId xmlns:a16="http://schemas.microsoft.com/office/drawing/2014/main" id="{A5DF1192-B1F4-4263-BBB3-4985C440A93F}"/>
            </a:ext>
          </a:extLst>
        </xdr:cNvPr>
        <xdr:cNvSpPr txBox="1"/>
      </xdr:nvSpPr>
      <xdr:spPr>
        <a:xfrm>
          <a:off x="18983402" y="1247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103795</xdr:rowOff>
    </xdr:from>
    <xdr:ext cx="469744" cy="259045"/>
    <xdr:sp macro="" textlink="">
      <xdr:nvSpPr>
        <xdr:cNvPr id="836" name="n_2mainValue【消防施設】&#10;一人当たり面積">
          <a:extLst>
            <a:ext uri="{FF2B5EF4-FFF2-40B4-BE49-F238E27FC236}">
              <a16:creationId xmlns:a16="http://schemas.microsoft.com/office/drawing/2014/main" id="{1C55E33D-6A7C-4CA2-BFFB-9EDB4877F895}"/>
            </a:ext>
          </a:extLst>
        </xdr:cNvPr>
        <xdr:cNvSpPr txBox="1"/>
      </xdr:nvSpPr>
      <xdr:spPr>
        <a:xfrm>
          <a:off x="18183302" y="1258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103795</xdr:rowOff>
    </xdr:from>
    <xdr:ext cx="469744" cy="259045"/>
    <xdr:sp macro="" textlink="">
      <xdr:nvSpPr>
        <xdr:cNvPr id="837" name="n_3mainValue【消防施設】&#10;一人当たり面積">
          <a:extLst>
            <a:ext uri="{FF2B5EF4-FFF2-40B4-BE49-F238E27FC236}">
              <a16:creationId xmlns:a16="http://schemas.microsoft.com/office/drawing/2014/main" id="{FD19900F-528F-464D-B922-C08E14CF526D}"/>
            </a:ext>
          </a:extLst>
        </xdr:cNvPr>
        <xdr:cNvSpPr txBox="1"/>
      </xdr:nvSpPr>
      <xdr:spPr>
        <a:xfrm>
          <a:off x="17383202" y="1258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149514</xdr:rowOff>
    </xdr:from>
    <xdr:ext cx="469744" cy="259045"/>
    <xdr:sp macro="" textlink="">
      <xdr:nvSpPr>
        <xdr:cNvPr id="838" name="n_4mainValue【消防施設】&#10;一人当たり面積">
          <a:extLst>
            <a:ext uri="{FF2B5EF4-FFF2-40B4-BE49-F238E27FC236}">
              <a16:creationId xmlns:a16="http://schemas.microsoft.com/office/drawing/2014/main" id="{076620BD-FF22-4BF0-BA4E-46BEC663AA63}"/>
            </a:ext>
          </a:extLst>
        </xdr:cNvPr>
        <xdr:cNvSpPr txBox="1"/>
      </xdr:nvSpPr>
      <xdr:spPr>
        <a:xfrm>
          <a:off x="16592627" y="1262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3D2CCD01-A633-4C46-9D18-A098D3FDE6CF}"/>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27E9FE27-C645-4D6C-B2C1-5B52FD2037E5}"/>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3B6F3B78-867D-45F6-ABF7-DD7F497C092E}"/>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C10208A8-68CA-4D06-B583-F3D3C2E8983F}"/>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1B6D3B35-F445-45A4-AF28-C47C54F9E642}"/>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4002E84-9092-456E-A241-9B1BC4F6B222}"/>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382B4ADB-0D31-4484-BC4E-2E20AC313D4E}"/>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938DBE99-20A8-4AF2-BCA1-44E23679FEFE}"/>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EFD10B3F-E6A6-4C72-9831-7B0423ED5BE5}"/>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5F409BDE-2931-49F5-8FA1-86FCE3F500C9}"/>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2D21D133-5283-44F2-BCB1-BDEB354B9D83}"/>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9E6C1137-D73F-43F6-96D6-4CF90B055ECE}"/>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63FA0217-AF8E-4978-8185-ED1FF41A5868}"/>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B8245DBC-904C-4333-96A6-AD94D820CF11}"/>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CB42A9F3-18CF-47E7-975B-2561E875F251}"/>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E681BACB-6DBE-4DAD-B755-D60EE5AFECEE}"/>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6FD4B8EE-68EE-4C22-8F26-75A8C6B435F0}"/>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B2C3574D-479E-4085-A770-206621A867AB}"/>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5D7E59BE-A98A-42A5-8F1F-B5BC61D773E6}"/>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266C260B-606C-43FF-B7E3-3BD44A570F2E}"/>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0E4CC199-2660-498B-A90C-B798C01D9E09}"/>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470AD72E-6AF0-4892-904A-34B36303F41F}"/>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48A152F9-DEC7-4FF2-8B18-FEBBF51B34E1}"/>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1CACCD7B-EA18-4B78-B3BE-40CE4D1A7CD4}"/>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85835B2D-337D-4488-B4DA-F9B2B786AA8D}"/>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864" name="直線コネクタ 863">
          <a:extLst>
            <a:ext uri="{FF2B5EF4-FFF2-40B4-BE49-F238E27FC236}">
              <a16:creationId xmlns:a16="http://schemas.microsoft.com/office/drawing/2014/main" id="{C9F44FB7-E60E-4254-9D75-555C88766A19}"/>
            </a:ext>
          </a:extLst>
        </xdr:cNvPr>
        <xdr:cNvCxnSpPr/>
      </xdr:nvCxnSpPr>
      <xdr:spPr>
        <a:xfrm flipV="1">
          <a:off x="14696439" y="16457023"/>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865" name="【庁舎】&#10;有形固定資産減価償却率最小値テキスト">
          <a:extLst>
            <a:ext uri="{FF2B5EF4-FFF2-40B4-BE49-F238E27FC236}">
              <a16:creationId xmlns:a16="http://schemas.microsoft.com/office/drawing/2014/main" id="{4298F1D6-F8D5-4D74-B1AA-31DDB4F269A1}"/>
            </a:ext>
          </a:extLst>
        </xdr:cNvPr>
        <xdr:cNvSpPr txBox="1"/>
      </xdr:nvSpPr>
      <xdr:spPr>
        <a:xfrm>
          <a:off x="14735175" y="1768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866" name="直線コネクタ 865">
          <a:extLst>
            <a:ext uri="{FF2B5EF4-FFF2-40B4-BE49-F238E27FC236}">
              <a16:creationId xmlns:a16="http://schemas.microsoft.com/office/drawing/2014/main" id="{B626829B-03A1-4599-915F-7D77B54F6D4C}"/>
            </a:ext>
          </a:extLst>
        </xdr:cNvPr>
        <xdr:cNvCxnSpPr/>
      </xdr:nvCxnSpPr>
      <xdr:spPr>
        <a:xfrm>
          <a:off x="14611350" y="176767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7" name="【庁舎】&#10;有形固定資産減価償却率最大値テキスト">
          <a:extLst>
            <a:ext uri="{FF2B5EF4-FFF2-40B4-BE49-F238E27FC236}">
              <a16:creationId xmlns:a16="http://schemas.microsoft.com/office/drawing/2014/main" id="{DA1DE58E-D50B-4F39-A08D-D9D1C6E412F4}"/>
            </a:ext>
          </a:extLst>
        </xdr:cNvPr>
        <xdr:cNvSpPr txBox="1"/>
      </xdr:nvSpPr>
      <xdr:spPr>
        <a:xfrm>
          <a:off x="14735175" y="16232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8" name="直線コネクタ 867">
          <a:extLst>
            <a:ext uri="{FF2B5EF4-FFF2-40B4-BE49-F238E27FC236}">
              <a16:creationId xmlns:a16="http://schemas.microsoft.com/office/drawing/2014/main" id="{6B4D653C-503B-4FC0-9874-D873AEC7BF59}"/>
            </a:ext>
          </a:extLst>
        </xdr:cNvPr>
        <xdr:cNvCxnSpPr/>
      </xdr:nvCxnSpPr>
      <xdr:spPr>
        <a:xfrm>
          <a:off x="14611350" y="164570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869" name="【庁舎】&#10;有形固定資産減価償却率平均値テキスト">
          <a:extLst>
            <a:ext uri="{FF2B5EF4-FFF2-40B4-BE49-F238E27FC236}">
              <a16:creationId xmlns:a16="http://schemas.microsoft.com/office/drawing/2014/main" id="{FE2DF6EA-0861-46C1-8B8F-6DDEC4B63D56}"/>
            </a:ext>
          </a:extLst>
        </xdr:cNvPr>
        <xdr:cNvSpPr txBox="1"/>
      </xdr:nvSpPr>
      <xdr:spPr>
        <a:xfrm>
          <a:off x="14735175" y="16871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0" name="フローチャート: 判断 869">
          <a:extLst>
            <a:ext uri="{FF2B5EF4-FFF2-40B4-BE49-F238E27FC236}">
              <a16:creationId xmlns:a16="http://schemas.microsoft.com/office/drawing/2014/main" id="{BABC745E-6BF8-45D5-8F03-A8C622C5529F}"/>
            </a:ext>
          </a:extLst>
        </xdr:cNvPr>
        <xdr:cNvSpPr/>
      </xdr:nvSpPr>
      <xdr:spPr>
        <a:xfrm>
          <a:off x="14649450" y="168960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1" name="フローチャート: 判断 870">
          <a:extLst>
            <a:ext uri="{FF2B5EF4-FFF2-40B4-BE49-F238E27FC236}">
              <a16:creationId xmlns:a16="http://schemas.microsoft.com/office/drawing/2014/main" id="{5F240FE6-8D7E-4294-87E7-B169CF4CF7FB}"/>
            </a:ext>
          </a:extLst>
        </xdr:cNvPr>
        <xdr:cNvSpPr/>
      </xdr:nvSpPr>
      <xdr:spPr>
        <a:xfrm>
          <a:off x="13887450" y="169270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872" name="フローチャート: 判断 871">
          <a:extLst>
            <a:ext uri="{FF2B5EF4-FFF2-40B4-BE49-F238E27FC236}">
              <a16:creationId xmlns:a16="http://schemas.microsoft.com/office/drawing/2014/main" id="{07E36792-B2CC-4ABB-8DEC-C6A7FA60779A}"/>
            </a:ext>
          </a:extLst>
        </xdr:cNvPr>
        <xdr:cNvSpPr/>
      </xdr:nvSpPr>
      <xdr:spPr>
        <a:xfrm>
          <a:off x="13096875" y="1688800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73" name="フローチャート: 判断 872">
          <a:extLst>
            <a:ext uri="{FF2B5EF4-FFF2-40B4-BE49-F238E27FC236}">
              <a16:creationId xmlns:a16="http://schemas.microsoft.com/office/drawing/2014/main" id="{B8F8292C-ACC8-44FD-BCFC-902093F6C6F2}"/>
            </a:ext>
          </a:extLst>
        </xdr:cNvPr>
        <xdr:cNvSpPr/>
      </xdr:nvSpPr>
      <xdr:spPr>
        <a:xfrm>
          <a:off x="12296775" y="1694189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4" name="フローチャート: 判断 873">
          <a:extLst>
            <a:ext uri="{FF2B5EF4-FFF2-40B4-BE49-F238E27FC236}">
              <a16:creationId xmlns:a16="http://schemas.microsoft.com/office/drawing/2014/main" id="{7E7CAC8E-5336-40D9-9614-8437D60143D8}"/>
            </a:ext>
          </a:extLst>
        </xdr:cNvPr>
        <xdr:cNvSpPr/>
      </xdr:nvSpPr>
      <xdr:spPr>
        <a:xfrm>
          <a:off x="11487150" y="169286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398E2DB6-FDB4-49A3-9BA6-ED456CA7D17F}"/>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9390EC11-C296-490B-B322-BC1E0A624495}"/>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FC48C41-4019-4FB1-AFBE-240453DAE421}"/>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42AE959-EF40-4936-B10D-EB3A0B23350C}"/>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BD5B8D5C-7E24-49C3-AB81-C64CCB8E5A52}"/>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46627</xdr:rowOff>
    </xdr:from>
    <xdr:to>
      <xdr:col>85</xdr:col>
      <xdr:colOff>177800</xdr:colOff>
      <xdr:row>102</xdr:row>
      <xdr:rowOff>148227</xdr:rowOff>
    </xdr:to>
    <xdr:sp macro="" textlink="">
      <xdr:nvSpPr>
        <xdr:cNvPr id="880" name="楕円 879">
          <a:extLst>
            <a:ext uri="{FF2B5EF4-FFF2-40B4-BE49-F238E27FC236}">
              <a16:creationId xmlns:a16="http://schemas.microsoft.com/office/drawing/2014/main" id="{20DB373E-C1A5-4947-8049-3BA88264DB0F}"/>
            </a:ext>
          </a:extLst>
        </xdr:cNvPr>
        <xdr:cNvSpPr/>
      </xdr:nvSpPr>
      <xdr:spPr>
        <a:xfrm>
          <a:off x="14649450" y="166804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69504</xdr:rowOff>
    </xdr:from>
    <xdr:ext cx="405111" cy="259045"/>
    <xdr:sp macro="" textlink="">
      <xdr:nvSpPr>
        <xdr:cNvPr id="881" name="【庁舎】&#10;有形固定資産減価償却率該当値テキスト">
          <a:extLst>
            <a:ext uri="{FF2B5EF4-FFF2-40B4-BE49-F238E27FC236}">
              <a16:creationId xmlns:a16="http://schemas.microsoft.com/office/drawing/2014/main" id="{52F9E27D-BCEB-4D49-B486-930538318882}"/>
            </a:ext>
          </a:extLst>
        </xdr:cNvPr>
        <xdr:cNvSpPr txBox="1"/>
      </xdr:nvSpPr>
      <xdr:spPr>
        <a:xfrm>
          <a:off x="14735175" y="16525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167458</xdr:rowOff>
    </xdr:from>
    <xdr:to>
      <xdr:col>81</xdr:col>
      <xdr:colOff>101600</xdr:colOff>
      <xdr:row>102</xdr:row>
      <xdr:rowOff>97608</xdr:rowOff>
    </xdr:to>
    <xdr:sp macro="" textlink="">
      <xdr:nvSpPr>
        <xdr:cNvPr id="882" name="楕円 881">
          <a:extLst>
            <a:ext uri="{FF2B5EF4-FFF2-40B4-BE49-F238E27FC236}">
              <a16:creationId xmlns:a16="http://schemas.microsoft.com/office/drawing/2014/main" id="{7CB64D78-53B0-4C3A-9162-DBA54F465C3C}"/>
            </a:ext>
          </a:extLst>
        </xdr:cNvPr>
        <xdr:cNvSpPr/>
      </xdr:nvSpPr>
      <xdr:spPr>
        <a:xfrm>
          <a:off x="13887450" y="166234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46808</xdr:rowOff>
    </xdr:from>
    <xdr:to>
      <xdr:col>85</xdr:col>
      <xdr:colOff>127000</xdr:colOff>
      <xdr:row>102</xdr:row>
      <xdr:rowOff>97427</xdr:rowOff>
    </xdr:to>
    <xdr:cxnSp macro="">
      <xdr:nvCxnSpPr>
        <xdr:cNvPr id="883" name="直線コネクタ 882">
          <a:extLst>
            <a:ext uri="{FF2B5EF4-FFF2-40B4-BE49-F238E27FC236}">
              <a16:creationId xmlns:a16="http://schemas.microsoft.com/office/drawing/2014/main" id="{A0EB2EE4-6019-4F25-96B8-F85AA1DF0878}"/>
            </a:ext>
          </a:extLst>
        </xdr:cNvPr>
        <xdr:cNvCxnSpPr/>
      </xdr:nvCxnSpPr>
      <xdr:spPr>
        <a:xfrm>
          <a:off x="13935075" y="16680633"/>
          <a:ext cx="762000" cy="4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118473</xdr:rowOff>
    </xdr:from>
    <xdr:to>
      <xdr:col>76</xdr:col>
      <xdr:colOff>165100</xdr:colOff>
      <xdr:row>102</xdr:row>
      <xdr:rowOff>48623</xdr:rowOff>
    </xdr:to>
    <xdr:sp macro="" textlink="">
      <xdr:nvSpPr>
        <xdr:cNvPr id="884" name="楕円 883">
          <a:extLst>
            <a:ext uri="{FF2B5EF4-FFF2-40B4-BE49-F238E27FC236}">
              <a16:creationId xmlns:a16="http://schemas.microsoft.com/office/drawing/2014/main" id="{E7EEA83C-E5DF-48F8-9640-3AF6F2BED36E}"/>
            </a:ext>
          </a:extLst>
        </xdr:cNvPr>
        <xdr:cNvSpPr/>
      </xdr:nvSpPr>
      <xdr:spPr>
        <a:xfrm>
          <a:off x="13096875" y="165808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169273</xdr:rowOff>
    </xdr:from>
    <xdr:to>
      <xdr:col>81</xdr:col>
      <xdr:colOff>50800</xdr:colOff>
      <xdr:row>102</xdr:row>
      <xdr:rowOff>46808</xdr:rowOff>
    </xdr:to>
    <xdr:cxnSp macro="">
      <xdr:nvCxnSpPr>
        <xdr:cNvPr id="885" name="直線コネクタ 884">
          <a:extLst>
            <a:ext uri="{FF2B5EF4-FFF2-40B4-BE49-F238E27FC236}">
              <a16:creationId xmlns:a16="http://schemas.microsoft.com/office/drawing/2014/main" id="{0A5C1CC9-5D39-4810-95B0-6F8870C765F4}"/>
            </a:ext>
          </a:extLst>
        </xdr:cNvPr>
        <xdr:cNvCxnSpPr/>
      </xdr:nvCxnSpPr>
      <xdr:spPr>
        <a:xfrm>
          <a:off x="13144500" y="16628473"/>
          <a:ext cx="790575" cy="5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66221</xdr:rowOff>
    </xdr:from>
    <xdr:to>
      <xdr:col>72</xdr:col>
      <xdr:colOff>38100</xdr:colOff>
      <xdr:row>101</xdr:row>
      <xdr:rowOff>167821</xdr:rowOff>
    </xdr:to>
    <xdr:sp macro="" textlink="">
      <xdr:nvSpPr>
        <xdr:cNvPr id="886" name="楕円 885">
          <a:extLst>
            <a:ext uri="{FF2B5EF4-FFF2-40B4-BE49-F238E27FC236}">
              <a16:creationId xmlns:a16="http://schemas.microsoft.com/office/drawing/2014/main" id="{D3F825ED-441F-4793-930C-83D1EC6A4E7A}"/>
            </a:ext>
          </a:extLst>
        </xdr:cNvPr>
        <xdr:cNvSpPr/>
      </xdr:nvSpPr>
      <xdr:spPr>
        <a:xfrm>
          <a:off x="12296775" y="1652859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117021</xdr:rowOff>
    </xdr:from>
    <xdr:to>
      <xdr:col>76</xdr:col>
      <xdr:colOff>114300</xdr:colOff>
      <xdr:row>101</xdr:row>
      <xdr:rowOff>169273</xdr:rowOff>
    </xdr:to>
    <xdr:cxnSp macro="">
      <xdr:nvCxnSpPr>
        <xdr:cNvPr id="887" name="直線コネクタ 886">
          <a:extLst>
            <a:ext uri="{FF2B5EF4-FFF2-40B4-BE49-F238E27FC236}">
              <a16:creationId xmlns:a16="http://schemas.microsoft.com/office/drawing/2014/main" id="{FBCE4B9C-8D8B-49B0-8A26-D6F030D6C453}"/>
            </a:ext>
          </a:extLst>
        </xdr:cNvPr>
        <xdr:cNvCxnSpPr/>
      </xdr:nvCxnSpPr>
      <xdr:spPr>
        <a:xfrm>
          <a:off x="12344400" y="16576221"/>
          <a:ext cx="8001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13970</xdr:rowOff>
    </xdr:from>
    <xdr:to>
      <xdr:col>67</xdr:col>
      <xdr:colOff>101600</xdr:colOff>
      <xdr:row>101</xdr:row>
      <xdr:rowOff>115570</xdr:rowOff>
    </xdr:to>
    <xdr:sp macro="" textlink="">
      <xdr:nvSpPr>
        <xdr:cNvPr id="888" name="楕円 887">
          <a:extLst>
            <a:ext uri="{FF2B5EF4-FFF2-40B4-BE49-F238E27FC236}">
              <a16:creationId xmlns:a16="http://schemas.microsoft.com/office/drawing/2014/main" id="{8F6EC798-CC3C-4FFF-B8C2-16B7E383362C}"/>
            </a:ext>
          </a:extLst>
        </xdr:cNvPr>
        <xdr:cNvSpPr/>
      </xdr:nvSpPr>
      <xdr:spPr>
        <a:xfrm>
          <a:off x="11487150" y="164699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64770</xdr:rowOff>
    </xdr:from>
    <xdr:to>
      <xdr:col>71</xdr:col>
      <xdr:colOff>177800</xdr:colOff>
      <xdr:row>101</xdr:row>
      <xdr:rowOff>117021</xdr:rowOff>
    </xdr:to>
    <xdr:cxnSp macro="">
      <xdr:nvCxnSpPr>
        <xdr:cNvPr id="889" name="直線コネクタ 888">
          <a:extLst>
            <a:ext uri="{FF2B5EF4-FFF2-40B4-BE49-F238E27FC236}">
              <a16:creationId xmlns:a16="http://schemas.microsoft.com/office/drawing/2014/main" id="{2A39DC26-F3D3-49CA-BF4D-83C8720A9EAD}"/>
            </a:ext>
          </a:extLst>
        </xdr:cNvPr>
        <xdr:cNvCxnSpPr/>
      </xdr:nvCxnSpPr>
      <xdr:spPr>
        <a:xfrm>
          <a:off x="11534775" y="16527145"/>
          <a:ext cx="809625" cy="4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43015</xdr:rowOff>
    </xdr:from>
    <xdr:ext cx="405111" cy="259045"/>
    <xdr:sp macro="" textlink="">
      <xdr:nvSpPr>
        <xdr:cNvPr id="890" name="n_1aveValue【庁舎】&#10;有形固定資産減価償却率">
          <a:extLst>
            <a:ext uri="{FF2B5EF4-FFF2-40B4-BE49-F238E27FC236}">
              <a16:creationId xmlns:a16="http://schemas.microsoft.com/office/drawing/2014/main" id="{61EE33F7-6FB1-44A6-B088-B4E05F982C0F}"/>
            </a:ext>
          </a:extLst>
        </xdr:cNvPr>
        <xdr:cNvSpPr txBox="1"/>
      </xdr:nvSpPr>
      <xdr:spPr>
        <a:xfrm>
          <a:off x="13745219" y="1701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10358</xdr:rowOff>
    </xdr:from>
    <xdr:ext cx="405111" cy="259045"/>
    <xdr:sp macro="" textlink="">
      <xdr:nvSpPr>
        <xdr:cNvPr id="891" name="n_2aveValue【庁舎】&#10;有形固定資産減価償却率">
          <a:extLst>
            <a:ext uri="{FF2B5EF4-FFF2-40B4-BE49-F238E27FC236}">
              <a16:creationId xmlns:a16="http://schemas.microsoft.com/office/drawing/2014/main" id="{F50C6362-A646-47FF-8879-198ACEBD75EA}"/>
            </a:ext>
          </a:extLst>
        </xdr:cNvPr>
        <xdr:cNvSpPr txBox="1"/>
      </xdr:nvSpPr>
      <xdr:spPr>
        <a:xfrm>
          <a:off x="12964169" y="1698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64243</xdr:rowOff>
    </xdr:from>
    <xdr:ext cx="405111" cy="259045"/>
    <xdr:sp macro="" textlink="">
      <xdr:nvSpPr>
        <xdr:cNvPr id="892" name="n_3aveValue【庁舎】&#10;有形固定資産減価償却率">
          <a:extLst>
            <a:ext uri="{FF2B5EF4-FFF2-40B4-BE49-F238E27FC236}">
              <a16:creationId xmlns:a16="http://schemas.microsoft.com/office/drawing/2014/main" id="{E62A042C-0749-4158-AA70-2A7D37A1655A}"/>
            </a:ext>
          </a:extLst>
        </xdr:cNvPr>
        <xdr:cNvSpPr txBox="1"/>
      </xdr:nvSpPr>
      <xdr:spPr>
        <a:xfrm>
          <a:off x="12164069" y="17040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44648</xdr:rowOff>
    </xdr:from>
    <xdr:ext cx="405111" cy="259045"/>
    <xdr:sp macro="" textlink="">
      <xdr:nvSpPr>
        <xdr:cNvPr id="893" name="n_4aveValue【庁舎】&#10;有形固定資産減価償却率">
          <a:extLst>
            <a:ext uri="{FF2B5EF4-FFF2-40B4-BE49-F238E27FC236}">
              <a16:creationId xmlns:a16="http://schemas.microsoft.com/office/drawing/2014/main" id="{C626189E-6DA6-4011-800D-24DECC7C12D6}"/>
            </a:ext>
          </a:extLst>
        </xdr:cNvPr>
        <xdr:cNvSpPr txBox="1"/>
      </xdr:nvSpPr>
      <xdr:spPr>
        <a:xfrm>
          <a:off x="11354444" y="1702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114135</xdr:rowOff>
    </xdr:from>
    <xdr:ext cx="405111" cy="259045"/>
    <xdr:sp macro="" textlink="">
      <xdr:nvSpPr>
        <xdr:cNvPr id="894" name="n_1mainValue【庁舎】&#10;有形固定資産減価償却率">
          <a:extLst>
            <a:ext uri="{FF2B5EF4-FFF2-40B4-BE49-F238E27FC236}">
              <a16:creationId xmlns:a16="http://schemas.microsoft.com/office/drawing/2014/main" id="{A21B7029-13CC-4482-9DB1-1BE9B81C2D7F}"/>
            </a:ext>
          </a:extLst>
        </xdr:cNvPr>
        <xdr:cNvSpPr txBox="1"/>
      </xdr:nvSpPr>
      <xdr:spPr>
        <a:xfrm>
          <a:off x="13745219" y="16401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65150</xdr:rowOff>
    </xdr:from>
    <xdr:ext cx="405111" cy="259045"/>
    <xdr:sp macro="" textlink="">
      <xdr:nvSpPr>
        <xdr:cNvPr id="895" name="n_2mainValue【庁舎】&#10;有形固定資産減価償却率">
          <a:extLst>
            <a:ext uri="{FF2B5EF4-FFF2-40B4-BE49-F238E27FC236}">
              <a16:creationId xmlns:a16="http://schemas.microsoft.com/office/drawing/2014/main" id="{98174E58-9E3C-4778-B10F-1A2ECA9B259C}"/>
            </a:ext>
          </a:extLst>
        </xdr:cNvPr>
        <xdr:cNvSpPr txBox="1"/>
      </xdr:nvSpPr>
      <xdr:spPr>
        <a:xfrm>
          <a:off x="12964169" y="16356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12898</xdr:rowOff>
    </xdr:from>
    <xdr:ext cx="405111" cy="259045"/>
    <xdr:sp macro="" textlink="">
      <xdr:nvSpPr>
        <xdr:cNvPr id="896" name="n_3mainValue【庁舎】&#10;有形固定資産減価償却率">
          <a:extLst>
            <a:ext uri="{FF2B5EF4-FFF2-40B4-BE49-F238E27FC236}">
              <a16:creationId xmlns:a16="http://schemas.microsoft.com/office/drawing/2014/main" id="{CBDA4E17-81B6-489D-AE6B-E7FD165416D0}"/>
            </a:ext>
          </a:extLst>
        </xdr:cNvPr>
        <xdr:cNvSpPr txBox="1"/>
      </xdr:nvSpPr>
      <xdr:spPr>
        <a:xfrm>
          <a:off x="12164069" y="1629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132097</xdr:rowOff>
    </xdr:from>
    <xdr:ext cx="405111" cy="259045"/>
    <xdr:sp macro="" textlink="">
      <xdr:nvSpPr>
        <xdr:cNvPr id="897" name="n_4mainValue【庁舎】&#10;有形固定資産減価償却率">
          <a:extLst>
            <a:ext uri="{FF2B5EF4-FFF2-40B4-BE49-F238E27FC236}">
              <a16:creationId xmlns:a16="http://schemas.microsoft.com/office/drawing/2014/main" id="{8A50BF68-D712-488B-9D02-F8030969189E}"/>
            </a:ext>
          </a:extLst>
        </xdr:cNvPr>
        <xdr:cNvSpPr txBox="1"/>
      </xdr:nvSpPr>
      <xdr:spPr>
        <a:xfrm>
          <a:off x="11354444" y="1624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DB90EB0F-FE12-4167-9BA1-8143524FC4C3}"/>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19596DB9-810A-4A86-B5D4-B557F2929ED3}"/>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EA577DDF-5FFB-4739-8317-9B6616D7FCAF}"/>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F932D109-3D31-4FDB-B54C-B84D3883ED5E}"/>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1C5565BA-A412-45C8-967F-6F04F9BC9D7B}"/>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4E24BA3F-70F6-45E2-BC47-7A1DF79CAB86}"/>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FC5B7CB1-F862-4BCD-8919-5C3E43929BFF}"/>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24D16439-8447-45FD-8DE4-A3FC1E002364}"/>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ADCE13C2-BF1E-43C3-B285-0C8190778702}"/>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34FEA918-D047-45B0-A79C-EF79F59EB87E}"/>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FB235B10-CD15-4E1F-B03D-94020F5471D6}"/>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5A8DAEA3-122A-46F2-9B98-37E3A4E90201}"/>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48418EBC-ED2B-42BE-BD4C-40DFADDE2720}"/>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30D4F3CC-A427-43BA-9A74-21100EAB9C6C}"/>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30FCA1A7-1CC5-4F4B-AEA7-708108C33D3C}"/>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94BB9AFA-9566-45C5-8303-72B6D0C864F2}"/>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0C7B8752-0958-4D97-AD20-CF26DEE89087}"/>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48D3E499-C133-415C-BCA9-FE4BFE556FDD}"/>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5D556244-39C1-4090-9A84-01A4B5B85FC3}"/>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E59DFC0B-8039-48FA-B3E6-0A0E33ECCE43}"/>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206485F1-2F1B-4807-8AFC-9A02B2C600C7}"/>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AD0141FE-9713-43E4-AD5F-5BEEFAD454D9}"/>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475634F6-F80E-4EE5-9EBC-B443D72DE8FF}"/>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921" name="直線コネクタ 920">
          <a:extLst>
            <a:ext uri="{FF2B5EF4-FFF2-40B4-BE49-F238E27FC236}">
              <a16:creationId xmlns:a16="http://schemas.microsoft.com/office/drawing/2014/main" id="{F4174FF5-1C6C-433E-B56A-B91734CEE901}"/>
            </a:ext>
          </a:extLst>
        </xdr:cNvPr>
        <xdr:cNvCxnSpPr/>
      </xdr:nvCxnSpPr>
      <xdr:spPr>
        <a:xfrm flipV="1">
          <a:off x="19954239" y="16466186"/>
          <a:ext cx="0" cy="1221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2" name="【庁舎】&#10;一人当たり面積最小値テキスト">
          <a:extLst>
            <a:ext uri="{FF2B5EF4-FFF2-40B4-BE49-F238E27FC236}">
              <a16:creationId xmlns:a16="http://schemas.microsoft.com/office/drawing/2014/main" id="{6A1722DD-8D2A-4249-A81A-EF99BD0B6707}"/>
            </a:ext>
          </a:extLst>
        </xdr:cNvPr>
        <xdr:cNvSpPr txBox="1"/>
      </xdr:nvSpPr>
      <xdr:spPr>
        <a:xfrm>
          <a:off x="19992975"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3" name="直線コネクタ 922">
          <a:extLst>
            <a:ext uri="{FF2B5EF4-FFF2-40B4-BE49-F238E27FC236}">
              <a16:creationId xmlns:a16="http://schemas.microsoft.com/office/drawing/2014/main" id="{045A5A08-A620-429A-9A2E-7D45798993EA}"/>
            </a:ext>
          </a:extLst>
        </xdr:cNvPr>
        <xdr:cNvCxnSpPr/>
      </xdr:nvCxnSpPr>
      <xdr:spPr>
        <a:xfrm>
          <a:off x="19878675" y="176872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924" name="【庁舎】&#10;一人当たり面積最大値テキスト">
          <a:extLst>
            <a:ext uri="{FF2B5EF4-FFF2-40B4-BE49-F238E27FC236}">
              <a16:creationId xmlns:a16="http://schemas.microsoft.com/office/drawing/2014/main" id="{ED4098C1-5F70-40A9-AFA0-E9F0E61483AA}"/>
            </a:ext>
          </a:extLst>
        </xdr:cNvPr>
        <xdr:cNvSpPr txBox="1"/>
      </xdr:nvSpPr>
      <xdr:spPr>
        <a:xfrm>
          <a:off x="19992975" y="1624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925" name="直線コネクタ 924">
          <a:extLst>
            <a:ext uri="{FF2B5EF4-FFF2-40B4-BE49-F238E27FC236}">
              <a16:creationId xmlns:a16="http://schemas.microsoft.com/office/drawing/2014/main" id="{93121806-76A5-4483-8864-8A2171F52116}"/>
            </a:ext>
          </a:extLst>
        </xdr:cNvPr>
        <xdr:cNvCxnSpPr/>
      </xdr:nvCxnSpPr>
      <xdr:spPr>
        <a:xfrm>
          <a:off x="19878675" y="164661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926" name="【庁舎】&#10;一人当たり面積平均値テキスト">
          <a:extLst>
            <a:ext uri="{FF2B5EF4-FFF2-40B4-BE49-F238E27FC236}">
              <a16:creationId xmlns:a16="http://schemas.microsoft.com/office/drawing/2014/main" id="{012996BE-5128-4A61-A813-34DCDBE5026E}"/>
            </a:ext>
          </a:extLst>
        </xdr:cNvPr>
        <xdr:cNvSpPr txBox="1"/>
      </xdr:nvSpPr>
      <xdr:spPr>
        <a:xfrm>
          <a:off x="19992975" y="17094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7" name="フローチャート: 判断 926">
          <a:extLst>
            <a:ext uri="{FF2B5EF4-FFF2-40B4-BE49-F238E27FC236}">
              <a16:creationId xmlns:a16="http://schemas.microsoft.com/office/drawing/2014/main" id="{19B36198-4A49-4637-B043-448A8B9AAADF}"/>
            </a:ext>
          </a:extLst>
        </xdr:cNvPr>
        <xdr:cNvSpPr/>
      </xdr:nvSpPr>
      <xdr:spPr>
        <a:xfrm>
          <a:off x="19897725" y="171164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928" name="フローチャート: 判断 927">
          <a:extLst>
            <a:ext uri="{FF2B5EF4-FFF2-40B4-BE49-F238E27FC236}">
              <a16:creationId xmlns:a16="http://schemas.microsoft.com/office/drawing/2014/main" id="{C0D4500E-9A59-4C59-9C6D-3D02CFB1FA44}"/>
            </a:ext>
          </a:extLst>
        </xdr:cNvPr>
        <xdr:cNvSpPr/>
      </xdr:nvSpPr>
      <xdr:spPr>
        <a:xfrm>
          <a:off x="19154775" y="171608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29" name="フローチャート: 判断 928">
          <a:extLst>
            <a:ext uri="{FF2B5EF4-FFF2-40B4-BE49-F238E27FC236}">
              <a16:creationId xmlns:a16="http://schemas.microsoft.com/office/drawing/2014/main" id="{69C13752-9DFA-415D-AE46-C0237F0BCEE6}"/>
            </a:ext>
          </a:extLst>
        </xdr:cNvPr>
        <xdr:cNvSpPr/>
      </xdr:nvSpPr>
      <xdr:spPr>
        <a:xfrm>
          <a:off x="18345150" y="171519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930" name="フローチャート: 判断 929">
          <a:extLst>
            <a:ext uri="{FF2B5EF4-FFF2-40B4-BE49-F238E27FC236}">
              <a16:creationId xmlns:a16="http://schemas.microsoft.com/office/drawing/2014/main" id="{58FB030A-A9EB-401D-9AD5-ED1B3706B8C5}"/>
            </a:ext>
          </a:extLst>
        </xdr:cNvPr>
        <xdr:cNvSpPr/>
      </xdr:nvSpPr>
      <xdr:spPr>
        <a:xfrm>
          <a:off x="17554575" y="172370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931" name="フローチャート: 判断 930">
          <a:extLst>
            <a:ext uri="{FF2B5EF4-FFF2-40B4-BE49-F238E27FC236}">
              <a16:creationId xmlns:a16="http://schemas.microsoft.com/office/drawing/2014/main" id="{FAA76DAD-8230-4E36-AADA-040508385160}"/>
            </a:ext>
          </a:extLst>
        </xdr:cNvPr>
        <xdr:cNvSpPr/>
      </xdr:nvSpPr>
      <xdr:spPr>
        <a:xfrm>
          <a:off x="16754475" y="172300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C2E9F405-CEB0-4BEE-A04B-780C8A4C7891}"/>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FAE406BA-663B-4EBD-AF5C-FBC2A79A6534}"/>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18BBF47C-692F-405F-B419-040AAE04A5FE}"/>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905E5BD-0429-434C-9EF8-F2967F8CED02}"/>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F825BD6A-001D-4D47-A9E6-BEFA8F45CE48}"/>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17780</xdr:rowOff>
    </xdr:from>
    <xdr:to>
      <xdr:col>116</xdr:col>
      <xdr:colOff>114300</xdr:colOff>
      <xdr:row>104</xdr:row>
      <xdr:rowOff>119380</xdr:rowOff>
    </xdr:to>
    <xdr:sp macro="" textlink="">
      <xdr:nvSpPr>
        <xdr:cNvPr id="937" name="楕円 936">
          <a:extLst>
            <a:ext uri="{FF2B5EF4-FFF2-40B4-BE49-F238E27FC236}">
              <a16:creationId xmlns:a16="http://schemas.microsoft.com/office/drawing/2014/main" id="{1A0FCF30-1A21-4A10-A985-D6C974AD4FD9}"/>
            </a:ext>
          </a:extLst>
        </xdr:cNvPr>
        <xdr:cNvSpPr/>
      </xdr:nvSpPr>
      <xdr:spPr>
        <a:xfrm>
          <a:off x="19897725" y="169913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40657</xdr:rowOff>
    </xdr:from>
    <xdr:ext cx="469744" cy="259045"/>
    <xdr:sp macro="" textlink="">
      <xdr:nvSpPr>
        <xdr:cNvPr id="938" name="【庁舎】&#10;一人当たり面積該当値テキスト">
          <a:extLst>
            <a:ext uri="{FF2B5EF4-FFF2-40B4-BE49-F238E27FC236}">
              <a16:creationId xmlns:a16="http://schemas.microsoft.com/office/drawing/2014/main" id="{8827B161-BB95-4D7D-99DC-F933338F5F35}"/>
            </a:ext>
          </a:extLst>
        </xdr:cNvPr>
        <xdr:cNvSpPr txBox="1"/>
      </xdr:nvSpPr>
      <xdr:spPr>
        <a:xfrm>
          <a:off x="19992975" y="1684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34925</xdr:rowOff>
    </xdr:from>
    <xdr:to>
      <xdr:col>112</xdr:col>
      <xdr:colOff>38100</xdr:colOff>
      <xdr:row>104</xdr:row>
      <xdr:rowOff>136525</xdr:rowOff>
    </xdr:to>
    <xdr:sp macro="" textlink="">
      <xdr:nvSpPr>
        <xdr:cNvPr id="939" name="楕円 938">
          <a:extLst>
            <a:ext uri="{FF2B5EF4-FFF2-40B4-BE49-F238E27FC236}">
              <a16:creationId xmlns:a16="http://schemas.microsoft.com/office/drawing/2014/main" id="{AB26F4AF-10C2-4209-B3FF-EA44E56A3F7B}"/>
            </a:ext>
          </a:extLst>
        </xdr:cNvPr>
        <xdr:cNvSpPr/>
      </xdr:nvSpPr>
      <xdr:spPr>
        <a:xfrm>
          <a:off x="19154775" y="170084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68580</xdr:rowOff>
    </xdr:from>
    <xdr:to>
      <xdr:col>116</xdr:col>
      <xdr:colOff>63500</xdr:colOff>
      <xdr:row>104</xdr:row>
      <xdr:rowOff>85725</xdr:rowOff>
    </xdr:to>
    <xdr:cxnSp macro="">
      <xdr:nvCxnSpPr>
        <xdr:cNvPr id="940" name="直線コネクタ 939">
          <a:extLst>
            <a:ext uri="{FF2B5EF4-FFF2-40B4-BE49-F238E27FC236}">
              <a16:creationId xmlns:a16="http://schemas.microsoft.com/office/drawing/2014/main" id="{F1040BB7-FEC0-46A7-8D3F-B2049EFD0048}"/>
            </a:ext>
          </a:extLst>
        </xdr:cNvPr>
        <xdr:cNvCxnSpPr/>
      </xdr:nvCxnSpPr>
      <xdr:spPr>
        <a:xfrm flipV="1">
          <a:off x="19202400" y="17038955"/>
          <a:ext cx="75247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50164</xdr:rowOff>
    </xdr:from>
    <xdr:to>
      <xdr:col>107</xdr:col>
      <xdr:colOff>101600</xdr:colOff>
      <xdr:row>104</xdr:row>
      <xdr:rowOff>151764</xdr:rowOff>
    </xdr:to>
    <xdr:sp macro="" textlink="">
      <xdr:nvSpPr>
        <xdr:cNvPr id="941" name="楕円 940">
          <a:extLst>
            <a:ext uri="{FF2B5EF4-FFF2-40B4-BE49-F238E27FC236}">
              <a16:creationId xmlns:a16="http://schemas.microsoft.com/office/drawing/2014/main" id="{0FBA1FB0-672B-4090-85BB-951A2823679F}"/>
            </a:ext>
          </a:extLst>
        </xdr:cNvPr>
        <xdr:cNvSpPr/>
      </xdr:nvSpPr>
      <xdr:spPr>
        <a:xfrm>
          <a:off x="18345150" y="170205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85725</xdr:rowOff>
    </xdr:from>
    <xdr:to>
      <xdr:col>111</xdr:col>
      <xdr:colOff>177800</xdr:colOff>
      <xdr:row>104</xdr:row>
      <xdr:rowOff>100964</xdr:rowOff>
    </xdr:to>
    <xdr:cxnSp macro="">
      <xdr:nvCxnSpPr>
        <xdr:cNvPr id="942" name="直線コネクタ 941">
          <a:extLst>
            <a:ext uri="{FF2B5EF4-FFF2-40B4-BE49-F238E27FC236}">
              <a16:creationId xmlns:a16="http://schemas.microsoft.com/office/drawing/2014/main" id="{EB7A3E3D-560D-43E6-8C71-C4A1447B6AD2}"/>
            </a:ext>
          </a:extLst>
        </xdr:cNvPr>
        <xdr:cNvCxnSpPr/>
      </xdr:nvCxnSpPr>
      <xdr:spPr>
        <a:xfrm flipV="1">
          <a:off x="18392775" y="17056100"/>
          <a:ext cx="809625"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65405</xdr:rowOff>
    </xdr:from>
    <xdr:to>
      <xdr:col>102</xdr:col>
      <xdr:colOff>165100</xdr:colOff>
      <xdr:row>104</xdr:row>
      <xdr:rowOff>167005</xdr:rowOff>
    </xdr:to>
    <xdr:sp macro="" textlink="">
      <xdr:nvSpPr>
        <xdr:cNvPr id="943" name="楕円 942">
          <a:extLst>
            <a:ext uri="{FF2B5EF4-FFF2-40B4-BE49-F238E27FC236}">
              <a16:creationId xmlns:a16="http://schemas.microsoft.com/office/drawing/2014/main" id="{A2CC0B5C-8067-4DF2-8509-C51DA7FBD0D8}"/>
            </a:ext>
          </a:extLst>
        </xdr:cNvPr>
        <xdr:cNvSpPr/>
      </xdr:nvSpPr>
      <xdr:spPr>
        <a:xfrm>
          <a:off x="17554575" y="170421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100964</xdr:rowOff>
    </xdr:from>
    <xdr:to>
      <xdr:col>107</xdr:col>
      <xdr:colOff>50800</xdr:colOff>
      <xdr:row>104</xdr:row>
      <xdr:rowOff>116205</xdr:rowOff>
    </xdr:to>
    <xdr:cxnSp macro="">
      <xdr:nvCxnSpPr>
        <xdr:cNvPr id="944" name="直線コネクタ 943">
          <a:extLst>
            <a:ext uri="{FF2B5EF4-FFF2-40B4-BE49-F238E27FC236}">
              <a16:creationId xmlns:a16="http://schemas.microsoft.com/office/drawing/2014/main" id="{BE14FE19-E920-4BD0-BD94-F2D2648B560B}"/>
            </a:ext>
          </a:extLst>
        </xdr:cNvPr>
        <xdr:cNvCxnSpPr/>
      </xdr:nvCxnSpPr>
      <xdr:spPr>
        <a:xfrm flipV="1">
          <a:off x="17602200" y="17077689"/>
          <a:ext cx="790575"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80645</xdr:rowOff>
    </xdr:from>
    <xdr:to>
      <xdr:col>98</xdr:col>
      <xdr:colOff>38100</xdr:colOff>
      <xdr:row>105</xdr:row>
      <xdr:rowOff>10795</xdr:rowOff>
    </xdr:to>
    <xdr:sp macro="" textlink="">
      <xdr:nvSpPr>
        <xdr:cNvPr id="945" name="楕円 944">
          <a:extLst>
            <a:ext uri="{FF2B5EF4-FFF2-40B4-BE49-F238E27FC236}">
              <a16:creationId xmlns:a16="http://schemas.microsoft.com/office/drawing/2014/main" id="{51652C41-3ACB-4724-964C-099E39C77678}"/>
            </a:ext>
          </a:extLst>
        </xdr:cNvPr>
        <xdr:cNvSpPr/>
      </xdr:nvSpPr>
      <xdr:spPr>
        <a:xfrm>
          <a:off x="16754475" y="170573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116205</xdr:rowOff>
    </xdr:from>
    <xdr:to>
      <xdr:col>102</xdr:col>
      <xdr:colOff>114300</xdr:colOff>
      <xdr:row>104</xdr:row>
      <xdr:rowOff>131445</xdr:rowOff>
    </xdr:to>
    <xdr:cxnSp macro="">
      <xdr:nvCxnSpPr>
        <xdr:cNvPr id="946" name="直線コネクタ 945">
          <a:extLst>
            <a:ext uri="{FF2B5EF4-FFF2-40B4-BE49-F238E27FC236}">
              <a16:creationId xmlns:a16="http://schemas.microsoft.com/office/drawing/2014/main" id="{ED84BCA4-2255-4967-8E53-3EC1BB8F00D4}"/>
            </a:ext>
          </a:extLst>
        </xdr:cNvPr>
        <xdr:cNvCxnSpPr/>
      </xdr:nvCxnSpPr>
      <xdr:spPr>
        <a:xfrm flipV="1">
          <a:off x="16802100" y="17089755"/>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108602</xdr:rowOff>
    </xdr:from>
    <xdr:ext cx="469744" cy="259045"/>
    <xdr:sp macro="" textlink="">
      <xdr:nvSpPr>
        <xdr:cNvPr id="947" name="n_1aveValue【庁舎】&#10;一人当たり面積">
          <a:extLst>
            <a:ext uri="{FF2B5EF4-FFF2-40B4-BE49-F238E27FC236}">
              <a16:creationId xmlns:a16="http://schemas.microsoft.com/office/drawing/2014/main" id="{5B12C344-0CA8-43EB-9677-82C8CA63CE42}"/>
            </a:ext>
          </a:extLst>
        </xdr:cNvPr>
        <xdr:cNvSpPr txBox="1"/>
      </xdr:nvSpPr>
      <xdr:spPr>
        <a:xfrm>
          <a:off x="18983402"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102888</xdr:rowOff>
    </xdr:from>
    <xdr:ext cx="469744" cy="259045"/>
    <xdr:sp macro="" textlink="">
      <xdr:nvSpPr>
        <xdr:cNvPr id="948" name="n_2aveValue【庁舎】&#10;一人当たり面積">
          <a:extLst>
            <a:ext uri="{FF2B5EF4-FFF2-40B4-BE49-F238E27FC236}">
              <a16:creationId xmlns:a16="http://schemas.microsoft.com/office/drawing/2014/main" id="{849E40A9-12BD-4BFB-A66E-3D5CCAAFB756}"/>
            </a:ext>
          </a:extLst>
        </xdr:cNvPr>
        <xdr:cNvSpPr txBox="1"/>
      </xdr:nvSpPr>
      <xdr:spPr>
        <a:xfrm>
          <a:off x="18183302" y="1725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13352</xdr:rowOff>
    </xdr:from>
    <xdr:ext cx="469744" cy="259045"/>
    <xdr:sp macro="" textlink="">
      <xdr:nvSpPr>
        <xdr:cNvPr id="949" name="n_3aveValue【庁舎】&#10;一人当たり面積">
          <a:extLst>
            <a:ext uri="{FF2B5EF4-FFF2-40B4-BE49-F238E27FC236}">
              <a16:creationId xmlns:a16="http://schemas.microsoft.com/office/drawing/2014/main" id="{3513AB87-C0F2-421A-BD25-B712611EA18D}"/>
            </a:ext>
          </a:extLst>
        </xdr:cNvPr>
        <xdr:cNvSpPr txBox="1"/>
      </xdr:nvSpPr>
      <xdr:spPr>
        <a:xfrm>
          <a:off x="17383202"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9541</xdr:rowOff>
    </xdr:from>
    <xdr:ext cx="469744" cy="259045"/>
    <xdr:sp macro="" textlink="">
      <xdr:nvSpPr>
        <xdr:cNvPr id="950" name="n_4aveValue【庁舎】&#10;一人当たり面積">
          <a:extLst>
            <a:ext uri="{FF2B5EF4-FFF2-40B4-BE49-F238E27FC236}">
              <a16:creationId xmlns:a16="http://schemas.microsoft.com/office/drawing/2014/main" id="{62D791D5-0B91-4705-A095-7DEF8AD672B2}"/>
            </a:ext>
          </a:extLst>
        </xdr:cNvPr>
        <xdr:cNvSpPr txBox="1"/>
      </xdr:nvSpPr>
      <xdr:spPr>
        <a:xfrm>
          <a:off x="16592627" y="1732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153052</xdr:rowOff>
    </xdr:from>
    <xdr:ext cx="469744" cy="259045"/>
    <xdr:sp macro="" textlink="">
      <xdr:nvSpPr>
        <xdr:cNvPr id="951" name="n_1mainValue【庁舎】&#10;一人当たり面積">
          <a:extLst>
            <a:ext uri="{FF2B5EF4-FFF2-40B4-BE49-F238E27FC236}">
              <a16:creationId xmlns:a16="http://schemas.microsoft.com/office/drawing/2014/main" id="{A3F93715-27DE-45FB-9A0A-074956A81C40}"/>
            </a:ext>
          </a:extLst>
        </xdr:cNvPr>
        <xdr:cNvSpPr txBox="1"/>
      </xdr:nvSpPr>
      <xdr:spPr>
        <a:xfrm>
          <a:off x="18983402" y="1678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168291</xdr:rowOff>
    </xdr:from>
    <xdr:ext cx="469744" cy="259045"/>
    <xdr:sp macro="" textlink="">
      <xdr:nvSpPr>
        <xdr:cNvPr id="952" name="n_2mainValue【庁舎】&#10;一人当たり面積">
          <a:extLst>
            <a:ext uri="{FF2B5EF4-FFF2-40B4-BE49-F238E27FC236}">
              <a16:creationId xmlns:a16="http://schemas.microsoft.com/office/drawing/2014/main" id="{829C39D9-6242-4ED5-8B6C-F7E26F4B521D}"/>
            </a:ext>
          </a:extLst>
        </xdr:cNvPr>
        <xdr:cNvSpPr txBox="1"/>
      </xdr:nvSpPr>
      <xdr:spPr>
        <a:xfrm>
          <a:off x="18183302" y="1679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12082</xdr:rowOff>
    </xdr:from>
    <xdr:ext cx="469744" cy="259045"/>
    <xdr:sp macro="" textlink="">
      <xdr:nvSpPr>
        <xdr:cNvPr id="953" name="n_3mainValue【庁舎】&#10;一人当たり面積">
          <a:extLst>
            <a:ext uri="{FF2B5EF4-FFF2-40B4-BE49-F238E27FC236}">
              <a16:creationId xmlns:a16="http://schemas.microsoft.com/office/drawing/2014/main" id="{A93DD110-9369-4433-A0EF-0CEE3ED89592}"/>
            </a:ext>
          </a:extLst>
        </xdr:cNvPr>
        <xdr:cNvSpPr txBox="1"/>
      </xdr:nvSpPr>
      <xdr:spPr>
        <a:xfrm>
          <a:off x="17383202" y="168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27322</xdr:rowOff>
    </xdr:from>
    <xdr:ext cx="469744" cy="259045"/>
    <xdr:sp macro="" textlink="">
      <xdr:nvSpPr>
        <xdr:cNvPr id="954" name="n_4mainValue【庁舎】&#10;一人当たり面積">
          <a:extLst>
            <a:ext uri="{FF2B5EF4-FFF2-40B4-BE49-F238E27FC236}">
              <a16:creationId xmlns:a16="http://schemas.microsoft.com/office/drawing/2014/main" id="{E2CC1A9D-DB8D-4016-AB82-C977B31D5944}"/>
            </a:ext>
          </a:extLst>
        </xdr:cNvPr>
        <xdr:cNvSpPr txBox="1"/>
      </xdr:nvSpPr>
      <xdr:spPr>
        <a:xfrm>
          <a:off x="16592627" y="1683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4ECABFB3-0BB6-4587-BDF9-8E2F76EF0BB8}"/>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18BF106F-8B0B-4BF6-BD2E-196DACD4D4F1}"/>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7A00B0E8-746F-4720-BCAB-62CC199F5753}"/>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市</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町の合併により市域が広域になっており、全体的に施設の老朽化が進んでいる。住民一人当たりの数値も平均よりも高く、施設が充実している一方で一人当たりの更新必要額も多額となっていると考えられる。今後は公共施設等総合管理計画に基づき施設の集約化・複合化を進め、公共施設の適正管理を行っていく必要がある。</a:t>
          </a:r>
          <a:endParaRPr lang="ja-JP" altLang="ja-JP" sz="1400">
            <a:effectLst/>
          </a:endParaRPr>
        </a:p>
        <a:p>
          <a:r>
            <a:rPr kumimoji="1" lang="ja-JP" altLang="ja-JP" sz="1100">
              <a:solidFill>
                <a:schemeClr val="dk1"/>
              </a:solidFill>
              <a:effectLst/>
              <a:latin typeface="+mn-lt"/>
              <a:ea typeface="+mn-ea"/>
              <a:cs typeface="+mn-cs"/>
            </a:rPr>
            <a:t>図書館の有形固定資産減価償却率について、複合施設の完成に伴い令和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年度に中央図書館の解体を行ったためと考えられる。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73,437
72,955
683.82
61,156,822
58,852,685
2,012,114
30,471,288
48,192,275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年国勢調査における高齢化率</a:t>
          </a:r>
          <a:r>
            <a:rPr kumimoji="1" lang="en-US" altLang="ja-JP" sz="1300">
              <a:latin typeface="ＭＳ Ｐゴシック" panose="020B0600070205080204" pitchFamily="50" charset="-128"/>
              <a:ea typeface="ＭＳ Ｐゴシック" panose="020B0600070205080204" pitchFamily="50" charset="-128"/>
            </a:rPr>
            <a:t>41.17%</a:t>
          </a:r>
          <a:r>
            <a:rPr kumimoji="1" lang="ja-JP" altLang="en-US" sz="1300">
              <a:latin typeface="ＭＳ Ｐゴシック" panose="020B0600070205080204" pitchFamily="50" charset="-128"/>
              <a:ea typeface="ＭＳ Ｐゴシック" panose="020B0600070205080204" pitchFamily="50" charset="-128"/>
            </a:rPr>
            <a:t>）に加え、基幹産業である第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次産業の衰退等により自主財源が乏しく、地方交付税に依存した財政状況となっており、類似団体平均を大きく下回っている。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とも国の動向や社会情勢を踏まえ、主要計画である行政経営改革大綱等に基づき、行政運営のスリム化を進め、行政課題への対応や質の高い行政サービスを効率的に提供していくた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676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による人件費の増、労務単価上昇及び物価高騰の影響による物件費の増に伴い経常経費充当一般財源（分子）が増加したことに加え、普通交付税算出方法等の見直しによる地方交付税の減少等により前年度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人口減少などにより市税収入の増加も将来的に期待できない中、今後の財政運営はより一層厳しくなると見込まれるため、事務事業の見直しを更に進めることで義務的経費の削減に努め、持続可能な財政運営基盤の確立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129032</xdr:rowOff>
    </xdr:from>
    <xdr:to>
      <xdr:col>23</xdr:col>
      <xdr:colOff>133350</xdr:colOff>
      <xdr:row>62</xdr:row>
      <xdr:rowOff>5842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8748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151655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1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66294</xdr:rowOff>
    </xdr:from>
    <xdr:to>
      <xdr:col>19</xdr:col>
      <xdr:colOff>133350</xdr:colOff>
      <xdr:row>61</xdr:row>
      <xdr:rowOff>129032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2474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46245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66294</xdr:rowOff>
    </xdr:from>
    <xdr:to>
      <xdr:col>15</xdr:col>
      <xdr:colOff>82550</xdr:colOff>
      <xdr:row>62</xdr:row>
      <xdr:rowOff>97536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24744"/>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97536</xdr:rowOff>
    </xdr:from>
    <xdr:to>
      <xdr:col>11</xdr:col>
      <xdr:colOff>31750</xdr:colOff>
      <xdr:row>62</xdr:row>
      <xdr:rowOff>165100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2743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143019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78232</xdr:rowOff>
    </xdr:from>
    <xdr:to>
      <xdr:col>19</xdr:col>
      <xdr:colOff>184150</xdr:colOff>
      <xdr:row>62</xdr:row>
      <xdr:rowOff>8382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18559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05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15494</xdr:rowOff>
    </xdr:from>
    <xdr:to>
      <xdr:col>15</xdr:col>
      <xdr:colOff>133350</xdr:colOff>
      <xdr:row>61</xdr:row>
      <xdr:rowOff>117094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101871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46736</xdr:rowOff>
    </xdr:from>
    <xdr:to>
      <xdr:col>11</xdr:col>
      <xdr:colOff>82550</xdr:colOff>
      <xdr:row>62</xdr:row>
      <xdr:rowOff>148336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[199,766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労務単価の値上がり等によるごみ収集運搬委託料の増加及び物価高騰による学校給食の材料代値上がりが要因で、前年度より</a:t>
          </a:r>
          <a:r>
            <a:rPr kumimoji="1" lang="en-US" altLang="ja-JP" sz="1200">
              <a:latin typeface="ＭＳ Ｐゴシック" panose="020B0600070205080204" pitchFamily="50" charset="-128"/>
              <a:ea typeface="ＭＳ Ｐゴシック" panose="020B0600070205080204" pitchFamily="50" charset="-128"/>
            </a:rPr>
            <a:t>9,506</a:t>
          </a:r>
          <a:r>
            <a:rPr kumimoji="1" lang="ja-JP" altLang="en-US" sz="1200">
              <a:latin typeface="ＭＳ Ｐゴシック" panose="020B0600070205080204" pitchFamily="50" charset="-128"/>
              <a:ea typeface="ＭＳ Ｐゴシック" panose="020B0600070205080204" pitchFamily="50" charset="-128"/>
            </a:rPr>
            <a:t>円増加した。</a:t>
          </a:r>
        </a:p>
        <a:p>
          <a:r>
            <a:rPr kumimoji="1" lang="ja-JP" altLang="en-US" sz="1200">
              <a:latin typeface="ＭＳ Ｐゴシック" panose="020B0600070205080204" pitchFamily="50" charset="-128"/>
              <a:ea typeface="ＭＳ Ｐゴシック" panose="020B0600070205080204" pitchFamily="50" charset="-128"/>
            </a:rPr>
            <a:t>　広大な市域に集落が点在する本市では、類似団体平均より職員数が多い状況にあることや合併により公共施設の保有量が多いことが要因で、類似団体平均を上回っている。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　今後も職員の定員管理を行うとともに、事務事業等の見直しによる物件費の抑制、公共施設等総合管理計画に基づく施設の統廃合や計画的な維持管理に努める。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124857</xdr:rowOff>
    </xdr:from>
    <xdr:to>
      <xdr:col>23</xdr:col>
      <xdr:colOff>133350</xdr:colOff>
      <xdr:row>85</xdr:row>
      <xdr:rowOff>29868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26657"/>
          <a:ext cx="838200" cy="7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164589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23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102586</xdr:rowOff>
    </xdr:from>
    <xdr:to>
      <xdr:col>19</xdr:col>
      <xdr:colOff>133350</xdr:colOff>
      <xdr:row>84</xdr:row>
      <xdr:rowOff>124857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04386"/>
          <a:ext cx="889000" cy="2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73486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32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73791</xdr:rowOff>
    </xdr:from>
    <xdr:to>
      <xdr:col>15</xdr:col>
      <xdr:colOff>82550</xdr:colOff>
      <xdr:row>84</xdr:row>
      <xdr:rowOff>102586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75591"/>
          <a:ext cx="889000" cy="2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34315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97486</xdr:rowOff>
    </xdr:from>
    <xdr:to>
      <xdr:col>11</xdr:col>
      <xdr:colOff>31750</xdr:colOff>
      <xdr:row>84</xdr:row>
      <xdr:rowOff>73791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27836"/>
          <a:ext cx="889000" cy="14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150518</xdr:rowOff>
    </xdr:from>
    <xdr:to>
      <xdr:col>23</xdr:col>
      <xdr:colOff>184150</xdr:colOff>
      <xdr:row>85</xdr:row>
      <xdr:rowOff>80668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5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122595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2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74057</xdr:rowOff>
    </xdr:from>
    <xdr:to>
      <xdr:col>19</xdr:col>
      <xdr:colOff>184150</xdr:colOff>
      <xdr:row>85</xdr:row>
      <xdr:rowOff>4207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160434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6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51786</xdr:rowOff>
    </xdr:from>
    <xdr:to>
      <xdr:col>15</xdr:col>
      <xdr:colOff>133350</xdr:colOff>
      <xdr:row>84</xdr:row>
      <xdr:rowOff>153386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5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138163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3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22991</xdr:rowOff>
    </xdr:from>
    <xdr:to>
      <xdr:col>11</xdr:col>
      <xdr:colOff>82550</xdr:colOff>
      <xdr:row>84</xdr:row>
      <xdr:rowOff>124591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2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109368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1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46686</xdr:rowOff>
    </xdr:from>
    <xdr:to>
      <xdr:col>7</xdr:col>
      <xdr:colOff>31750</xdr:colOff>
      <xdr:row>83</xdr:row>
      <xdr:rowOff>148286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7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133063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6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人事院勧告や熊本県の人事委員会勧告等を参考に給与改定を行っており、ラスパイレス指数は類似団体平均とほぼ同程度となっている。</a:t>
          </a:r>
        </a:p>
        <a:p>
          <a:r>
            <a:rPr kumimoji="1" lang="ja-JP" altLang="en-US" sz="1300">
              <a:latin typeface="ＭＳ Ｐゴシック" panose="020B0600070205080204" pitchFamily="50" charset="-128"/>
              <a:ea typeface="ＭＳ Ｐゴシック" panose="020B0600070205080204" pitchFamily="50" charset="-128"/>
            </a:rPr>
            <a:t>　今後も、人事院勧告や熊本県及び県内他市の職員給与の状況等を参考にしながら、適性な給与水準を維持する。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100693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050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85</xdr:row>
      <xdr:rowOff>135164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739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135164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394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66221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以降定員管理に関する計画に基づき職員総数は大幅に減少してきており、現行の定員管理に関する計画でも、人口の減少に併せて職員数も緩やかに減少することを定めている。しかし、広大な市域の中に集落が点在する本市においては、市民サービスの円滑な提供や地域振興の支援のために、各支所や出先機関に職員を配置していることから、人口当たり職員数は類似団体平均より多くなっている。</a:t>
          </a:r>
        </a:p>
        <a:p>
          <a:r>
            <a:rPr kumimoji="1" lang="ja-JP" altLang="en-US" sz="1300">
              <a:latin typeface="ＭＳ Ｐゴシック" panose="020B0600070205080204" pitchFamily="50" charset="-128"/>
              <a:ea typeface="ＭＳ Ｐゴシック" panose="020B0600070205080204" pitchFamily="50" charset="-128"/>
            </a:rPr>
            <a:t>　今後も、効率的な行政運営を推進するとともに、効果的な人員配置を行いながら、適性な職員数の管理に努める。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145808</xdr:rowOff>
    </xdr:from>
    <xdr:to>
      <xdr:col>81</xdr:col>
      <xdr:colOff>44450</xdr:colOff>
      <xdr:row>61</xdr:row>
      <xdr:rowOff>151554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04258"/>
          <a:ext cx="8382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105790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92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141212</xdr:rowOff>
    </xdr:from>
    <xdr:to>
      <xdr:col>77</xdr:col>
      <xdr:colOff>44450</xdr:colOff>
      <xdr:row>61</xdr:row>
      <xdr:rowOff>145808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99662"/>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15801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0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121678</xdr:rowOff>
    </xdr:from>
    <xdr:to>
      <xdr:col>72</xdr:col>
      <xdr:colOff>203200</xdr:colOff>
      <xdr:row>61</xdr:row>
      <xdr:rowOff>141212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80128"/>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121678</xdr:rowOff>
    </xdr:from>
    <xdr:to>
      <xdr:col>68</xdr:col>
      <xdr:colOff>152400</xdr:colOff>
      <xdr:row>61</xdr:row>
      <xdr:rowOff>156149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8012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137842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100754</xdr:rowOff>
    </xdr:from>
    <xdr:to>
      <xdr:col>81</xdr:col>
      <xdr:colOff>95250</xdr:colOff>
      <xdr:row>62</xdr:row>
      <xdr:rowOff>30904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72831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3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95008</xdr:rowOff>
    </xdr:from>
    <xdr:to>
      <xdr:col>77</xdr:col>
      <xdr:colOff>95250</xdr:colOff>
      <xdr:row>62</xdr:row>
      <xdr:rowOff>25158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5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9935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3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90412</xdr:rowOff>
    </xdr:from>
    <xdr:to>
      <xdr:col>73</xdr:col>
      <xdr:colOff>44450</xdr:colOff>
      <xdr:row>62</xdr:row>
      <xdr:rowOff>20562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5339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3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70878</xdr:rowOff>
    </xdr:from>
    <xdr:to>
      <xdr:col>68</xdr:col>
      <xdr:colOff>203200</xdr:colOff>
      <xdr:row>62</xdr:row>
      <xdr:rowOff>1028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2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157255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1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105349</xdr:rowOff>
    </xdr:from>
    <xdr:to>
      <xdr:col>64</xdr:col>
      <xdr:colOff>152400</xdr:colOff>
      <xdr:row>62</xdr:row>
      <xdr:rowOff>35499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20276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5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元利償還金が減少したことにより、前年度より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今後も人口減少等による地方交付税の減少に加え、老朽化した公共施設の改修・更新等による費用の増加が見込まれるため、地方債に大きく頼ることのない財政運営に努める。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13909</xdr:rowOff>
    </xdr:from>
    <xdr:to>
      <xdr:col>81</xdr:col>
      <xdr:colOff>44450</xdr:colOff>
      <xdr:row>42</xdr:row>
      <xdr:rowOff>36891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214809"/>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13909</xdr:rowOff>
    </xdr:from>
    <xdr:to>
      <xdr:col>77</xdr:col>
      <xdr:colOff>44450</xdr:colOff>
      <xdr:row>42</xdr:row>
      <xdr:rowOff>36891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2148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2419</xdr:rowOff>
    </xdr:from>
    <xdr:to>
      <xdr:col>72</xdr:col>
      <xdr:colOff>203200</xdr:colOff>
      <xdr:row>42</xdr:row>
      <xdr:rowOff>13909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2033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150888</xdr:rowOff>
    </xdr:from>
    <xdr:to>
      <xdr:col>68</xdr:col>
      <xdr:colOff>152400</xdr:colOff>
      <xdr:row>42</xdr:row>
      <xdr:rowOff>2419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1803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134559</xdr:rowOff>
    </xdr:from>
    <xdr:to>
      <xdr:col>81</xdr:col>
      <xdr:colOff>95250</xdr:colOff>
      <xdr:row>42</xdr:row>
      <xdr:rowOff>64709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106636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13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157541</xdr:rowOff>
    </xdr:from>
    <xdr:to>
      <xdr:col>77</xdr:col>
      <xdr:colOff>95250</xdr:colOff>
      <xdr:row>42</xdr:row>
      <xdr:rowOff>87691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72468</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7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134559</xdr:rowOff>
    </xdr:from>
    <xdr:to>
      <xdr:col>73</xdr:col>
      <xdr:colOff>44450</xdr:colOff>
      <xdr:row>42</xdr:row>
      <xdr:rowOff>64709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49486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123069</xdr:rowOff>
    </xdr:from>
    <xdr:to>
      <xdr:col>68</xdr:col>
      <xdr:colOff>203200</xdr:colOff>
      <xdr:row>42</xdr:row>
      <xdr:rowOff>53219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37996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地方債残高の減少により将来負担額が減少、財政調整基金等の充当可能基金の増加により充当可能財源等が増加したことに伴い、将来負担額を充当可能財源等が上回り将来負担比率が算定されなかった。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減少による地方交付税の減少に加え、老朽化した公共施設の改修・更新等に伴う費用の増加や棚底城跡ガイダンス施設・倉岳支所建設事業が予定されていることから地方債の増発や基金の取り崩しが予測されるため、より一層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91259</xdr:rowOff>
    </xdr:from>
    <xdr:to>
      <xdr:col>72</xdr:col>
      <xdr:colOff>203200</xdr:colOff>
      <xdr:row>14</xdr:row>
      <xdr:rowOff>153065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320109"/>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10237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9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153065</xdr:rowOff>
    </xdr:from>
    <xdr:to>
      <xdr:col>68</xdr:col>
      <xdr:colOff>152400</xdr:colOff>
      <xdr:row>15</xdr:row>
      <xdr:rowOff>32173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553365"/>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79526</xdr:rowOff>
    </xdr:from>
    <xdr:to>
      <xdr:col>77</xdr:col>
      <xdr:colOff>95250</xdr:colOff>
      <xdr:row>14</xdr:row>
      <xdr:rowOff>9676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80433</xdr:rowOff>
    </xdr:from>
    <xdr:to>
      <xdr:col>73</xdr:col>
      <xdr:colOff>44450</xdr:colOff>
      <xdr:row>15</xdr:row>
      <xdr:rowOff>10583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166810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5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96477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40459</xdr:rowOff>
    </xdr:from>
    <xdr:to>
      <xdr:col>73</xdr:col>
      <xdr:colOff>44450</xdr:colOff>
      <xdr:row>13</xdr:row>
      <xdr:rowOff>142059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2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152236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03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102265</xdr:rowOff>
    </xdr:from>
    <xdr:to>
      <xdr:col>68</xdr:col>
      <xdr:colOff>203200</xdr:colOff>
      <xdr:row>15</xdr:row>
      <xdr:rowOff>32415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5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42592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5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67750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63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73,437
72,955
683.82
61,156,822
58,852,685
2,012,114
30,471,288
48,192,275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行政経営改革大綱に基づいた人員管理の適正化により職員数は減したが早期及び自己都合等による退職者増に伴い退職金が増加し、前年度より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今後は定年延長の影響により、人件費は横ばいとなる見込みであるが、引き続き事務事業の改善等による行政の効率化を進め、職員数や給与水準の管理を徹底して行い、人件費全体の抑制に努める。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111760</xdr:rowOff>
    </xdr:from>
    <xdr:to>
      <xdr:col>24</xdr:col>
      <xdr:colOff>25400</xdr:colOff>
      <xdr:row>34</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41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111760</xdr:rowOff>
    </xdr:from>
    <xdr:to>
      <xdr:col>19</xdr:col>
      <xdr:colOff>187325</xdr:colOff>
      <xdr:row>34</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41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867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54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115587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60960</xdr:rowOff>
    </xdr:from>
    <xdr:to>
      <xdr:col>20</xdr:col>
      <xdr:colOff>38100</xdr:colOff>
      <xdr:row>34</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5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106680</xdr:rowOff>
    </xdr:from>
    <xdr:to>
      <xdr:col>15</xdr:col>
      <xdr:colOff>149225</xdr:colOff>
      <xdr:row>35</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47007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労務単価の値上がり等によりごみ収集運搬委託料が増加したことや物価高騰により学校給食の材料代が増加したことが要因で、前年度より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類似団体平均を下回っているものの上昇傾向であり、今後も事務事業の見直しを行いながら、経常物件費の抑制に努める。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120650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41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139700</xdr:rowOff>
    </xdr:from>
    <xdr:to>
      <xdr:col>78</xdr:col>
      <xdr:colOff>69850</xdr:colOff>
      <xdr:row>15</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40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139700</xdr:rowOff>
    </xdr:from>
    <xdr:to>
      <xdr:col>73</xdr:col>
      <xdr:colOff>180975</xdr:colOff>
      <xdr:row>14</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40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139700</xdr:rowOff>
    </xdr:from>
    <xdr:to>
      <xdr:col>69</xdr:col>
      <xdr:colOff>92075</xdr:colOff>
      <xdr:row>14</xdr:row>
      <xdr:rowOff>165100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40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80027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86377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88900</xdr:rowOff>
    </xdr:from>
    <xdr:to>
      <xdr:col>74</xdr:col>
      <xdr:colOff>31750</xdr:colOff>
      <xdr:row>15</xdr:row>
      <xdr:rowOff>19050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88900</xdr:rowOff>
    </xdr:from>
    <xdr:to>
      <xdr:col>65</xdr:col>
      <xdr:colOff>53975</xdr:colOff>
      <xdr:row>15</xdr:row>
      <xdr:rowOff>19050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障がい福祉サービスにおいて利用者の障がい区分の重度化による給付費の増加、新型コロナ及び季節性インフルエンザの流行による子ども医療費の増加が要因で、前年度より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今後も高齢化の進行や福祉ニーズの多様化により社会保障関係経費は同水準で推移していく見込みであり、社会保障制度に関する国の動向等を注視しながら、より効果的な事業の実施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30988</xdr:rowOff>
    </xdr:from>
    <xdr:to>
      <xdr:col>24</xdr:col>
      <xdr:colOff>25400</xdr:colOff>
      <xdr:row>56</xdr:row>
      <xdr:rowOff>104140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3218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113301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1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30988</xdr:rowOff>
    </xdr:from>
    <xdr:to>
      <xdr:col>19</xdr:col>
      <xdr:colOff>187325</xdr:colOff>
      <xdr:row>56</xdr:row>
      <xdr:rowOff>30988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32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9669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30988</xdr:rowOff>
    </xdr:from>
    <xdr:to>
      <xdr:col>15</xdr:col>
      <xdr:colOff>98425</xdr:colOff>
      <xdr:row>56</xdr:row>
      <xdr:rowOff>40132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321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162831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40132</xdr:rowOff>
    </xdr:from>
    <xdr:to>
      <xdr:col>11</xdr:col>
      <xdr:colOff>9525</xdr:colOff>
      <xdr:row>57</xdr:row>
      <xdr:rowOff>14986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4133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2811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25417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151638</xdr:rowOff>
    </xdr:from>
    <xdr:to>
      <xdr:col>20</xdr:col>
      <xdr:colOff>38100</xdr:colOff>
      <xdr:row>56</xdr:row>
      <xdr:rowOff>81788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66565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67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151638</xdr:rowOff>
    </xdr:from>
    <xdr:to>
      <xdr:col>15</xdr:col>
      <xdr:colOff>149225</xdr:colOff>
      <xdr:row>56</xdr:row>
      <xdr:rowOff>81788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66565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160782</xdr:rowOff>
    </xdr:from>
    <xdr:to>
      <xdr:col>11</xdr:col>
      <xdr:colOff>60325</xdr:colOff>
      <xdr:row>56</xdr:row>
      <xdr:rowOff>90932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75709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7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135636</xdr:rowOff>
    </xdr:from>
    <xdr:to>
      <xdr:col>6</xdr:col>
      <xdr:colOff>171450</xdr:colOff>
      <xdr:row>57</xdr:row>
      <xdr:rowOff>65786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50563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介護保険特別会計への繰出金が減少したものの、後期高齢医療の療養給付費負担金増により後期高齢者医療広域連合負担金が増加したことが要因で、前年度より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類似団体平均より下回っている状況にあるが、特別会計の運営においても普通会計と同様に、更なる経費の削減と合理化を図り、普通会計の負担軽減に努める。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50800</xdr:rowOff>
    </xdr:from>
    <xdr:to>
      <xdr:col>82</xdr:col>
      <xdr:colOff>107950</xdr:colOff>
      <xdr:row>55</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480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55</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385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105427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55</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385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55</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105427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0</xdr:rowOff>
    </xdr:from>
    <xdr:to>
      <xdr:col>78</xdr:col>
      <xdr:colOff>120650</xdr:colOff>
      <xdr:row>55</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111777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天草広域連合負担金や下水道事業補助金が減少したことが要因で、前年度より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類似団体平均を上回っている状況にあり、補助金等が果たしている役割や効果等を改めて検証し、交付基準等の見直しを進める必要がある。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42418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3723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42418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386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60706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386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60706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386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121429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新発債はその年度の元金償還額以内に抑制しており、前年度より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類似団体平均を上回っている状況であり、今後も公共施設の改修・更新等による費用の増加が見込まれるため、計画的な地方債の発行に努める。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88900</xdr:rowOff>
    </xdr:from>
    <xdr:to>
      <xdr:col>24</xdr:col>
      <xdr:colOff>25400</xdr:colOff>
      <xdr:row>81</xdr:row>
      <xdr:rowOff>6350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804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101600</xdr:rowOff>
    </xdr:from>
    <xdr:to>
      <xdr:col>19</xdr:col>
      <xdr:colOff>187325</xdr:colOff>
      <xdr:row>81</xdr:row>
      <xdr:rowOff>6350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817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101600</xdr:rowOff>
    </xdr:from>
    <xdr:to>
      <xdr:col>15</xdr:col>
      <xdr:colOff>98425</xdr:colOff>
      <xdr:row>80</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817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165100</xdr:rowOff>
    </xdr:from>
    <xdr:to>
      <xdr:col>11</xdr:col>
      <xdr:colOff>9525</xdr:colOff>
      <xdr:row>81</xdr:row>
      <xdr:rowOff>6350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881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156227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38100</xdr:rowOff>
    </xdr:from>
    <xdr:to>
      <xdr:col>24</xdr:col>
      <xdr:colOff>76200</xdr:colOff>
      <xdr:row>80</xdr:row>
      <xdr:rowOff>139700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10177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127000</xdr:rowOff>
    </xdr:from>
    <xdr:to>
      <xdr:col>20</xdr:col>
      <xdr:colOff>38100</xdr:colOff>
      <xdr:row>81</xdr:row>
      <xdr:rowOff>57150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41927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92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50800</xdr:rowOff>
    </xdr:from>
    <xdr:to>
      <xdr:col>15</xdr:col>
      <xdr:colOff>149225</xdr:colOff>
      <xdr:row>80</xdr:row>
      <xdr:rowOff>152400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137177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114300</xdr:rowOff>
    </xdr:from>
    <xdr:to>
      <xdr:col>11</xdr:col>
      <xdr:colOff>60325</xdr:colOff>
      <xdr:row>81</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29227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127000</xdr:rowOff>
    </xdr:from>
    <xdr:to>
      <xdr:col>6</xdr:col>
      <xdr:colOff>171450</xdr:colOff>
      <xdr:row>81</xdr:row>
      <xdr:rowOff>57150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41927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補助費等は減少しているものの、扶助費や物件費の増加により、前年度と比較して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今後も徹底した事務事業の見直しにより、業務の効率化を図り、行政コストの削減に努める。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122101</xdr:rowOff>
    </xdr:from>
    <xdr:to>
      <xdr:col>82</xdr:col>
      <xdr:colOff>107950</xdr:colOff>
      <xdr:row>74</xdr:row>
      <xdr:rowOff>61685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637951"/>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111958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7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76381</xdr:rowOff>
    </xdr:from>
    <xdr:to>
      <xdr:col>78</xdr:col>
      <xdr:colOff>69850</xdr:colOff>
      <xdr:row>73</xdr:row>
      <xdr:rowOff>122101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5922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147882</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06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76381</xdr:rowOff>
    </xdr:from>
    <xdr:to>
      <xdr:col>73</xdr:col>
      <xdr:colOff>180975</xdr:colOff>
      <xdr:row>74</xdr:row>
      <xdr:rowOff>146594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592231"/>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149514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3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146594</xdr:rowOff>
    </xdr:from>
    <xdr:to>
      <xdr:col>69</xdr:col>
      <xdr:colOff>92075</xdr:colOff>
      <xdr:row>75</xdr:row>
      <xdr:rowOff>60053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83389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41746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7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87465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10885</xdr:rowOff>
    </xdr:from>
    <xdr:to>
      <xdr:col>82</xdr:col>
      <xdr:colOff>158750</xdr:colOff>
      <xdr:row>74</xdr:row>
      <xdr:rowOff>112485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6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27412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54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71301</xdr:rowOff>
    </xdr:from>
    <xdr:to>
      <xdr:col>78</xdr:col>
      <xdr:colOff>120650</xdr:colOff>
      <xdr:row>74</xdr:row>
      <xdr:rowOff>1451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58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11628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356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25581</xdr:rowOff>
    </xdr:from>
    <xdr:to>
      <xdr:col>74</xdr:col>
      <xdr:colOff>31750</xdr:colOff>
      <xdr:row>73</xdr:row>
      <xdr:rowOff>127181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5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137358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31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95794</xdr:rowOff>
    </xdr:from>
    <xdr:to>
      <xdr:col>69</xdr:col>
      <xdr:colOff>142875</xdr:colOff>
      <xdr:row>75</xdr:row>
      <xdr:rowOff>25944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7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9253</xdr:rowOff>
    </xdr:from>
    <xdr:to>
      <xdr:col>65</xdr:col>
      <xdr:colOff>53975</xdr:colOff>
      <xdr:row>75</xdr:row>
      <xdr:rowOff>110853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86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121030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6795</xdr:rowOff>
    </xdr:from>
    <xdr:to>
      <xdr:col>29</xdr:col>
      <xdr:colOff>127000</xdr:colOff>
      <xdr:row>17</xdr:row>
      <xdr:rowOff>16713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69070"/>
          <a:ext cx="647700" cy="9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36491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8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158064</xdr:rowOff>
    </xdr:from>
    <xdr:to>
      <xdr:col>26</xdr:col>
      <xdr:colOff>50800</xdr:colOff>
      <xdr:row>17</xdr:row>
      <xdr:rowOff>16713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48889"/>
          <a:ext cx="698500" cy="30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23296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149415</xdr:rowOff>
    </xdr:from>
    <xdr:to>
      <xdr:col>22</xdr:col>
      <xdr:colOff>114300</xdr:colOff>
      <xdr:row>16</xdr:row>
      <xdr:rowOff>158064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40240"/>
          <a:ext cx="698500" cy="8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37342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130353</xdr:rowOff>
    </xdr:from>
    <xdr:to>
      <xdr:col>18</xdr:col>
      <xdr:colOff>177800</xdr:colOff>
      <xdr:row>16</xdr:row>
      <xdr:rowOff>149415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21178"/>
          <a:ext cx="698500" cy="19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123118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153230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127445</xdr:rowOff>
    </xdr:from>
    <xdr:to>
      <xdr:col>29</xdr:col>
      <xdr:colOff>177800</xdr:colOff>
      <xdr:row>17</xdr:row>
      <xdr:rowOff>57595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18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143972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6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137363</xdr:rowOff>
    </xdr:from>
    <xdr:to>
      <xdr:col>26</xdr:col>
      <xdr:colOff>101600</xdr:colOff>
      <xdr:row>17</xdr:row>
      <xdr:rowOff>67513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28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77690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97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107264</xdr:rowOff>
    </xdr:from>
    <xdr:to>
      <xdr:col>22</xdr:col>
      <xdr:colOff>165100</xdr:colOff>
      <xdr:row>17</xdr:row>
      <xdr:rowOff>37414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98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47591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6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98615</xdr:rowOff>
    </xdr:from>
    <xdr:to>
      <xdr:col>19</xdr:col>
      <xdr:colOff>38100</xdr:colOff>
      <xdr:row>17</xdr:row>
      <xdr:rowOff>28765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89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38942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5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79553</xdr:rowOff>
    </xdr:from>
    <xdr:to>
      <xdr:col>15</xdr:col>
      <xdr:colOff>101600</xdr:colOff>
      <xdr:row>17</xdr:row>
      <xdr:rowOff>9703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0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19880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273565</xdr:rowOff>
    </xdr:from>
    <xdr:to>
      <xdr:col>29</xdr:col>
      <xdr:colOff>127000</xdr:colOff>
      <xdr:row>34</xdr:row>
      <xdr:rowOff>328168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541015"/>
          <a:ext cx="647700" cy="54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168553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8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273565</xdr:rowOff>
    </xdr:from>
    <xdr:to>
      <xdr:col>26</xdr:col>
      <xdr:colOff>50800</xdr:colOff>
      <xdr:row>34</xdr:row>
      <xdr:rowOff>302957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541015"/>
          <a:ext cx="698500" cy="29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314237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2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302957</xdr:rowOff>
    </xdr:from>
    <xdr:to>
      <xdr:col>22</xdr:col>
      <xdr:colOff>114300</xdr:colOff>
      <xdr:row>34</xdr:row>
      <xdr:rowOff>333426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570407"/>
          <a:ext cx="698500" cy="30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333426</xdr:rowOff>
    </xdr:from>
    <xdr:to>
      <xdr:col>18</xdr:col>
      <xdr:colOff>177800</xdr:colOff>
      <xdr:row>35</xdr:row>
      <xdr:rowOff>7116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600876"/>
          <a:ext cx="698500" cy="16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123160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117804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7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277368</xdr:rowOff>
    </xdr:from>
    <xdr:to>
      <xdr:col>29</xdr:col>
      <xdr:colOff>177800</xdr:colOff>
      <xdr:row>35</xdr:row>
      <xdr:rowOff>36068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44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122445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38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222765</xdr:rowOff>
    </xdr:from>
    <xdr:to>
      <xdr:col>26</xdr:col>
      <xdr:colOff>101600</xdr:colOff>
      <xdr:row>34</xdr:row>
      <xdr:rowOff>324365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490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334542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25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252157</xdr:rowOff>
    </xdr:from>
    <xdr:to>
      <xdr:col>22</xdr:col>
      <xdr:colOff>165100</xdr:colOff>
      <xdr:row>35</xdr:row>
      <xdr:rowOff>10857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519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21034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28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282626</xdr:rowOff>
    </xdr:from>
    <xdr:to>
      <xdr:col>19</xdr:col>
      <xdr:colOff>38100</xdr:colOff>
      <xdr:row>35</xdr:row>
      <xdr:rowOff>41326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550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51503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31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299216</xdr:rowOff>
    </xdr:from>
    <xdr:to>
      <xdr:col>15</xdr:col>
      <xdr:colOff>101600</xdr:colOff>
      <xdr:row>35</xdr:row>
      <xdr:rowOff>57916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566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68092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335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73,437
72,955
683.82
61,156,822
58,852,685
2,012,114
30,471,288
48,192,275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144590</xdr:rowOff>
    </xdr:from>
    <xdr:to>
      <xdr:col>24</xdr:col>
      <xdr:colOff>63500</xdr:colOff>
      <xdr:row>37</xdr:row>
      <xdr:rowOff>35687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16790"/>
          <a:ext cx="838200" cy="6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124998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9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152794</xdr:rowOff>
    </xdr:from>
    <xdr:to>
      <xdr:col>19</xdr:col>
      <xdr:colOff>177800</xdr:colOff>
      <xdr:row>37</xdr:row>
      <xdr:rowOff>35687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24994"/>
          <a:ext cx="889000" cy="5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88218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57734</xdr:rowOff>
    </xdr:from>
    <xdr:to>
      <xdr:col>15</xdr:col>
      <xdr:colOff>50800</xdr:colOff>
      <xdr:row>36</xdr:row>
      <xdr:rowOff>152794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29934"/>
          <a:ext cx="889000" cy="9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102887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57734</xdr:rowOff>
    </xdr:from>
    <xdr:to>
      <xdr:col>10</xdr:col>
      <xdr:colOff>114300</xdr:colOff>
      <xdr:row>36</xdr:row>
      <xdr:rowOff>68313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9934"/>
          <a:ext cx="889000" cy="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160062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91241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93790</xdr:rowOff>
    </xdr:from>
    <xdr:to>
      <xdr:col>24</xdr:col>
      <xdr:colOff>114300</xdr:colOff>
      <xdr:row>37</xdr:row>
      <xdr:rowOff>23940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6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116667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1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156337</xdr:rowOff>
    </xdr:from>
    <xdr:to>
      <xdr:col>20</xdr:col>
      <xdr:colOff>38100</xdr:colOff>
      <xdr:row>37</xdr:row>
      <xdr:rowOff>86487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103014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101994</xdr:rowOff>
    </xdr:from>
    <xdr:to>
      <xdr:col>15</xdr:col>
      <xdr:colOff>101600</xdr:colOff>
      <xdr:row>37</xdr:row>
      <xdr:rowOff>32144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48671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4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6934</xdr:rowOff>
    </xdr:from>
    <xdr:to>
      <xdr:col>10</xdr:col>
      <xdr:colOff>165100</xdr:colOff>
      <xdr:row>36</xdr:row>
      <xdr:rowOff>108534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125061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5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17513</xdr:rowOff>
    </xdr:from>
    <xdr:to>
      <xdr:col>6</xdr:col>
      <xdr:colOff>38100</xdr:colOff>
      <xdr:row>36</xdr:row>
      <xdr:rowOff>119113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8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135640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6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98911</xdr:rowOff>
    </xdr:from>
    <xdr:to>
      <xdr:col>24</xdr:col>
      <xdr:colOff>63500</xdr:colOff>
      <xdr:row>54</xdr:row>
      <xdr:rowOff>18395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185761"/>
          <a:ext cx="838200" cy="9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160073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8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18395</xdr:rowOff>
    </xdr:from>
    <xdr:to>
      <xdr:col>19</xdr:col>
      <xdr:colOff>177800</xdr:colOff>
      <xdr:row>54</xdr:row>
      <xdr:rowOff>81456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76695"/>
          <a:ext cx="889000" cy="6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95755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81456</xdr:rowOff>
    </xdr:from>
    <xdr:to>
      <xdr:col>15</xdr:col>
      <xdr:colOff>50800</xdr:colOff>
      <xdr:row>54</xdr:row>
      <xdr:rowOff>158331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339756"/>
          <a:ext cx="889000" cy="7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152611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158331</xdr:rowOff>
    </xdr:from>
    <xdr:to>
      <xdr:col>10</xdr:col>
      <xdr:colOff>114300</xdr:colOff>
      <xdr:row>56</xdr:row>
      <xdr:rowOff>123943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416631"/>
          <a:ext cx="889000" cy="30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142177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18178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48111</xdr:rowOff>
    </xdr:from>
    <xdr:to>
      <xdr:col>24</xdr:col>
      <xdr:colOff>114300</xdr:colOff>
      <xdr:row>53</xdr:row>
      <xdr:rowOff>149711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13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70988</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98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139045</xdr:rowOff>
    </xdr:from>
    <xdr:to>
      <xdr:col>20</xdr:col>
      <xdr:colOff>38100</xdr:colOff>
      <xdr:row>54</xdr:row>
      <xdr:rowOff>69195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85722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00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30656</xdr:rowOff>
    </xdr:from>
    <xdr:to>
      <xdr:col>15</xdr:col>
      <xdr:colOff>101600</xdr:colOff>
      <xdr:row>54</xdr:row>
      <xdr:rowOff>132256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2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148783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0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107531</xdr:rowOff>
    </xdr:from>
    <xdr:to>
      <xdr:col>10</xdr:col>
      <xdr:colOff>165100</xdr:colOff>
      <xdr:row>55</xdr:row>
      <xdr:rowOff>37681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36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54208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4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73143</xdr:rowOff>
    </xdr:from>
    <xdr:to>
      <xdr:col>6</xdr:col>
      <xdr:colOff>38100</xdr:colOff>
      <xdr:row>57</xdr:row>
      <xdr:rowOff>3293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7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19820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4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115195</xdr:rowOff>
    </xdr:from>
    <xdr:to>
      <xdr:col>24</xdr:col>
      <xdr:colOff>63500</xdr:colOff>
      <xdr:row>76</xdr:row>
      <xdr:rowOff>170836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45395"/>
          <a:ext cx="838200" cy="5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68389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2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170836</xdr:rowOff>
    </xdr:from>
    <xdr:to>
      <xdr:col>19</xdr:col>
      <xdr:colOff>177800</xdr:colOff>
      <xdr:row>77</xdr:row>
      <xdr:rowOff>27504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01036"/>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139087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27504</xdr:rowOff>
    </xdr:from>
    <xdr:to>
      <xdr:col>15</xdr:col>
      <xdr:colOff>50800</xdr:colOff>
      <xdr:row>77</xdr:row>
      <xdr:rowOff>33537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2915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127657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33537</xdr:rowOff>
    </xdr:from>
    <xdr:to>
      <xdr:col>10</xdr:col>
      <xdr:colOff>114300</xdr:colOff>
      <xdr:row>77</xdr:row>
      <xdr:rowOff>85339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35187"/>
          <a:ext cx="889000" cy="5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103974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64395</xdr:rowOff>
    </xdr:from>
    <xdr:to>
      <xdr:col>24</xdr:col>
      <xdr:colOff>114300</xdr:colOff>
      <xdr:row>76</xdr:row>
      <xdr:rowOff>165995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42822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7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120036</xdr:rowOff>
    </xdr:from>
    <xdr:to>
      <xdr:col>20</xdr:col>
      <xdr:colOff>38100</xdr:colOff>
      <xdr:row>77</xdr:row>
      <xdr:rowOff>50186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41313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4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148154</xdr:rowOff>
    </xdr:from>
    <xdr:to>
      <xdr:col>15</xdr:col>
      <xdr:colOff>101600</xdr:colOff>
      <xdr:row>77</xdr:row>
      <xdr:rowOff>78304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7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69431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7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154187</xdr:rowOff>
    </xdr:from>
    <xdr:to>
      <xdr:col>10</xdr:col>
      <xdr:colOff>165100</xdr:colOff>
      <xdr:row>77</xdr:row>
      <xdr:rowOff>84337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8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75464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7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34539</xdr:rowOff>
    </xdr:from>
    <xdr:to>
      <xdr:col>6</xdr:col>
      <xdr:colOff>38100</xdr:colOff>
      <xdr:row>77</xdr:row>
      <xdr:rowOff>136139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3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127266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2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102003</xdr:rowOff>
    </xdr:from>
    <xdr:to>
      <xdr:col>24</xdr:col>
      <xdr:colOff>63500</xdr:colOff>
      <xdr:row>93</xdr:row>
      <xdr:rowOff>48053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875403"/>
          <a:ext cx="838200" cy="1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47080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4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162440</xdr:rowOff>
    </xdr:from>
    <xdr:to>
      <xdr:col>19</xdr:col>
      <xdr:colOff>177800</xdr:colOff>
      <xdr:row>93</xdr:row>
      <xdr:rowOff>48053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5935840"/>
          <a:ext cx="889000" cy="5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101291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6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162440</xdr:rowOff>
    </xdr:from>
    <xdr:to>
      <xdr:col>15</xdr:col>
      <xdr:colOff>50800</xdr:colOff>
      <xdr:row>94</xdr:row>
      <xdr:rowOff>68345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935840"/>
          <a:ext cx="889000" cy="24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132294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68345</xdr:rowOff>
    </xdr:from>
    <xdr:to>
      <xdr:col>10</xdr:col>
      <xdr:colOff>114300</xdr:colOff>
      <xdr:row>94</xdr:row>
      <xdr:rowOff>108676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184645"/>
          <a:ext cx="889000" cy="4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40820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51203</xdr:rowOff>
    </xdr:from>
    <xdr:to>
      <xdr:col>24</xdr:col>
      <xdr:colOff>114300</xdr:colOff>
      <xdr:row>92</xdr:row>
      <xdr:rowOff>152803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82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74080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67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168703</xdr:rowOff>
    </xdr:from>
    <xdr:to>
      <xdr:col>20</xdr:col>
      <xdr:colOff>38100</xdr:colOff>
      <xdr:row>93</xdr:row>
      <xdr:rowOff>98853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94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115380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71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111640</xdr:rowOff>
    </xdr:from>
    <xdr:to>
      <xdr:col>15</xdr:col>
      <xdr:colOff>101600</xdr:colOff>
      <xdr:row>93</xdr:row>
      <xdr:rowOff>41790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8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58317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66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17545</xdr:rowOff>
    </xdr:from>
    <xdr:to>
      <xdr:col>10</xdr:col>
      <xdr:colOff>165100</xdr:colOff>
      <xdr:row>94</xdr:row>
      <xdr:rowOff>119145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1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135672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90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57876</xdr:rowOff>
    </xdr:from>
    <xdr:to>
      <xdr:col>6</xdr:col>
      <xdr:colOff>38100</xdr:colOff>
      <xdr:row>94</xdr:row>
      <xdr:rowOff>159476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17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4553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94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124689</xdr:rowOff>
    </xdr:from>
    <xdr:to>
      <xdr:col>54</xdr:col>
      <xdr:colOff>189865</xdr:colOff>
      <xdr:row>37</xdr:row>
      <xdr:rowOff>138130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39639"/>
          <a:ext cx="1270" cy="1042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141957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8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138130</xdr:rowOff>
    </xdr:from>
    <xdr:to>
      <xdr:col>55</xdr:col>
      <xdr:colOff>88900</xdr:colOff>
      <xdr:row>37</xdr:row>
      <xdr:rowOff>138130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71366</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1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124689</xdr:rowOff>
    </xdr:from>
    <xdr:to>
      <xdr:col>55</xdr:col>
      <xdr:colOff>88900</xdr:colOff>
      <xdr:row>31</xdr:row>
      <xdr:rowOff>124689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39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32601</xdr:rowOff>
    </xdr:from>
    <xdr:to>
      <xdr:col>55</xdr:col>
      <xdr:colOff>0</xdr:colOff>
      <xdr:row>34</xdr:row>
      <xdr:rowOff>40777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861901"/>
          <a:ext cx="838200" cy="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38889</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39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60462</xdr:rowOff>
    </xdr:from>
    <xdr:to>
      <xdr:col>55</xdr:col>
      <xdr:colOff>50800</xdr:colOff>
      <xdr:row>35</xdr:row>
      <xdr:rowOff>162062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32601</xdr:rowOff>
    </xdr:from>
    <xdr:to>
      <xdr:col>50</xdr:col>
      <xdr:colOff>114300</xdr:colOff>
      <xdr:row>34</xdr:row>
      <xdr:rowOff>110950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861901"/>
          <a:ext cx="889000" cy="7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63594</xdr:rowOff>
    </xdr:from>
    <xdr:to>
      <xdr:col>50</xdr:col>
      <xdr:colOff>165100</xdr:colOff>
      <xdr:row>35</xdr:row>
      <xdr:rowOff>165194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156321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156494</xdr:rowOff>
    </xdr:from>
    <xdr:to>
      <xdr:col>45</xdr:col>
      <xdr:colOff>177800</xdr:colOff>
      <xdr:row>34</xdr:row>
      <xdr:rowOff>110950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28544"/>
          <a:ext cx="889000" cy="81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86888</xdr:rowOff>
    </xdr:from>
    <xdr:to>
      <xdr:col>46</xdr:col>
      <xdr:colOff>38100</xdr:colOff>
      <xdr:row>36</xdr:row>
      <xdr:rowOff>17038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8165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156494</xdr:rowOff>
    </xdr:from>
    <xdr:to>
      <xdr:col>41</xdr:col>
      <xdr:colOff>50800</xdr:colOff>
      <xdr:row>35</xdr:row>
      <xdr:rowOff>8956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28544"/>
          <a:ext cx="889000" cy="88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34866</xdr:rowOff>
    </xdr:from>
    <xdr:to>
      <xdr:col>41</xdr:col>
      <xdr:colOff>101600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127593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92032</xdr:rowOff>
    </xdr:from>
    <xdr:to>
      <xdr:col>36</xdr:col>
      <xdr:colOff>165100</xdr:colOff>
      <xdr:row>37</xdr:row>
      <xdr:rowOff>22182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13309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35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161427</xdr:rowOff>
    </xdr:from>
    <xdr:to>
      <xdr:col>55</xdr:col>
      <xdr:colOff>50800</xdr:colOff>
      <xdr:row>34</xdr:row>
      <xdr:rowOff>91577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81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12854</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67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153251</xdr:rowOff>
    </xdr:from>
    <xdr:to>
      <xdr:col>50</xdr:col>
      <xdr:colOff>165100</xdr:colOff>
      <xdr:row>34</xdr:row>
      <xdr:rowOff>83401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81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99928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58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60150</xdr:rowOff>
    </xdr:from>
    <xdr:to>
      <xdr:col>46</xdr:col>
      <xdr:colOff>38100</xdr:colOff>
      <xdr:row>34</xdr:row>
      <xdr:rowOff>161750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88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6827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66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105694</xdr:rowOff>
    </xdr:from>
    <xdr:to>
      <xdr:col>41</xdr:col>
      <xdr:colOff>101600</xdr:colOff>
      <xdr:row>30</xdr:row>
      <xdr:rowOff>35844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07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52371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8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129606</xdr:rowOff>
    </xdr:from>
    <xdr:to>
      <xdr:col>36</xdr:col>
      <xdr:colOff>165100</xdr:colOff>
      <xdr:row>35</xdr:row>
      <xdr:rowOff>59756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95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76283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73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4925</xdr:rowOff>
    </xdr:from>
    <xdr:to>
      <xdr:col>55</xdr:col>
      <xdr:colOff>0</xdr:colOff>
      <xdr:row>55</xdr:row>
      <xdr:rowOff>66350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263225"/>
          <a:ext cx="838200" cy="23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42021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7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4925</xdr:rowOff>
    </xdr:from>
    <xdr:to>
      <xdr:col>50</xdr:col>
      <xdr:colOff>114300</xdr:colOff>
      <xdr:row>55</xdr:row>
      <xdr:rowOff>8461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263225"/>
          <a:ext cx="889000" cy="17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53557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8461</xdr:rowOff>
    </xdr:from>
    <xdr:to>
      <xdr:col>45</xdr:col>
      <xdr:colOff>177800</xdr:colOff>
      <xdr:row>55</xdr:row>
      <xdr:rowOff>24326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438211"/>
          <a:ext cx="8890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53070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84951</xdr:rowOff>
    </xdr:from>
    <xdr:to>
      <xdr:col>41</xdr:col>
      <xdr:colOff>50800</xdr:colOff>
      <xdr:row>55</xdr:row>
      <xdr:rowOff>24326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000351"/>
          <a:ext cx="889000" cy="45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64820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66062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15550</xdr:rowOff>
    </xdr:from>
    <xdr:to>
      <xdr:col>55</xdr:col>
      <xdr:colOff>50800</xdr:colOff>
      <xdr:row>55</xdr:row>
      <xdr:rowOff>117150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38427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125575</xdr:rowOff>
    </xdr:from>
    <xdr:to>
      <xdr:col>50</xdr:col>
      <xdr:colOff>165100</xdr:colOff>
      <xdr:row>54</xdr:row>
      <xdr:rowOff>55725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2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72252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98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129111</xdr:rowOff>
    </xdr:from>
    <xdr:to>
      <xdr:col>46</xdr:col>
      <xdr:colOff>38100</xdr:colOff>
      <xdr:row>55</xdr:row>
      <xdr:rowOff>59261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8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75788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16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144976</xdr:rowOff>
    </xdr:from>
    <xdr:to>
      <xdr:col>41</xdr:col>
      <xdr:colOff>101600</xdr:colOff>
      <xdr:row>55</xdr:row>
      <xdr:rowOff>75126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0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91653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17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34151</xdr:rowOff>
    </xdr:from>
    <xdr:to>
      <xdr:col>36</xdr:col>
      <xdr:colOff>165100</xdr:colOff>
      <xdr:row>52</xdr:row>
      <xdr:rowOff>135751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89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152278</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872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157455</xdr:rowOff>
    </xdr:from>
    <xdr:to>
      <xdr:col>55</xdr:col>
      <xdr:colOff>0</xdr:colOff>
      <xdr:row>78</xdr:row>
      <xdr:rowOff>30314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2673305"/>
          <a:ext cx="838200" cy="73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63523</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93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157455</xdr:rowOff>
    </xdr:from>
    <xdr:to>
      <xdr:col>50</xdr:col>
      <xdr:colOff>114300</xdr:colOff>
      <xdr:row>77</xdr:row>
      <xdr:rowOff>56986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673305"/>
          <a:ext cx="889000" cy="58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112265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31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56986</xdr:rowOff>
    </xdr:from>
    <xdr:to>
      <xdr:col>45</xdr:col>
      <xdr:colOff>177800</xdr:colOff>
      <xdr:row>78</xdr:row>
      <xdr:rowOff>1112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258636"/>
          <a:ext cx="889000" cy="11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113447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3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132842</xdr:rowOff>
    </xdr:from>
    <xdr:to>
      <xdr:col>41</xdr:col>
      <xdr:colOff>50800</xdr:colOff>
      <xdr:row>78</xdr:row>
      <xdr:rowOff>1112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163042"/>
          <a:ext cx="889000" cy="21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107370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150964</xdr:rowOff>
    </xdr:from>
    <xdr:to>
      <xdr:col>55</xdr:col>
      <xdr:colOff>50800</xdr:colOff>
      <xdr:row>78</xdr:row>
      <xdr:rowOff>81114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5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129391</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3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106655</xdr:rowOff>
    </xdr:from>
    <xdr:to>
      <xdr:col>50</xdr:col>
      <xdr:colOff>165100</xdr:colOff>
      <xdr:row>74</xdr:row>
      <xdr:rowOff>36805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62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53332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39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6186</xdr:rowOff>
    </xdr:from>
    <xdr:to>
      <xdr:col>46</xdr:col>
      <xdr:colOff>38100</xdr:colOff>
      <xdr:row>77</xdr:row>
      <xdr:rowOff>107786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124313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98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121762</xdr:rowOff>
    </xdr:from>
    <xdr:to>
      <xdr:col>41</xdr:col>
      <xdr:colOff>101600</xdr:colOff>
      <xdr:row>78</xdr:row>
      <xdr:rowOff>51912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43039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41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82042</xdr:rowOff>
    </xdr:from>
    <xdr:to>
      <xdr:col>36</xdr:col>
      <xdr:colOff>165100</xdr:colOff>
      <xdr:row>77</xdr:row>
      <xdr:rowOff>12192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1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28719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88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154005</xdr:rowOff>
    </xdr:from>
    <xdr:to>
      <xdr:col>55</xdr:col>
      <xdr:colOff>0</xdr:colOff>
      <xdr:row>96</xdr:row>
      <xdr:rowOff>34130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441755"/>
          <a:ext cx="838200" cy="5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148534</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34130</xdr:rowOff>
    </xdr:from>
    <xdr:to>
      <xdr:col>50</xdr:col>
      <xdr:colOff>114300</xdr:colOff>
      <xdr:row>96</xdr:row>
      <xdr:rowOff>84640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93330"/>
          <a:ext cx="889000" cy="5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31252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100250</xdr:rowOff>
    </xdr:from>
    <xdr:to>
      <xdr:col>45</xdr:col>
      <xdr:colOff>177800</xdr:colOff>
      <xdr:row>96</xdr:row>
      <xdr:rowOff>84640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388000"/>
          <a:ext cx="889000" cy="15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17905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144402</xdr:rowOff>
    </xdr:from>
    <xdr:to>
      <xdr:col>41</xdr:col>
      <xdr:colOff>50800</xdr:colOff>
      <xdr:row>95</xdr:row>
      <xdr:rowOff>100250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5917802"/>
          <a:ext cx="889000" cy="47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40081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45545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7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103205</xdr:rowOff>
    </xdr:from>
    <xdr:to>
      <xdr:col>55</xdr:col>
      <xdr:colOff>50800</xdr:colOff>
      <xdr:row>96</xdr:row>
      <xdr:rowOff>33355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126082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24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154780</xdr:rowOff>
    </xdr:from>
    <xdr:to>
      <xdr:col>50</xdr:col>
      <xdr:colOff>165100</xdr:colOff>
      <xdr:row>96</xdr:row>
      <xdr:rowOff>84930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4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101457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21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33840</xdr:rowOff>
    </xdr:from>
    <xdr:to>
      <xdr:col>46</xdr:col>
      <xdr:colOff>38100</xdr:colOff>
      <xdr:row>96</xdr:row>
      <xdr:rowOff>135440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151967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2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49450</xdr:rowOff>
    </xdr:from>
    <xdr:to>
      <xdr:col>41</xdr:col>
      <xdr:colOff>101600</xdr:colOff>
      <xdr:row>95</xdr:row>
      <xdr:rowOff>151050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3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167577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11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93602</xdr:rowOff>
    </xdr:from>
    <xdr:to>
      <xdr:col>36</xdr:col>
      <xdr:colOff>165100</xdr:colOff>
      <xdr:row>93</xdr:row>
      <xdr:rowOff>23752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86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40279</xdr:rowOff>
    </xdr:from>
    <xdr:ext cx="59901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672795" y="1564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143586</xdr:rowOff>
    </xdr:from>
    <xdr:to>
      <xdr:col>85</xdr:col>
      <xdr:colOff>127000</xdr:colOff>
      <xdr:row>38</xdr:row>
      <xdr:rowOff>29229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487236"/>
          <a:ext cx="838200" cy="5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34047</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49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60509</xdr:rowOff>
    </xdr:from>
    <xdr:to>
      <xdr:col>81</xdr:col>
      <xdr:colOff>50800</xdr:colOff>
      <xdr:row>37</xdr:row>
      <xdr:rowOff>143586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404159"/>
          <a:ext cx="889000" cy="8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120610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3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60509</xdr:rowOff>
    </xdr:from>
    <xdr:to>
      <xdr:col>76</xdr:col>
      <xdr:colOff>114300</xdr:colOff>
      <xdr:row>38</xdr:row>
      <xdr:rowOff>75387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404159"/>
          <a:ext cx="889000" cy="18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67918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58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75387</xdr:rowOff>
    </xdr:from>
    <xdr:to>
      <xdr:col>71</xdr:col>
      <xdr:colOff>177800</xdr:colOff>
      <xdr:row>38</xdr:row>
      <xdr:rowOff>105887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590487"/>
          <a:ext cx="889000" cy="3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134809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135418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0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149879</xdr:rowOff>
    </xdr:from>
    <xdr:to>
      <xdr:col>85</xdr:col>
      <xdr:colOff>177800</xdr:colOff>
      <xdr:row>38</xdr:row>
      <xdr:rowOff>80029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49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1306</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3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92786</xdr:rowOff>
    </xdr:from>
    <xdr:to>
      <xdr:col>81</xdr:col>
      <xdr:colOff>101600</xdr:colOff>
      <xdr:row>38</xdr:row>
      <xdr:rowOff>22937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4364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39463</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62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9709</xdr:rowOff>
    </xdr:from>
    <xdr:to>
      <xdr:col>76</xdr:col>
      <xdr:colOff>165100</xdr:colOff>
      <xdr:row>37</xdr:row>
      <xdr:rowOff>111309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35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127836</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612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24587</xdr:rowOff>
    </xdr:from>
    <xdr:to>
      <xdr:col>72</xdr:col>
      <xdr:colOff>38100</xdr:colOff>
      <xdr:row>38</xdr:row>
      <xdr:rowOff>126187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3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117314</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63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55087</xdr:rowOff>
    </xdr:from>
    <xdr:to>
      <xdr:col>67</xdr:col>
      <xdr:colOff>101600</xdr:colOff>
      <xdr:row>38</xdr:row>
      <xdr:rowOff>156687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7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147814</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66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91122</xdr:rowOff>
    </xdr:from>
    <xdr:to>
      <xdr:col>85</xdr:col>
      <xdr:colOff>127000</xdr:colOff>
      <xdr:row>72</xdr:row>
      <xdr:rowOff>110243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435522"/>
          <a:ext cx="838200" cy="1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166457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5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91122</xdr:rowOff>
    </xdr:from>
    <xdr:to>
      <xdr:col>81</xdr:col>
      <xdr:colOff>50800</xdr:colOff>
      <xdr:row>72</xdr:row>
      <xdr:rowOff>111566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435522"/>
          <a:ext cx="889000" cy="2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127709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111566</xdr:rowOff>
    </xdr:from>
    <xdr:to>
      <xdr:col>76</xdr:col>
      <xdr:colOff>114300</xdr:colOff>
      <xdr:row>72</xdr:row>
      <xdr:rowOff>139112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455966"/>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127547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139112</xdr:rowOff>
    </xdr:from>
    <xdr:to>
      <xdr:col>71</xdr:col>
      <xdr:colOff>177800</xdr:colOff>
      <xdr:row>72</xdr:row>
      <xdr:rowOff>146852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483512"/>
          <a:ext cx="8890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86072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90971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59443</xdr:rowOff>
    </xdr:from>
    <xdr:to>
      <xdr:col>85</xdr:col>
      <xdr:colOff>177800</xdr:colOff>
      <xdr:row>72</xdr:row>
      <xdr:rowOff>161043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40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82320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25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40322</xdr:rowOff>
    </xdr:from>
    <xdr:to>
      <xdr:col>81</xdr:col>
      <xdr:colOff>101600</xdr:colOff>
      <xdr:row>72</xdr:row>
      <xdr:rowOff>141922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3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158449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15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60766</xdr:rowOff>
    </xdr:from>
    <xdr:to>
      <xdr:col>76</xdr:col>
      <xdr:colOff>165100</xdr:colOff>
      <xdr:row>72</xdr:row>
      <xdr:rowOff>162366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40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7443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18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88312</xdr:rowOff>
    </xdr:from>
    <xdr:to>
      <xdr:col>72</xdr:col>
      <xdr:colOff>38100</xdr:colOff>
      <xdr:row>73</xdr:row>
      <xdr:rowOff>18462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43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34989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20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96052</xdr:rowOff>
    </xdr:from>
    <xdr:to>
      <xdr:col>67</xdr:col>
      <xdr:colOff>101600</xdr:colOff>
      <xdr:row>73</xdr:row>
      <xdr:rowOff>26202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44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42729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21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8344</xdr:rowOff>
    </xdr:from>
    <xdr:to>
      <xdr:col>85</xdr:col>
      <xdr:colOff>127000</xdr:colOff>
      <xdr:row>95</xdr:row>
      <xdr:rowOff>85764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296094"/>
          <a:ext cx="838200" cy="7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148938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08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82956</xdr:rowOff>
    </xdr:from>
    <xdr:to>
      <xdr:col>81</xdr:col>
      <xdr:colOff>50800</xdr:colOff>
      <xdr:row>95</xdr:row>
      <xdr:rowOff>85764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370706"/>
          <a:ext cx="8890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89997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2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82956</xdr:rowOff>
    </xdr:from>
    <xdr:to>
      <xdr:col>76</xdr:col>
      <xdr:colOff>114300</xdr:colOff>
      <xdr:row>97</xdr:row>
      <xdr:rowOff>88506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370706"/>
          <a:ext cx="889000" cy="34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31602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6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77330</xdr:rowOff>
    </xdr:from>
    <xdr:to>
      <xdr:col>71</xdr:col>
      <xdr:colOff>177800</xdr:colOff>
      <xdr:row>97</xdr:row>
      <xdr:rowOff>88506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707980"/>
          <a:ext cx="8890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56850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73182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128994</xdr:rowOff>
    </xdr:from>
    <xdr:to>
      <xdr:col>85</xdr:col>
      <xdr:colOff>177800</xdr:colOff>
      <xdr:row>95</xdr:row>
      <xdr:rowOff>59144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2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151871</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0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34964</xdr:rowOff>
    </xdr:from>
    <xdr:to>
      <xdr:col>81</xdr:col>
      <xdr:colOff>101600</xdr:colOff>
      <xdr:row>95</xdr:row>
      <xdr:rowOff>136564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32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153091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0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32156</xdr:rowOff>
    </xdr:from>
    <xdr:to>
      <xdr:col>76</xdr:col>
      <xdr:colOff>165100</xdr:colOff>
      <xdr:row>95</xdr:row>
      <xdr:rowOff>133756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3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150283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0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37706</xdr:rowOff>
    </xdr:from>
    <xdr:to>
      <xdr:col>72</xdr:col>
      <xdr:colOff>38100</xdr:colOff>
      <xdr:row>97</xdr:row>
      <xdr:rowOff>139306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155833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4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26530</xdr:rowOff>
    </xdr:from>
    <xdr:to>
      <xdr:col>67</xdr:col>
      <xdr:colOff>101600</xdr:colOff>
      <xdr:row>97</xdr:row>
      <xdr:rowOff>128130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144657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3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42100</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14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158015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15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137030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13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131939</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561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109890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53990"/>
          <a:ext cx="889000" cy="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73982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109890</xdr:rowOff>
    </xdr:from>
    <xdr:to>
      <xdr:col>107</xdr:col>
      <xdr:colOff>50800</xdr:colOff>
      <xdr:row>58</xdr:row>
      <xdr:rowOff>137002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53990"/>
          <a:ext cx="8890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54139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53655</xdr:rowOff>
    </xdr:from>
    <xdr:to>
      <xdr:col>102</xdr:col>
      <xdr:colOff>114300</xdr:colOff>
      <xdr:row>58</xdr:row>
      <xdr:rowOff>137002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997755"/>
          <a:ext cx="889000" cy="8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124823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135476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59090</xdr:rowOff>
    </xdr:from>
    <xdr:to>
      <xdr:col>107</xdr:col>
      <xdr:colOff>101600</xdr:colOff>
      <xdr:row>58</xdr:row>
      <xdr:rowOff>160690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0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151817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095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86202</xdr:rowOff>
    </xdr:from>
    <xdr:to>
      <xdr:col>102</xdr:col>
      <xdr:colOff>165100</xdr:colOff>
      <xdr:row>59</xdr:row>
      <xdr:rowOff>16352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7479</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123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2855</xdr:rowOff>
    </xdr:from>
    <xdr:to>
      <xdr:col>98</xdr:col>
      <xdr:colOff>38100</xdr:colOff>
      <xdr:row>58</xdr:row>
      <xdr:rowOff>104455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95582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3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130670</xdr:rowOff>
    </xdr:from>
    <xdr:to>
      <xdr:col>116</xdr:col>
      <xdr:colOff>63500</xdr:colOff>
      <xdr:row>71</xdr:row>
      <xdr:rowOff>40525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132170"/>
          <a:ext cx="838200" cy="8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139869</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27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40525</xdr:rowOff>
    </xdr:from>
    <xdr:to>
      <xdr:col>111</xdr:col>
      <xdr:colOff>177800</xdr:colOff>
      <xdr:row>71</xdr:row>
      <xdr:rowOff>139814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213475"/>
          <a:ext cx="889000" cy="9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152367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139814</xdr:rowOff>
    </xdr:from>
    <xdr:to>
      <xdr:col>107</xdr:col>
      <xdr:colOff>50800</xdr:colOff>
      <xdr:row>72</xdr:row>
      <xdr:rowOff>27267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312764"/>
          <a:ext cx="889000" cy="5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27267</xdr:rowOff>
    </xdr:from>
    <xdr:to>
      <xdr:col>102</xdr:col>
      <xdr:colOff>114300</xdr:colOff>
      <xdr:row>72</xdr:row>
      <xdr:rowOff>83655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371667"/>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117924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65041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79870</xdr:rowOff>
    </xdr:from>
    <xdr:to>
      <xdr:col>116</xdr:col>
      <xdr:colOff>114300</xdr:colOff>
      <xdr:row>71</xdr:row>
      <xdr:rowOff>10020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0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32897</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03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161175</xdr:rowOff>
    </xdr:from>
    <xdr:to>
      <xdr:col>112</xdr:col>
      <xdr:colOff>38100</xdr:colOff>
      <xdr:row>71</xdr:row>
      <xdr:rowOff>91325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107852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193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89014</xdr:rowOff>
    </xdr:from>
    <xdr:to>
      <xdr:col>107</xdr:col>
      <xdr:colOff>101600</xdr:colOff>
      <xdr:row>72</xdr:row>
      <xdr:rowOff>19164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35691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03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147917</xdr:rowOff>
    </xdr:from>
    <xdr:to>
      <xdr:col>102</xdr:col>
      <xdr:colOff>165100</xdr:colOff>
      <xdr:row>72</xdr:row>
      <xdr:rowOff>78067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3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94594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09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32855</xdr:rowOff>
    </xdr:from>
    <xdr:to>
      <xdr:col>98</xdr:col>
      <xdr:colOff>38100</xdr:colOff>
      <xdr:row>72</xdr:row>
      <xdr:rowOff>134455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37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150982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1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801,404</a:t>
          </a:r>
          <a:r>
            <a:rPr kumimoji="1" lang="ja-JP" altLang="en-US" sz="1300">
              <a:latin typeface="ＭＳ Ｐゴシック" panose="020B0600070205080204" pitchFamily="50" charset="-128"/>
              <a:ea typeface="ＭＳ Ｐゴシック" panose="020B0600070205080204" pitchFamily="50" charset="-128"/>
            </a:rPr>
            <a:t>円となっている。義務的経費である人件費、扶助費及び公債費は、類似団体平均より高い水準で推移している。このほか、繰出金、補助費等においても類似団体平均より大きく上回っている。これは、合併により広大な市域となり、加えて居住地が点在する地形であるため、効率的なサービスの提供や事務事業の実施が困難な状況であり、急速な人口減少、高齢化の進行が影響している。また、旧団体がフルセット主義に基づき施設を整備してきたことにより、施設の保有量が多い状況にあることも影響し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169,963</a:t>
          </a:r>
          <a:r>
            <a:rPr kumimoji="1" lang="ja-JP" altLang="en-US" sz="1300">
              <a:latin typeface="ＭＳ Ｐゴシック" panose="020B0600070205080204" pitchFamily="50" charset="-128"/>
              <a:ea typeface="ＭＳ Ｐゴシック" panose="020B0600070205080204" pitchFamily="50" charset="-128"/>
            </a:rPr>
            <a:t>円となり、構成項目の中で最も高くなっている。新型コロナウイルス感染症関連及び物価高騰対策関連の住民税非課税等世帯や子育て世帯への支援給付金に係る事業費が要因で、前年度より</a:t>
          </a:r>
          <a:r>
            <a:rPr kumimoji="1" lang="en-US" altLang="ja-JP" sz="1300">
              <a:latin typeface="ＭＳ Ｐゴシック" panose="020B0600070205080204" pitchFamily="50" charset="-128"/>
              <a:ea typeface="ＭＳ Ｐゴシック" panose="020B0600070205080204" pitchFamily="50" charset="-128"/>
            </a:rPr>
            <a:t>10,794</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87,126</a:t>
          </a:r>
          <a:r>
            <a:rPr kumimoji="1" lang="ja-JP" altLang="en-US" sz="1300">
              <a:latin typeface="ＭＳ Ｐゴシック" panose="020B0600070205080204" pitchFamily="50" charset="-128"/>
              <a:ea typeface="ＭＳ Ｐゴシック" panose="020B0600070205080204" pitchFamily="50" charset="-128"/>
            </a:rPr>
            <a:t>円となり、熊本天草幹線道路連絡街路整備事業やスポーツ拠点施設整備事業等の大型建設事業に係る事業費の減が要因で、前年度より</a:t>
          </a:r>
          <a:r>
            <a:rPr kumimoji="1" lang="en-US" altLang="ja-JP" sz="1300">
              <a:latin typeface="ＭＳ Ｐゴシック" panose="020B0600070205080204" pitchFamily="50" charset="-128"/>
              <a:ea typeface="ＭＳ Ｐゴシック" panose="020B0600070205080204" pitchFamily="50" charset="-128"/>
            </a:rPr>
            <a:t>30,561</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102,998</a:t>
          </a:r>
          <a:r>
            <a:rPr kumimoji="1" lang="ja-JP" altLang="en-US" sz="1300">
              <a:latin typeface="ＭＳ Ｐゴシック" panose="020B0600070205080204" pitchFamily="50" charset="-128"/>
              <a:ea typeface="ＭＳ Ｐゴシック" panose="020B0600070205080204" pitchFamily="50" charset="-128"/>
            </a:rPr>
            <a:t>円となり、ふるさと応援寄附金推進事業費が要因で、前年度より</a:t>
          </a:r>
          <a:r>
            <a:rPr kumimoji="1" lang="en-US" altLang="ja-JP" sz="1300">
              <a:latin typeface="ＭＳ Ｐゴシック" panose="020B0600070205080204" pitchFamily="50" charset="-128"/>
              <a:ea typeface="ＭＳ Ｐゴシック" panose="020B0600070205080204" pitchFamily="50" charset="-128"/>
            </a:rPr>
            <a:t>5,569</a:t>
          </a:r>
          <a:r>
            <a:rPr kumimoji="1" lang="ja-JP" altLang="en-US" sz="1300">
              <a:latin typeface="ＭＳ Ｐゴシック" panose="020B0600070205080204" pitchFamily="50" charset="-128"/>
              <a:ea typeface="ＭＳ Ｐゴシック" panose="020B0600070205080204" pitchFamily="50" charset="-128"/>
            </a:rPr>
            <a:t>円増加した。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73,437
72,955
683.82
61,156,822
58,852,685
2,012,114
30,471,288
48,192,275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145415</xdr:rowOff>
    </xdr:from>
    <xdr:to>
      <xdr:col>24</xdr:col>
      <xdr:colOff>63500</xdr:colOff>
      <xdr:row>36</xdr:row>
      <xdr:rowOff>37592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46165"/>
          <a:ext cx="8382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5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37592</xdr:rowOff>
    </xdr:from>
    <xdr:to>
      <xdr:col>19</xdr:col>
      <xdr:colOff>177800</xdr:colOff>
      <xdr:row>36</xdr:row>
      <xdr:rowOff>74168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097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95013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74168</xdr:rowOff>
    </xdr:from>
    <xdr:to>
      <xdr:col>15</xdr:col>
      <xdr:colOff>50800</xdr:colOff>
      <xdr:row>36</xdr:row>
      <xdr:rowOff>86360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4636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114825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49403</xdr:rowOff>
    </xdr:from>
    <xdr:to>
      <xdr:col>10</xdr:col>
      <xdr:colOff>114300</xdr:colOff>
      <xdr:row>36</xdr:row>
      <xdr:rowOff>86360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21603"/>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98442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59199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8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94615</xdr:rowOff>
    </xdr:from>
    <xdr:to>
      <xdr:col>24</xdr:col>
      <xdr:colOff>114300</xdr:colOff>
      <xdr:row>36</xdr:row>
      <xdr:rowOff>24765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117492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4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158242</xdr:rowOff>
    </xdr:from>
    <xdr:to>
      <xdr:col>20</xdr:col>
      <xdr:colOff>38100</xdr:colOff>
      <xdr:row>36</xdr:row>
      <xdr:rowOff>88392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79519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23368</xdr:rowOff>
    </xdr:from>
    <xdr:to>
      <xdr:col>15</xdr:col>
      <xdr:colOff>101600</xdr:colOff>
      <xdr:row>36</xdr:row>
      <xdr:rowOff>124968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116095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35560</xdr:rowOff>
    </xdr:from>
    <xdr:to>
      <xdr:col>10</xdr:col>
      <xdr:colOff>165100</xdr:colOff>
      <xdr:row>36</xdr:row>
      <xdr:rowOff>137160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128287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47977</xdr:rowOff>
    </xdr:from>
    <xdr:to>
      <xdr:col>24</xdr:col>
      <xdr:colOff>63500</xdr:colOff>
      <xdr:row>54</xdr:row>
      <xdr:rowOff>144391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306277"/>
          <a:ext cx="838200" cy="9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118346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48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127973</xdr:rowOff>
    </xdr:from>
    <xdr:to>
      <xdr:col>19</xdr:col>
      <xdr:colOff>177800</xdr:colOff>
      <xdr:row>54</xdr:row>
      <xdr:rowOff>144391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386273"/>
          <a:ext cx="889000" cy="1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99349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134813</xdr:rowOff>
    </xdr:from>
    <xdr:to>
      <xdr:col>15</xdr:col>
      <xdr:colOff>50800</xdr:colOff>
      <xdr:row>54</xdr:row>
      <xdr:rowOff>127973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50213"/>
          <a:ext cx="889000" cy="33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94937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134813</xdr:rowOff>
    </xdr:from>
    <xdr:to>
      <xdr:col>10</xdr:col>
      <xdr:colOff>114300</xdr:colOff>
      <xdr:row>53</xdr:row>
      <xdr:rowOff>171238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050213"/>
          <a:ext cx="889000" cy="20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168627</xdr:rowOff>
    </xdr:from>
    <xdr:to>
      <xdr:col>24</xdr:col>
      <xdr:colOff>114300</xdr:colOff>
      <xdr:row>54</xdr:row>
      <xdr:rowOff>98777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25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20054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0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93591</xdr:rowOff>
    </xdr:from>
    <xdr:to>
      <xdr:col>20</xdr:col>
      <xdr:colOff>38100</xdr:colOff>
      <xdr:row>55</xdr:row>
      <xdr:rowOff>23741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5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40268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12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77173</xdr:rowOff>
    </xdr:from>
    <xdr:to>
      <xdr:col>15</xdr:col>
      <xdr:colOff>101600</xdr:colOff>
      <xdr:row>55</xdr:row>
      <xdr:rowOff>7323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23850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1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84013</xdr:rowOff>
    </xdr:from>
    <xdr:to>
      <xdr:col>10</xdr:col>
      <xdr:colOff>165100</xdr:colOff>
      <xdr:row>53</xdr:row>
      <xdr:rowOff>14163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9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30690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77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120438</xdr:rowOff>
    </xdr:from>
    <xdr:to>
      <xdr:col>6</xdr:col>
      <xdr:colOff>38100</xdr:colOff>
      <xdr:row>54</xdr:row>
      <xdr:rowOff>50588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67115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8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91041</xdr:rowOff>
    </xdr:from>
    <xdr:to>
      <xdr:col>24</xdr:col>
      <xdr:colOff>62865</xdr:colOff>
      <xdr:row>78</xdr:row>
      <xdr:rowOff>142622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21091"/>
          <a:ext cx="1270" cy="159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146449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142622</xdr:rowOff>
    </xdr:from>
    <xdr:to>
      <xdr:col>24</xdr:col>
      <xdr:colOff>152400</xdr:colOff>
      <xdr:row>78</xdr:row>
      <xdr:rowOff>142622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37718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69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91041</xdr:rowOff>
    </xdr:from>
    <xdr:to>
      <xdr:col>24</xdr:col>
      <xdr:colOff>152400</xdr:colOff>
      <xdr:row>69</xdr:row>
      <xdr:rowOff>91041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21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12990</xdr:rowOff>
    </xdr:from>
    <xdr:to>
      <xdr:col>24</xdr:col>
      <xdr:colOff>63500</xdr:colOff>
      <xdr:row>72</xdr:row>
      <xdr:rowOff>30021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185940"/>
          <a:ext cx="838200" cy="18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165200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52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15323</xdr:rowOff>
    </xdr:from>
    <xdr:to>
      <xdr:col>24</xdr:col>
      <xdr:colOff>114300</xdr:colOff>
      <xdr:row>75</xdr:row>
      <xdr:rowOff>116923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161776</xdr:rowOff>
    </xdr:from>
    <xdr:to>
      <xdr:col>19</xdr:col>
      <xdr:colOff>177800</xdr:colOff>
      <xdr:row>72</xdr:row>
      <xdr:rowOff>30021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334726"/>
          <a:ext cx="889000" cy="3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56586</xdr:rowOff>
    </xdr:from>
    <xdr:to>
      <xdr:col>20</xdr:col>
      <xdr:colOff>38100</xdr:colOff>
      <xdr:row>76</xdr:row>
      <xdr:rowOff>158186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149313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7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161776</xdr:rowOff>
    </xdr:from>
    <xdr:to>
      <xdr:col>15</xdr:col>
      <xdr:colOff>50800</xdr:colOff>
      <xdr:row>74</xdr:row>
      <xdr:rowOff>21236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334726"/>
          <a:ext cx="889000" cy="37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48242</xdr:rowOff>
    </xdr:from>
    <xdr:to>
      <xdr:col>15</xdr:col>
      <xdr:colOff>101600</xdr:colOff>
      <xdr:row>75</xdr:row>
      <xdr:rowOff>149842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0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140969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9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21236</xdr:rowOff>
    </xdr:from>
    <xdr:to>
      <xdr:col>10</xdr:col>
      <xdr:colOff>114300</xdr:colOff>
      <xdr:row>74</xdr:row>
      <xdr:rowOff>86959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08536"/>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136399</xdr:rowOff>
    </xdr:from>
    <xdr:to>
      <xdr:col>10</xdr:col>
      <xdr:colOff>165100</xdr:colOff>
      <xdr:row>78</xdr:row>
      <xdr:rowOff>66549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3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57676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3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52112</xdr:rowOff>
    </xdr:from>
    <xdr:to>
      <xdr:col>6</xdr:col>
      <xdr:colOff>38100</xdr:colOff>
      <xdr:row>78</xdr:row>
      <xdr:rowOff>153712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144839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133640</xdr:rowOff>
    </xdr:from>
    <xdr:to>
      <xdr:col>24</xdr:col>
      <xdr:colOff>114300</xdr:colOff>
      <xdr:row>71</xdr:row>
      <xdr:rowOff>63790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1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156517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198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150671</xdr:rowOff>
    </xdr:from>
    <xdr:to>
      <xdr:col>20</xdr:col>
      <xdr:colOff>38100</xdr:colOff>
      <xdr:row>72</xdr:row>
      <xdr:rowOff>80821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32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97348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09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110976</xdr:rowOff>
    </xdr:from>
    <xdr:to>
      <xdr:col>15</xdr:col>
      <xdr:colOff>101600</xdr:colOff>
      <xdr:row>72</xdr:row>
      <xdr:rowOff>41126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28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57653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05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141886</xdr:rowOff>
    </xdr:from>
    <xdr:to>
      <xdr:col>10</xdr:col>
      <xdr:colOff>165100</xdr:colOff>
      <xdr:row>74</xdr:row>
      <xdr:rowOff>72036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88563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3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36159</xdr:rowOff>
    </xdr:from>
    <xdr:to>
      <xdr:col>6</xdr:col>
      <xdr:colOff>38100</xdr:colOff>
      <xdr:row>74</xdr:row>
      <xdr:rowOff>137759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72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154286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49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54299</xdr:rowOff>
    </xdr:from>
    <xdr:to>
      <xdr:col>24</xdr:col>
      <xdr:colOff>63500</xdr:colOff>
      <xdr:row>93</xdr:row>
      <xdr:rowOff>145148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999149"/>
          <a:ext cx="838200" cy="9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36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137452</xdr:rowOff>
    </xdr:from>
    <xdr:to>
      <xdr:col>19</xdr:col>
      <xdr:colOff>177800</xdr:colOff>
      <xdr:row>93</xdr:row>
      <xdr:rowOff>145148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082302"/>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153261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46069</xdr:rowOff>
    </xdr:from>
    <xdr:to>
      <xdr:col>15</xdr:col>
      <xdr:colOff>50800</xdr:colOff>
      <xdr:row>93</xdr:row>
      <xdr:rowOff>137452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5990919"/>
          <a:ext cx="889000" cy="9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148765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46069</xdr:rowOff>
    </xdr:from>
    <xdr:to>
      <xdr:col>10</xdr:col>
      <xdr:colOff>114300</xdr:colOff>
      <xdr:row>94</xdr:row>
      <xdr:rowOff>125394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990919"/>
          <a:ext cx="889000" cy="25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103198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165530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3499</xdr:rowOff>
    </xdr:from>
    <xdr:to>
      <xdr:col>24</xdr:col>
      <xdr:colOff>114300</xdr:colOff>
      <xdr:row>93</xdr:row>
      <xdr:rowOff>105099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94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26376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79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94348</xdr:rowOff>
    </xdr:from>
    <xdr:to>
      <xdr:col>20</xdr:col>
      <xdr:colOff>38100</xdr:colOff>
      <xdr:row>94</xdr:row>
      <xdr:rowOff>24498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03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41025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81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86652</xdr:rowOff>
    </xdr:from>
    <xdr:to>
      <xdr:col>15</xdr:col>
      <xdr:colOff>101600</xdr:colOff>
      <xdr:row>94</xdr:row>
      <xdr:rowOff>16802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03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33329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80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166719</xdr:rowOff>
    </xdr:from>
    <xdr:to>
      <xdr:col>10</xdr:col>
      <xdr:colOff>165100</xdr:colOff>
      <xdr:row>93</xdr:row>
      <xdr:rowOff>96869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9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113396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71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74594</xdr:rowOff>
    </xdr:from>
    <xdr:to>
      <xdr:col>6</xdr:col>
      <xdr:colOff>38100</xdr:colOff>
      <xdr:row>95</xdr:row>
      <xdr:rowOff>4744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19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21271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96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70248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42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62247</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50055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2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106062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13098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8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79159</xdr:rowOff>
    </xdr:from>
    <xdr:to>
      <xdr:col>55</xdr:col>
      <xdr:colOff>0</xdr:colOff>
      <xdr:row>55</xdr:row>
      <xdr:rowOff>86893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508909"/>
          <a:ext cx="8382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96740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26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62891</xdr:rowOff>
    </xdr:from>
    <xdr:to>
      <xdr:col>50</xdr:col>
      <xdr:colOff>114300</xdr:colOff>
      <xdr:row>55</xdr:row>
      <xdr:rowOff>79159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492641"/>
          <a:ext cx="8890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50220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62891</xdr:rowOff>
    </xdr:from>
    <xdr:to>
      <xdr:col>45</xdr:col>
      <xdr:colOff>177800</xdr:colOff>
      <xdr:row>55</xdr:row>
      <xdr:rowOff>95085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492641"/>
          <a:ext cx="889000" cy="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80071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95085</xdr:rowOff>
    </xdr:from>
    <xdr:to>
      <xdr:col>41</xdr:col>
      <xdr:colOff>50800</xdr:colOff>
      <xdr:row>55</xdr:row>
      <xdr:rowOff>95904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524835"/>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138784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156462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36093</xdr:rowOff>
    </xdr:from>
    <xdr:to>
      <xdr:col>55</xdr:col>
      <xdr:colOff>50800</xdr:colOff>
      <xdr:row>55</xdr:row>
      <xdr:rowOff>137693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46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58970</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31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28359</xdr:rowOff>
    </xdr:from>
    <xdr:to>
      <xdr:col>50</xdr:col>
      <xdr:colOff>165100</xdr:colOff>
      <xdr:row>55</xdr:row>
      <xdr:rowOff>129959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45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146486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23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12091</xdr:rowOff>
    </xdr:from>
    <xdr:to>
      <xdr:col>46</xdr:col>
      <xdr:colOff>38100</xdr:colOff>
      <xdr:row>55</xdr:row>
      <xdr:rowOff>113691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44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130218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21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44285</xdr:rowOff>
    </xdr:from>
    <xdr:to>
      <xdr:col>41</xdr:col>
      <xdr:colOff>101600</xdr:colOff>
      <xdr:row>55</xdr:row>
      <xdr:rowOff>145885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47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162412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24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45104</xdr:rowOff>
    </xdr:from>
    <xdr:to>
      <xdr:col>36</xdr:col>
      <xdr:colOff>165100</xdr:colOff>
      <xdr:row>55</xdr:row>
      <xdr:rowOff>146704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47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163231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2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120171</xdr:rowOff>
    </xdr:from>
    <xdr:to>
      <xdr:col>55</xdr:col>
      <xdr:colOff>0</xdr:colOff>
      <xdr:row>73</xdr:row>
      <xdr:rowOff>102014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464571"/>
          <a:ext cx="838200" cy="15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34180</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9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102014</xdr:rowOff>
    </xdr:from>
    <xdr:to>
      <xdr:col>50</xdr:col>
      <xdr:colOff>114300</xdr:colOff>
      <xdr:row>75</xdr:row>
      <xdr:rowOff>11226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617864"/>
          <a:ext cx="889000" cy="25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44435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9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56131</xdr:rowOff>
    </xdr:from>
    <xdr:to>
      <xdr:col>45</xdr:col>
      <xdr:colOff>177800</xdr:colOff>
      <xdr:row>75</xdr:row>
      <xdr:rowOff>11226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571981"/>
          <a:ext cx="889000" cy="29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52004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56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56131</xdr:rowOff>
    </xdr:from>
    <xdr:to>
      <xdr:col>41</xdr:col>
      <xdr:colOff>50800</xdr:colOff>
      <xdr:row>75</xdr:row>
      <xdr:rowOff>25661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571981"/>
          <a:ext cx="889000" cy="31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104458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67327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69371</xdr:rowOff>
    </xdr:from>
    <xdr:to>
      <xdr:col>55</xdr:col>
      <xdr:colOff>50800</xdr:colOff>
      <xdr:row>72</xdr:row>
      <xdr:rowOff>170971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41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92248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26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51214</xdr:rowOff>
    </xdr:from>
    <xdr:to>
      <xdr:col>50</xdr:col>
      <xdr:colOff>165100</xdr:colOff>
      <xdr:row>73</xdr:row>
      <xdr:rowOff>152814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56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169341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34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131876</xdr:rowOff>
    </xdr:from>
    <xdr:to>
      <xdr:col>46</xdr:col>
      <xdr:colOff>38100</xdr:colOff>
      <xdr:row>75</xdr:row>
      <xdr:rowOff>62026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1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53153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91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5331</xdr:rowOff>
    </xdr:from>
    <xdr:to>
      <xdr:col>41</xdr:col>
      <xdr:colOff>101600</xdr:colOff>
      <xdr:row>73</xdr:row>
      <xdr:rowOff>106931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52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123458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29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146311</xdr:rowOff>
    </xdr:from>
    <xdr:to>
      <xdr:col>36</xdr:col>
      <xdr:colOff>165100</xdr:colOff>
      <xdr:row>75</xdr:row>
      <xdr:rowOff>76461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83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92988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60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159513</xdr:rowOff>
    </xdr:from>
    <xdr:to>
      <xdr:col>55</xdr:col>
      <xdr:colOff>0</xdr:colOff>
      <xdr:row>96</xdr:row>
      <xdr:rowOff>85731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275813"/>
          <a:ext cx="838200" cy="26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27291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14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154121</xdr:rowOff>
    </xdr:from>
    <xdr:to>
      <xdr:col>50</xdr:col>
      <xdr:colOff>114300</xdr:colOff>
      <xdr:row>94</xdr:row>
      <xdr:rowOff>159513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270421"/>
          <a:ext cx="889000" cy="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94702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154121</xdr:rowOff>
    </xdr:from>
    <xdr:to>
      <xdr:col>45</xdr:col>
      <xdr:colOff>177800</xdr:colOff>
      <xdr:row>95</xdr:row>
      <xdr:rowOff>75825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270421"/>
          <a:ext cx="889000" cy="9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61517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4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75825</xdr:rowOff>
    </xdr:from>
    <xdr:to>
      <xdr:col>41</xdr:col>
      <xdr:colOff>50800</xdr:colOff>
      <xdr:row>95</xdr:row>
      <xdr:rowOff>170999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363575"/>
          <a:ext cx="889000" cy="9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5548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6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61517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34931</xdr:rowOff>
    </xdr:from>
    <xdr:to>
      <xdr:col>55</xdr:col>
      <xdr:colOff>50800</xdr:colOff>
      <xdr:row>96</xdr:row>
      <xdr:rowOff>136531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9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13358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7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108713</xdr:rowOff>
    </xdr:from>
    <xdr:to>
      <xdr:col>50</xdr:col>
      <xdr:colOff>165100</xdr:colOff>
      <xdr:row>95</xdr:row>
      <xdr:rowOff>38863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2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55390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00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103321</xdr:rowOff>
    </xdr:from>
    <xdr:to>
      <xdr:col>46</xdr:col>
      <xdr:colOff>38100</xdr:colOff>
      <xdr:row>95</xdr:row>
      <xdr:rowOff>33471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2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49998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99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25025</xdr:rowOff>
    </xdr:from>
    <xdr:to>
      <xdr:col>41</xdr:col>
      <xdr:colOff>101600</xdr:colOff>
      <xdr:row>95</xdr:row>
      <xdr:rowOff>126625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143152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08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120199</xdr:rowOff>
    </xdr:from>
    <xdr:to>
      <xdr:col>36</xdr:col>
      <xdr:colOff>165100</xdr:colOff>
      <xdr:row>96</xdr:row>
      <xdr:rowOff>50349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66876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18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149454</xdr:rowOff>
    </xdr:from>
    <xdr:to>
      <xdr:col>85</xdr:col>
      <xdr:colOff>127000</xdr:colOff>
      <xdr:row>35</xdr:row>
      <xdr:rowOff>153188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150204"/>
          <a:ext cx="8382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69080</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41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109258</xdr:rowOff>
    </xdr:from>
    <xdr:to>
      <xdr:col>81</xdr:col>
      <xdr:colOff>50800</xdr:colOff>
      <xdr:row>35</xdr:row>
      <xdr:rowOff>153188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110008"/>
          <a:ext cx="889000" cy="4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65536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109258</xdr:rowOff>
    </xdr:from>
    <xdr:to>
      <xdr:col>76</xdr:col>
      <xdr:colOff>114300</xdr:colOff>
      <xdr:row>35</xdr:row>
      <xdr:rowOff>153644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110008"/>
          <a:ext cx="889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25150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14427</xdr:rowOff>
    </xdr:from>
    <xdr:to>
      <xdr:col>71</xdr:col>
      <xdr:colOff>177800</xdr:colOff>
      <xdr:row>35</xdr:row>
      <xdr:rowOff>153644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015177"/>
          <a:ext cx="889000" cy="13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4195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74337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98654</xdr:rowOff>
    </xdr:from>
    <xdr:to>
      <xdr:col>85</xdr:col>
      <xdr:colOff>177800</xdr:colOff>
      <xdr:row>36</xdr:row>
      <xdr:rowOff>28804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0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121531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95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102388</xdr:rowOff>
    </xdr:from>
    <xdr:to>
      <xdr:col>81</xdr:col>
      <xdr:colOff>101600</xdr:colOff>
      <xdr:row>36</xdr:row>
      <xdr:rowOff>32538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49065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87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58458</xdr:rowOff>
    </xdr:from>
    <xdr:to>
      <xdr:col>76</xdr:col>
      <xdr:colOff>165100</xdr:colOff>
      <xdr:row>35</xdr:row>
      <xdr:rowOff>160058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05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5135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83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102844</xdr:rowOff>
    </xdr:from>
    <xdr:to>
      <xdr:col>72</xdr:col>
      <xdr:colOff>38100</xdr:colOff>
      <xdr:row>36</xdr:row>
      <xdr:rowOff>32994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49521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8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135077</xdr:rowOff>
    </xdr:from>
    <xdr:to>
      <xdr:col>67</xdr:col>
      <xdr:colOff>101600</xdr:colOff>
      <xdr:row>35</xdr:row>
      <xdr:rowOff>65227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9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81754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73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97104</xdr:rowOff>
    </xdr:from>
    <xdr:to>
      <xdr:col>85</xdr:col>
      <xdr:colOff>127000</xdr:colOff>
      <xdr:row>56</xdr:row>
      <xdr:rowOff>129908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183954"/>
          <a:ext cx="838200" cy="54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97165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97104</xdr:rowOff>
    </xdr:from>
    <xdr:to>
      <xdr:col>81</xdr:col>
      <xdr:colOff>50800</xdr:colOff>
      <xdr:row>56</xdr:row>
      <xdr:rowOff>170104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183954"/>
          <a:ext cx="889000" cy="58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63802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170104</xdr:rowOff>
    </xdr:from>
    <xdr:to>
      <xdr:col>76</xdr:col>
      <xdr:colOff>114300</xdr:colOff>
      <xdr:row>57</xdr:row>
      <xdr:rowOff>38735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71304"/>
          <a:ext cx="8890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124153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9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38735</xdr:rowOff>
    </xdr:from>
    <xdr:to>
      <xdr:col>71</xdr:col>
      <xdr:colOff>177800</xdr:colOff>
      <xdr:row>57</xdr:row>
      <xdr:rowOff>151587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11385"/>
          <a:ext cx="889000" cy="1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97140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6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26395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2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79108</xdr:rowOff>
    </xdr:from>
    <xdr:to>
      <xdr:col>85</xdr:col>
      <xdr:colOff>177800</xdr:colOff>
      <xdr:row>57</xdr:row>
      <xdr:rowOff>9258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8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57535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5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46304</xdr:rowOff>
    </xdr:from>
    <xdr:to>
      <xdr:col>81</xdr:col>
      <xdr:colOff>101600</xdr:colOff>
      <xdr:row>53</xdr:row>
      <xdr:rowOff>147904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13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164431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89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119304</xdr:rowOff>
    </xdr:from>
    <xdr:to>
      <xdr:col>76</xdr:col>
      <xdr:colOff>165100</xdr:colOff>
      <xdr:row>57</xdr:row>
      <xdr:rowOff>49454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2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159385</xdr:rowOff>
    </xdr:from>
    <xdr:to>
      <xdr:col>72</xdr:col>
      <xdr:colOff>38100</xdr:colOff>
      <xdr:row>57</xdr:row>
      <xdr:rowOff>89535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106062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53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100787</xdr:rowOff>
    </xdr:from>
    <xdr:to>
      <xdr:col>67</xdr:col>
      <xdr:colOff>101600</xdr:colOff>
      <xdr:row>58</xdr:row>
      <xdr:rowOff>30937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7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22064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6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143587</xdr:rowOff>
    </xdr:from>
    <xdr:to>
      <xdr:col>85</xdr:col>
      <xdr:colOff>127000</xdr:colOff>
      <xdr:row>78</xdr:row>
      <xdr:rowOff>29229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345237"/>
          <a:ext cx="838200" cy="5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34047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07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60509</xdr:rowOff>
    </xdr:from>
    <xdr:to>
      <xdr:col>81</xdr:col>
      <xdr:colOff>50800</xdr:colOff>
      <xdr:row>77</xdr:row>
      <xdr:rowOff>143587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262159"/>
          <a:ext cx="889000" cy="8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120344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4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60509</xdr:rowOff>
    </xdr:from>
    <xdr:to>
      <xdr:col>76</xdr:col>
      <xdr:colOff>114300</xdr:colOff>
      <xdr:row>78</xdr:row>
      <xdr:rowOff>75388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262159"/>
          <a:ext cx="889000" cy="18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67879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44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75388</xdr:rowOff>
    </xdr:from>
    <xdr:to>
      <xdr:col>71</xdr:col>
      <xdr:colOff>177800</xdr:colOff>
      <xdr:row>78</xdr:row>
      <xdr:rowOff>105887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448488"/>
          <a:ext cx="889000" cy="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134808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135417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6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149879</xdr:rowOff>
    </xdr:from>
    <xdr:to>
      <xdr:col>85</xdr:col>
      <xdr:colOff>177800</xdr:colOff>
      <xdr:row>78</xdr:row>
      <xdr:rowOff>80029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35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1306</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2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92787</xdr:rowOff>
    </xdr:from>
    <xdr:to>
      <xdr:col>81</xdr:col>
      <xdr:colOff>101600</xdr:colOff>
      <xdr:row>78</xdr:row>
      <xdr:rowOff>22937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2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39464</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30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9709</xdr:rowOff>
    </xdr:from>
    <xdr:to>
      <xdr:col>76</xdr:col>
      <xdr:colOff>165100</xdr:colOff>
      <xdr:row>77</xdr:row>
      <xdr:rowOff>111309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21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127836</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298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24588</xdr:rowOff>
    </xdr:from>
    <xdr:to>
      <xdr:col>72</xdr:col>
      <xdr:colOff>38100</xdr:colOff>
      <xdr:row>78</xdr:row>
      <xdr:rowOff>126188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39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117315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49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55087</xdr:rowOff>
    </xdr:from>
    <xdr:to>
      <xdr:col>67</xdr:col>
      <xdr:colOff>101600</xdr:colOff>
      <xdr:row>78</xdr:row>
      <xdr:rowOff>156687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2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147814</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52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91123</xdr:rowOff>
    </xdr:from>
    <xdr:to>
      <xdr:col>85</xdr:col>
      <xdr:colOff>127000</xdr:colOff>
      <xdr:row>92</xdr:row>
      <xdr:rowOff>110243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5864523"/>
          <a:ext cx="838200" cy="1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166344</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82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91123</xdr:rowOff>
    </xdr:from>
    <xdr:to>
      <xdr:col>81</xdr:col>
      <xdr:colOff>50800</xdr:colOff>
      <xdr:row>92</xdr:row>
      <xdr:rowOff>111565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5864523"/>
          <a:ext cx="889000" cy="2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127531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111565</xdr:rowOff>
    </xdr:from>
    <xdr:to>
      <xdr:col>76</xdr:col>
      <xdr:colOff>114300</xdr:colOff>
      <xdr:row>92</xdr:row>
      <xdr:rowOff>139112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5884965"/>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127432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139112</xdr:rowOff>
    </xdr:from>
    <xdr:to>
      <xdr:col>71</xdr:col>
      <xdr:colOff>177800</xdr:colOff>
      <xdr:row>92</xdr:row>
      <xdr:rowOff>146852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5912512"/>
          <a:ext cx="8890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86006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90890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59443</xdr:rowOff>
    </xdr:from>
    <xdr:to>
      <xdr:col>85</xdr:col>
      <xdr:colOff>177800</xdr:colOff>
      <xdr:row>92</xdr:row>
      <xdr:rowOff>161043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83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82320</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68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40323</xdr:rowOff>
    </xdr:from>
    <xdr:to>
      <xdr:col>81</xdr:col>
      <xdr:colOff>101600</xdr:colOff>
      <xdr:row>92</xdr:row>
      <xdr:rowOff>141923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8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158450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58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60765</xdr:rowOff>
    </xdr:from>
    <xdr:to>
      <xdr:col>76</xdr:col>
      <xdr:colOff>165100</xdr:colOff>
      <xdr:row>92</xdr:row>
      <xdr:rowOff>162365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83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7442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60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88312</xdr:rowOff>
    </xdr:from>
    <xdr:to>
      <xdr:col>72</xdr:col>
      <xdr:colOff>38100</xdr:colOff>
      <xdr:row>93</xdr:row>
      <xdr:rowOff>18462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86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34989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6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96052</xdr:rowOff>
    </xdr:from>
    <xdr:to>
      <xdr:col>67</xdr:col>
      <xdr:colOff>101600</xdr:colOff>
      <xdr:row>93</xdr:row>
      <xdr:rowOff>26202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86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42729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64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80897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5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25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249,260</a:t>
          </a:r>
          <a:r>
            <a:rPr kumimoji="1" lang="ja-JP" altLang="en-US" sz="1300">
              <a:latin typeface="ＭＳ Ｐゴシック" panose="020B0600070205080204" pitchFamily="50" charset="-128"/>
              <a:ea typeface="ＭＳ Ｐゴシック" panose="020B0600070205080204" pitchFamily="50" charset="-128"/>
            </a:rPr>
            <a:t>円となり、構成項目の中で最も高くなっている。新型コロナウイルス感染症関連及び物価高騰対策関連の住民税非課税等世帯や子育て世帯への支援給付金に係る事業費が要因で、前年度より</a:t>
          </a:r>
          <a:r>
            <a:rPr kumimoji="1" lang="en-US" altLang="ja-JP" sz="1300">
              <a:latin typeface="ＭＳ Ｐゴシック" panose="020B0600070205080204" pitchFamily="50" charset="-128"/>
              <a:ea typeface="ＭＳ Ｐゴシック" panose="020B0600070205080204" pitchFamily="50" charset="-128"/>
            </a:rPr>
            <a:t>11,543</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62,514</a:t>
          </a:r>
          <a:r>
            <a:rPr kumimoji="1" lang="ja-JP" altLang="en-US" sz="1300">
              <a:latin typeface="ＭＳ Ｐゴシック" panose="020B0600070205080204" pitchFamily="50" charset="-128"/>
              <a:ea typeface="ＭＳ Ｐゴシック" panose="020B0600070205080204" pitchFamily="50" charset="-128"/>
            </a:rPr>
            <a:t>円となり、スポーツ拠点施設整備事業や本渡学校給食センター建設事業に係る事業費の減少が要因で、前年度より</a:t>
          </a:r>
          <a:r>
            <a:rPr kumimoji="1" lang="en-US" altLang="ja-JP" sz="1300">
              <a:latin typeface="ＭＳ Ｐゴシック" panose="020B0600070205080204" pitchFamily="50" charset="-128"/>
              <a:ea typeface="ＭＳ Ｐゴシック" panose="020B0600070205080204" pitchFamily="50" charset="-128"/>
            </a:rPr>
            <a:t>28,722</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44,833</a:t>
          </a:r>
          <a:r>
            <a:rPr kumimoji="1" lang="ja-JP" altLang="en-US" sz="1300">
              <a:latin typeface="ＭＳ Ｐゴシック" panose="020B0600070205080204" pitchFamily="50" charset="-128"/>
              <a:ea typeface="ＭＳ Ｐゴシック" panose="020B0600070205080204" pitchFamily="50" charset="-128"/>
            </a:rPr>
            <a:t>円となり、熊本天草幹線道路連絡街路整備事業に係る事業費の減少が要因で、前年度より</a:t>
          </a:r>
          <a:r>
            <a:rPr kumimoji="1" lang="en-US" altLang="ja-JP" sz="1300">
              <a:latin typeface="ＭＳ Ｐゴシック" panose="020B0600070205080204" pitchFamily="50" charset="-128"/>
              <a:ea typeface="ＭＳ Ｐゴシック" panose="020B0600070205080204" pitchFamily="50" charset="-128"/>
            </a:rPr>
            <a:t>14,127</a:t>
          </a:r>
          <a:r>
            <a:rPr kumimoji="1" lang="ja-JP" altLang="en-US" sz="1300">
              <a:latin typeface="ＭＳ Ｐゴシック" panose="020B0600070205080204" pitchFamily="50" charset="-128"/>
              <a:ea typeface="ＭＳ Ｐゴシック" panose="020B0600070205080204" pitchFamily="50" charset="-128"/>
            </a:rPr>
            <a:t>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9,799</a:t>
          </a:r>
          <a:r>
            <a:rPr kumimoji="1" lang="ja-JP" altLang="en-US" sz="1300">
              <a:latin typeface="ＭＳ Ｐゴシック" panose="020B0600070205080204" pitchFamily="50" charset="-128"/>
              <a:ea typeface="ＭＳ Ｐゴシック" panose="020B0600070205080204" pitchFamily="50" charset="-128"/>
            </a:rPr>
            <a:t>円となり、公共土木施設に係る補助災害復旧事業費の減少が要因で、前年度より</a:t>
          </a:r>
          <a:r>
            <a:rPr kumimoji="1" lang="en-US" altLang="ja-JP" sz="1300">
              <a:latin typeface="ＭＳ Ｐゴシック" panose="020B0600070205080204" pitchFamily="50" charset="-128"/>
              <a:ea typeface="ＭＳ Ｐゴシック" panose="020B0600070205080204" pitchFamily="50" charset="-128"/>
            </a:rPr>
            <a:t>2,997</a:t>
          </a:r>
          <a:r>
            <a:rPr kumimoji="1" lang="ja-JP" altLang="en-US" sz="1300">
              <a:latin typeface="ＭＳ Ｐゴシック" panose="020B0600070205080204" pitchFamily="50" charset="-128"/>
              <a:ea typeface="ＭＳ Ｐゴシック" panose="020B0600070205080204" pitchFamily="50" charset="-128"/>
            </a:rPr>
            <a:t>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36,098</a:t>
          </a:r>
          <a:r>
            <a:rPr kumimoji="1" lang="ja-JP" altLang="en-US" sz="1300">
              <a:latin typeface="ＭＳ Ｐゴシック" panose="020B0600070205080204" pitchFamily="50" charset="-128"/>
              <a:ea typeface="ＭＳ Ｐゴシック" panose="020B0600070205080204" pitchFamily="50" charset="-128"/>
            </a:rPr>
            <a:t>円となり、恐竜の島博物館整備事業に係る事業費の増加が要因で、前年度より</a:t>
          </a:r>
          <a:r>
            <a:rPr kumimoji="1" lang="en-US" altLang="ja-JP" sz="1300">
              <a:latin typeface="ＭＳ Ｐゴシック" panose="020B0600070205080204" pitchFamily="50" charset="-128"/>
              <a:ea typeface="ＭＳ Ｐゴシック" panose="020B0600070205080204" pitchFamily="50" charset="-128"/>
            </a:rPr>
            <a:t>4,694</a:t>
          </a:r>
          <a:r>
            <a:rPr kumimoji="1" lang="ja-JP" altLang="en-US" sz="1300">
              <a:latin typeface="ＭＳ Ｐゴシック" panose="020B0600070205080204" pitchFamily="50" charset="-128"/>
              <a:ea typeface="ＭＳ Ｐゴシック" panose="020B0600070205080204" pitchFamily="50" charset="-128"/>
            </a:rPr>
            <a:t>円増加した。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財政調整基金残高は、前年度からの繰越金の増加や普通交付税の追加交付等により取崩し額より積立額が上回ったため、前年度より</a:t>
          </a:r>
          <a:r>
            <a:rPr kumimoji="1" lang="en-US" altLang="ja-JP" sz="1300">
              <a:latin typeface="ＭＳ ゴシック" pitchFamily="49" charset="-128"/>
              <a:ea typeface="ＭＳ ゴシック" pitchFamily="49" charset="-128"/>
            </a:rPr>
            <a:t>4.03</a:t>
          </a:r>
          <a:r>
            <a:rPr kumimoji="1" lang="ja-JP" altLang="en-US" sz="1300">
              <a:latin typeface="ＭＳ ゴシック" pitchFamily="49" charset="-128"/>
              <a:ea typeface="ＭＳ ゴシック" pitchFamily="49" charset="-128"/>
            </a:rPr>
            <a:t>ポイント上昇した。</a:t>
          </a:r>
        </a:p>
        <a:p>
          <a:r>
            <a:rPr kumimoji="1" lang="ja-JP" altLang="en-US" sz="1300">
              <a:latin typeface="ＭＳ ゴシック" pitchFamily="49" charset="-128"/>
              <a:ea typeface="ＭＳ ゴシック" pitchFamily="49" charset="-128"/>
            </a:rPr>
            <a:t>　実質収支額は、黒字を維持している。実質収支比率は、普通交付税や臨時的な国県支出金の歳入減少のため、前年度より</a:t>
          </a:r>
          <a:r>
            <a:rPr kumimoji="1" lang="en-US" altLang="ja-JP" sz="1300">
              <a:latin typeface="ＭＳ ゴシック" pitchFamily="49" charset="-128"/>
              <a:ea typeface="ＭＳ ゴシック" pitchFamily="49" charset="-128"/>
            </a:rPr>
            <a:t>5.85</a:t>
          </a:r>
          <a:r>
            <a:rPr kumimoji="1" lang="ja-JP" altLang="en-US" sz="1300">
              <a:latin typeface="ＭＳ ゴシック" pitchFamily="49" charset="-128"/>
              <a:ea typeface="ＭＳ ゴシック" pitchFamily="49" charset="-128"/>
            </a:rPr>
            <a:t>ポイント低下した。</a:t>
          </a:r>
        </a:p>
        <a:p>
          <a:r>
            <a:rPr kumimoji="1" lang="ja-JP" altLang="en-US" sz="1300">
              <a:latin typeface="ＭＳ ゴシック" pitchFamily="49" charset="-128"/>
              <a:ea typeface="ＭＳ ゴシック" pitchFamily="49" charset="-128"/>
            </a:rPr>
            <a:t>　実質単年度収支は、単年度収支の減少や基金取崩しなどの要因で</a:t>
          </a:r>
          <a:r>
            <a:rPr kumimoji="1" lang="en-US" altLang="ja-JP" sz="1300">
              <a:latin typeface="ＭＳ ゴシック" pitchFamily="49" charset="-128"/>
              <a:ea typeface="ＭＳ ゴシック" pitchFamily="49" charset="-128"/>
            </a:rPr>
            <a:t>7.57</a:t>
          </a:r>
          <a:r>
            <a:rPr kumimoji="1" lang="ja-JP" altLang="en-US" sz="1300">
              <a:latin typeface="ＭＳ ゴシック" pitchFamily="49" charset="-128"/>
              <a:ea typeface="ＭＳ ゴシック" pitchFamily="49" charset="-128"/>
            </a:rPr>
            <a:t>ポイントと大きく低下した。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一般会計の実質収支は、継続的に黒字を確保しており、令和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年度の黒字額の標準財政規模に対する割合は</a:t>
          </a:r>
          <a:r>
            <a:rPr kumimoji="1" lang="en-US" altLang="ja-JP" sz="1400">
              <a:latin typeface="ＭＳ ゴシック" pitchFamily="49" charset="-128"/>
              <a:ea typeface="ＭＳ ゴシック" pitchFamily="49" charset="-128"/>
            </a:rPr>
            <a:t>6.58</a:t>
          </a:r>
          <a:r>
            <a:rPr kumimoji="1" lang="ja-JP" altLang="en-US" sz="1400">
              <a:latin typeface="ＭＳ ゴシック" pitchFamily="49" charset="-128"/>
              <a:ea typeface="ＭＳ ゴシック" pitchFamily="49" charset="-128"/>
            </a:rPr>
            <a:t>％で、前年度より</a:t>
          </a:r>
          <a:r>
            <a:rPr kumimoji="1" lang="en-US" altLang="ja-JP" sz="1400">
              <a:latin typeface="ＭＳ ゴシック" pitchFamily="49" charset="-128"/>
              <a:ea typeface="ＭＳ ゴシック" pitchFamily="49" charset="-128"/>
            </a:rPr>
            <a:t>5.85</a:t>
          </a:r>
          <a:r>
            <a:rPr kumimoji="1" lang="ja-JP" altLang="en-US" sz="1400">
              <a:latin typeface="ＭＳ ゴシック" pitchFamily="49" charset="-128"/>
              <a:ea typeface="ＭＳ ゴシック" pitchFamily="49" charset="-128"/>
            </a:rPr>
            <a:t>ポイント低下した。</a:t>
          </a:r>
        </a:p>
        <a:p>
          <a:r>
            <a:rPr kumimoji="1" lang="ja-JP" altLang="en-US" sz="1400">
              <a:latin typeface="ＭＳ ゴシック" pitchFamily="49" charset="-128"/>
              <a:ea typeface="ＭＳ ゴシック" pitchFamily="49" charset="-128"/>
            </a:rPr>
            <a:t>　また、その他の会計についても、一般会計と同様に黒字を確保しているが、一般会計からの繰出金に依存した状況にある。そのような中にあって、水道事業及び下水道事業において、平成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2015</a:t>
          </a:r>
          <a:r>
            <a:rPr kumimoji="1" lang="ja-JP" altLang="en-US" sz="1400">
              <a:latin typeface="ＭＳ ゴシック" pitchFamily="49" charset="-128"/>
              <a:ea typeface="ＭＳ ゴシック" pitchFamily="49" charset="-128"/>
            </a:rPr>
            <a:t>年度）に料金体系を見直しを行い、経営戦略を策定して健全化に向けた取り組みを進めている。</a:t>
          </a:r>
        </a:p>
        <a:p>
          <a:r>
            <a:rPr kumimoji="1" lang="ja-JP" altLang="en-US" sz="1400">
              <a:latin typeface="ＭＳ ゴシック" pitchFamily="49" charset="-128"/>
              <a:ea typeface="ＭＳ ゴシック" pitchFamily="49" charset="-128"/>
            </a:rPr>
            <a:t>　今後も、一般会計と特別会計が連携して経費負担の在り方の検討を進め、各会計の経営の健全化を図る。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72.16.126.187\share\&#20196;&#21644;&#65303;&#24180;&#24230;\03%20&#26222;&#36890;&#20250;&#35336;&#27770;&#31639;&#32113;&#35336;&#65288;R6&#27770;&#31639;&#65289;\08-01%20&#20196;&#21644;5&#24180;&#24230;&#36001;&#25919;&#29366;&#27841;&#36039;&#26009;&#38598;&#12398;&#20316;&#25104;&#12395;&#12388;&#12356;&#12390;&#65288;2&#22238;&#30446;&#65289;\03%20&#24066;&#30010;&#26449;&#8594;&#30476;\&#9733;&#32080;&#21512;&#12391;&#12365;&#12390;&#12356;&#12394;&#12356;&#12418;&#12398;\&#12304;&#36001;&#25919;&#29366;&#27841;&#36039;&#26009;&#38598;&#12305;_432156_&#22825;&#33609;&#24066;_2023&#26410;&#32080;&#21512;.xlsx" TargetMode="External"/><Relationship Id="rId1" Type="http://schemas.openxmlformats.org/officeDocument/2006/relationships/externalLinkPath" Target="&#9733;&#32080;&#21512;&#12391;&#12365;&#12390;&#12356;&#12394;&#12356;&#12418;&#12398;/&#12304;&#36001;&#25919;&#29366;&#27841;&#36039;&#26009;&#38598;&#12305;_432156_&#22825;&#33609;&#24066;_2023&#26410;&#32080;&#215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25.3</v>
          </cell>
          <cell r="BX51">
            <v>20.9</v>
          </cell>
          <cell r="CF51">
            <v>0.6</v>
          </cell>
        </row>
        <row r="53">
          <cell r="BP53">
            <v>67.5</v>
          </cell>
          <cell r="BX53">
            <v>68.7</v>
          </cell>
          <cell r="CF53">
            <v>70</v>
          </cell>
          <cell r="CN53">
            <v>70.5</v>
          </cell>
          <cell r="CV53">
            <v>71.400000000000006</v>
          </cell>
        </row>
        <row r="55">
          <cell r="AN55" t="str">
            <v>類似団体内平均値</v>
          </cell>
          <cell r="BP55">
            <v>22.7</v>
          </cell>
          <cell r="BX55">
            <v>27.8</v>
          </cell>
          <cell r="CF55">
            <v>19</v>
          </cell>
          <cell r="CN55">
            <v>4</v>
          </cell>
          <cell r="CV55">
            <v>0.4</v>
          </cell>
        </row>
        <row r="57">
          <cell r="BP57">
            <v>60.6</v>
          </cell>
          <cell r="BX57">
            <v>62</v>
          </cell>
          <cell r="CF57">
            <v>61.7</v>
          </cell>
          <cell r="CN57">
            <v>63.5</v>
          </cell>
          <cell r="CV57">
            <v>64.400000000000006</v>
          </cell>
        </row>
        <row r="72">
          <cell r="BP72" t="str">
            <v>R01</v>
          </cell>
          <cell r="BX72" t="str">
            <v>R02</v>
          </cell>
          <cell r="CF72" t="str">
            <v>R03</v>
          </cell>
          <cell r="CN72" t="str">
            <v>R04</v>
          </cell>
          <cell r="CV72" t="str">
            <v>R05</v>
          </cell>
        </row>
        <row r="73">
          <cell r="AN73" t="str">
            <v>当該団体値</v>
          </cell>
          <cell r="BP73">
            <v>25.3</v>
          </cell>
          <cell r="BX73">
            <v>20.9</v>
          </cell>
          <cell r="CF73">
            <v>0.6</v>
          </cell>
        </row>
        <row r="75">
          <cell r="BP75">
            <v>9.1999999999999993</v>
          </cell>
          <cell r="BX75">
            <v>9.4</v>
          </cell>
          <cell r="CF75">
            <v>9.5</v>
          </cell>
          <cell r="CN75">
            <v>9.6999999999999993</v>
          </cell>
          <cell r="CV75">
            <v>9.5</v>
          </cell>
        </row>
        <row r="77">
          <cell r="AN77" t="str">
            <v>類似団体内平均値</v>
          </cell>
          <cell r="BP77">
            <v>22.7</v>
          </cell>
          <cell r="BX77">
            <v>27.8</v>
          </cell>
          <cell r="CF77">
            <v>19</v>
          </cell>
          <cell r="CN77">
            <v>4</v>
          </cell>
          <cell r="CV77">
            <v>0.4</v>
          </cell>
        </row>
        <row r="79">
          <cell r="BP79">
            <v>7.7</v>
          </cell>
          <cell r="BX79">
            <v>7.5</v>
          </cell>
          <cell r="CF79">
            <v>8</v>
          </cell>
          <cell r="CN79">
            <v>8</v>
          </cell>
          <cell r="CV79">
            <v>8.3000000000000007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61156822</v>
      </c>
      <c r="BO4" s="358"/>
      <c r="BP4" s="358"/>
      <c r="BQ4" s="358"/>
      <c r="BR4" s="358"/>
      <c r="BS4" s="358"/>
      <c r="BT4" s="358"/>
      <c r="BU4" s="359"/>
      <c r="BV4" s="357">
        <v>64702661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6.6</v>
      </c>
      <c r="CU4" s="364"/>
      <c r="CV4" s="364"/>
      <c r="CW4" s="364"/>
      <c r="CX4" s="364"/>
      <c r="CY4" s="364"/>
      <c r="CZ4" s="364"/>
      <c r="DA4" s="365"/>
      <c r="DB4" s="363">
        <v>12.5</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58852685</v>
      </c>
      <c r="BO5" s="395"/>
      <c r="BP5" s="395"/>
      <c r="BQ5" s="395"/>
      <c r="BR5" s="395"/>
      <c r="BS5" s="395"/>
      <c r="BT5" s="395"/>
      <c r="BU5" s="396"/>
      <c r="BV5" s="394">
        <v>60566638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91.7</v>
      </c>
      <c r="CU5" s="392"/>
      <c r="CV5" s="392"/>
      <c r="CW5" s="392"/>
      <c r="CX5" s="392"/>
      <c r="CY5" s="392"/>
      <c r="CZ5" s="392"/>
      <c r="DA5" s="393"/>
      <c r="DB5" s="391">
        <v>90.7</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2304137</v>
      </c>
      <c r="BO6" s="395"/>
      <c r="BP6" s="395"/>
      <c r="BQ6" s="395"/>
      <c r="BR6" s="395"/>
      <c r="BS6" s="395"/>
      <c r="BT6" s="395"/>
      <c r="BU6" s="396"/>
      <c r="BV6" s="394">
        <v>4136023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92.2</v>
      </c>
      <c r="CU6" s="432"/>
      <c r="CV6" s="432"/>
      <c r="CW6" s="432"/>
      <c r="CX6" s="432"/>
      <c r="CY6" s="432"/>
      <c r="CZ6" s="432"/>
      <c r="DA6" s="433"/>
      <c r="DB6" s="431">
        <v>91.6</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292023</v>
      </c>
      <c r="BO7" s="395"/>
      <c r="BP7" s="395"/>
      <c r="BQ7" s="395"/>
      <c r="BR7" s="395"/>
      <c r="BS7" s="395"/>
      <c r="BT7" s="395"/>
      <c r="BU7" s="396"/>
      <c r="BV7" s="394">
        <v>344519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30471288</v>
      </c>
      <c r="CU7" s="395"/>
      <c r="CV7" s="395"/>
      <c r="CW7" s="395"/>
      <c r="CX7" s="395"/>
      <c r="CY7" s="395"/>
      <c r="CZ7" s="395"/>
      <c r="DA7" s="396"/>
      <c r="DB7" s="394">
        <v>30442460</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2012114</v>
      </c>
      <c r="BO8" s="395"/>
      <c r="BP8" s="395"/>
      <c r="BQ8" s="395"/>
      <c r="BR8" s="395"/>
      <c r="BS8" s="395"/>
      <c r="BT8" s="395"/>
      <c r="BU8" s="396"/>
      <c r="BV8" s="394">
        <v>3791504</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0.28000000000000003</v>
      </c>
      <c r="CU8" s="435"/>
      <c r="CV8" s="435"/>
      <c r="CW8" s="435"/>
      <c r="CX8" s="435"/>
      <c r="CY8" s="435"/>
      <c r="CZ8" s="435"/>
      <c r="DA8" s="436"/>
      <c r="DB8" s="434">
        <v>0.28000000000000003</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75783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-1779390</v>
      </c>
      <c r="BO9" s="395"/>
      <c r="BP9" s="395"/>
      <c r="BQ9" s="395"/>
      <c r="BR9" s="395"/>
      <c r="BS9" s="395"/>
      <c r="BT9" s="395"/>
      <c r="BU9" s="396"/>
      <c r="BV9" s="394">
        <v>326398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17</v>
      </c>
      <c r="CU9" s="392"/>
      <c r="CV9" s="392"/>
      <c r="CW9" s="392"/>
      <c r="CX9" s="392"/>
      <c r="CY9" s="392"/>
      <c r="CZ9" s="392"/>
      <c r="DA9" s="393"/>
      <c r="DB9" s="391">
        <v>17.600000000000001</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82739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1935238</v>
      </c>
      <c r="BO10" s="395"/>
      <c r="BP10" s="395"/>
      <c r="BQ10" s="395"/>
      <c r="BR10" s="395"/>
      <c r="BS10" s="395"/>
      <c r="BT10" s="395"/>
      <c r="BU10" s="396"/>
      <c r="BV10" s="394">
        <v>1769087</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73437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697353</v>
      </c>
      <c r="BO12" s="395"/>
      <c r="BP12" s="395"/>
      <c r="BQ12" s="395"/>
      <c r="BR12" s="395"/>
      <c r="BS12" s="395"/>
      <c r="BT12" s="395"/>
      <c r="BU12" s="396"/>
      <c r="BV12" s="394">
        <v>331413</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72955</v>
      </c>
      <c r="S13" s="479"/>
      <c r="T13" s="479"/>
      <c r="U13" s="479"/>
      <c r="V13" s="480"/>
      <c r="W13" s="410" t="s">
        <v>131</v>
      </c>
      <c r="X13" s="411"/>
      <c r="Y13" s="411"/>
      <c r="Z13" s="411"/>
      <c r="AA13" s="411"/>
      <c r="AB13" s="401"/>
      <c r="AC13" s="445">
        <v>4294</v>
      </c>
      <c r="AD13" s="446"/>
      <c r="AE13" s="446"/>
      <c r="AF13" s="446"/>
      <c r="AG13" s="488"/>
      <c r="AH13" s="445">
        <v>5064</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-541505</v>
      </c>
      <c r="BO13" s="395"/>
      <c r="BP13" s="395"/>
      <c r="BQ13" s="395"/>
      <c r="BR13" s="395"/>
      <c r="BS13" s="395"/>
      <c r="BT13" s="395"/>
      <c r="BU13" s="396"/>
      <c r="BV13" s="394">
        <v>1764072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9.5</v>
      </c>
      <c r="CU13" s="392"/>
      <c r="CV13" s="392"/>
      <c r="CW13" s="392"/>
      <c r="CX13" s="392"/>
      <c r="CY13" s="392"/>
      <c r="CZ13" s="392"/>
      <c r="DA13" s="393"/>
      <c r="DB13" s="391">
        <v>9.6999999999999993</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75101</v>
      </c>
      <c r="S14" s="479"/>
      <c r="T14" s="479"/>
      <c r="U14" s="479"/>
      <c r="V14" s="480"/>
      <c r="W14" s="384"/>
      <c r="X14" s="385"/>
      <c r="Y14" s="385"/>
      <c r="Z14" s="385"/>
      <c r="AA14" s="385"/>
      <c r="AB14" s="374"/>
      <c r="AC14" s="481">
        <v>12.3</v>
      </c>
      <c r="AD14" s="482"/>
      <c r="AE14" s="482"/>
      <c r="AF14" s="482"/>
      <c r="AG14" s="483"/>
      <c r="AH14" s="481">
        <v>13.5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74704</v>
      </c>
      <c r="S15" s="479"/>
      <c r="T15" s="479"/>
      <c r="U15" s="479"/>
      <c r="V15" s="480"/>
      <c r="W15" s="410" t="s">
        <v>137</v>
      </c>
      <c r="X15" s="411"/>
      <c r="Y15" s="411"/>
      <c r="Z15" s="411"/>
      <c r="AA15" s="411"/>
      <c r="AB15" s="401"/>
      <c r="AC15" s="445">
        <v>5832</v>
      </c>
      <c r="AD15" s="446"/>
      <c r="AE15" s="446"/>
      <c r="AF15" s="446"/>
      <c r="AG15" s="488"/>
      <c r="AH15" s="445">
        <v>6290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8079057</v>
      </c>
      <c r="BO15" s="358"/>
      <c r="BP15" s="358"/>
      <c r="BQ15" s="358"/>
      <c r="BR15" s="358"/>
      <c r="BS15" s="358"/>
      <c r="BT15" s="358"/>
      <c r="BU15" s="359"/>
      <c r="BV15" s="357">
        <v>7857733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16.7</v>
      </c>
      <c r="AD16" s="482"/>
      <c r="AE16" s="482"/>
      <c r="AF16" s="482"/>
      <c r="AG16" s="483"/>
      <c r="AH16" s="481">
        <v>16.8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28354617</v>
      </c>
      <c r="BO16" s="395"/>
      <c r="BP16" s="395"/>
      <c r="BQ16" s="395"/>
      <c r="BR16" s="395"/>
      <c r="BS16" s="395"/>
      <c r="BT16" s="395"/>
      <c r="BU16" s="396"/>
      <c r="BV16" s="394">
        <v>28226853</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24815</v>
      </c>
      <c r="AD17" s="446"/>
      <c r="AE17" s="446"/>
      <c r="AF17" s="446"/>
      <c r="AG17" s="488"/>
      <c r="AH17" s="445">
        <v>26079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10057008</v>
      </c>
      <c r="BO17" s="395"/>
      <c r="BP17" s="395"/>
      <c r="BQ17" s="395"/>
      <c r="BR17" s="395"/>
      <c r="BS17" s="395"/>
      <c r="BT17" s="395"/>
      <c r="BU17" s="396"/>
      <c r="BV17" s="394">
        <v>9798644</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683.82</v>
      </c>
      <c r="M18" s="518"/>
      <c r="N18" s="518"/>
      <c r="O18" s="518"/>
      <c r="P18" s="518"/>
      <c r="Q18" s="518"/>
      <c r="R18" s="519"/>
      <c r="S18" s="519"/>
      <c r="T18" s="519"/>
      <c r="U18" s="519"/>
      <c r="V18" s="520"/>
      <c r="W18" s="412"/>
      <c r="X18" s="413"/>
      <c r="Y18" s="413"/>
      <c r="Z18" s="413"/>
      <c r="AA18" s="413"/>
      <c r="AB18" s="404"/>
      <c r="AC18" s="521">
        <v>71</v>
      </c>
      <c r="AD18" s="522"/>
      <c r="AE18" s="522"/>
      <c r="AF18" s="522"/>
      <c r="AG18" s="523"/>
      <c r="AH18" s="521">
        <v>69.7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28124362</v>
      </c>
      <c r="BO18" s="395"/>
      <c r="BP18" s="395"/>
      <c r="BQ18" s="395"/>
      <c r="BR18" s="395"/>
      <c r="BS18" s="395"/>
      <c r="BT18" s="395"/>
      <c r="BU18" s="396"/>
      <c r="BV18" s="394">
        <v>27934284</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111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40142055</v>
      </c>
      <c r="BO19" s="395"/>
      <c r="BP19" s="395"/>
      <c r="BQ19" s="395"/>
      <c r="BR19" s="395"/>
      <c r="BS19" s="395"/>
      <c r="BT19" s="395"/>
      <c r="BU19" s="396"/>
      <c r="BV19" s="394">
        <v>40013343</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31873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48192275</v>
      </c>
      <c r="BO22" s="358"/>
      <c r="BP22" s="358"/>
      <c r="BQ22" s="358"/>
      <c r="BR22" s="358"/>
      <c r="BS22" s="358"/>
      <c r="BT22" s="358"/>
      <c r="BU22" s="359"/>
      <c r="BV22" s="357">
        <v>49696981</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36315470</v>
      </c>
      <c r="BO23" s="395"/>
      <c r="BP23" s="395"/>
      <c r="BQ23" s="395"/>
      <c r="BR23" s="395"/>
      <c r="BS23" s="395"/>
      <c r="BT23" s="395"/>
      <c r="BU23" s="396"/>
      <c r="BV23" s="394">
        <v>36961397</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8700</v>
      </c>
      <c r="R24" s="446"/>
      <c r="S24" s="446"/>
      <c r="T24" s="446"/>
      <c r="U24" s="446"/>
      <c r="V24" s="488"/>
      <c r="W24" s="540"/>
      <c r="X24" s="541"/>
      <c r="Y24" s="542"/>
      <c r="Z24" s="444" t="s">
        <v>162</v>
      </c>
      <c r="AA24" s="424"/>
      <c r="AB24" s="424"/>
      <c r="AC24" s="424"/>
      <c r="AD24" s="424"/>
      <c r="AE24" s="424"/>
      <c r="AF24" s="424"/>
      <c r="AG24" s="425"/>
      <c r="AH24" s="445">
        <v>628</v>
      </c>
      <c r="AI24" s="446"/>
      <c r="AJ24" s="446"/>
      <c r="AK24" s="446"/>
      <c r="AL24" s="488"/>
      <c r="AM24" s="445">
        <v>2057328</v>
      </c>
      <c r="AN24" s="446"/>
      <c r="AO24" s="446"/>
      <c r="AP24" s="446"/>
      <c r="AQ24" s="446"/>
      <c r="AR24" s="488"/>
      <c r="AS24" s="445">
        <v>3276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35032086</v>
      </c>
      <c r="BO24" s="395"/>
      <c r="BP24" s="395"/>
      <c r="BQ24" s="395"/>
      <c r="BR24" s="395"/>
      <c r="BS24" s="395"/>
      <c r="BT24" s="395"/>
      <c r="BU24" s="396"/>
      <c r="BV24" s="394">
        <v>34968167</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6650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6638689</v>
      </c>
      <c r="BO25" s="358"/>
      <c r="BP25" s="358"/>
      <c r="BQ25" s="358"/>
      <c r="BR25" s="358"/>
      <c r="BS25" s="358"/>
      <c r="BT25" s="358"/>
      <c r="BU25" s="359"/>
      <c r="BV25" s="357">
        <v>3734629</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6050</v>
      </c>
      <c r="R26" s="446"/>
      <c r="S26" s="446"/>
      <c r="T26" s="446"/>
      <c r="U26" s="446"/>
      <c r="V26" s="488"/>
      <c r="W26" s="540"/>
      <c r="X26" s="541"/>
      <c r="Y26" s="542"/>
      <c r="Z26" s="444" t="s">
        <v>168</v>
      </c>
      <c r="AA26" s="546"/>
      <c r="AB26" s="546"/>
      <c r="AC26" s="546"/>
      <c r="AD26" s="546"/>
      <c r="AE26" s="546"/>
      <c r="AF26" s="546"/>
      <c r="AG26" s="547"/>
      <c r="AH26" s="445">
        <v>21</v>
      </c>
      <c r="AI26" s="446"/>
      <c r="AJ26" s="446"/>
      <c r="AK26" s="446"/>
      <c r="AL26" s="488"/>
      <c r="AM26" s="445">
        <v>73752</v>
      </c>
      <c r="AN26" s="446"/>
      <c r="AO26" s="446"/>
      <c r="AP26" s="446"/>
      <c r="AQ26" s="446"/>
      <c r="AR26" s="488"/>
      <c r="AS26" s="445">
        <v>3512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4070</v>
      </c>
      <c r="R27" s="446"/>
      <c r="S27" s="446"/>
      <c r="T27" s="446"/>
      <c r="U27" s="446"/>
      <c r="V27" s="488"/>
      <c r="W27" s="540"/>
      <c r="X27" s="541"/>
      <c r="Y27" s="542"/>
      <c r="Z27" s="444" t="s">
        <v>171</v>
      </c>
      <c r="AA27" s="424"/>
      <c r="AB27" s="424"/>
      <c r="AC27" s="424"/>
      <c r="AD27" s="424"/>
      <c r="AE27" s="424"/>
      <c r="AF27" s="424"/>
      <c r="AG27" s="425"/>
      <c r="AH27" s="445">
        <v>24</v>
      </c>
      <c r="AI27" s="446"/>
      <c r="AJ27" s="446"/>
      <c r="AK27" s="446"/>
      <c r="AL27" s="488"/>
      <c r="AM27" s="445">
        <v>81675</v>
      </c>
      <c r="AN27" s="446"/>
      <c r="AO27" s="446"/>
      <c r="AP27" s="446"/>
      <c r="AQ27" s="446"/>
      <c r="AR27" s="488"/>
      <c r="AS27" s="445">
        <v>3403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50459</v>
      </c>
      <c r="BO27" s="514"/>
      <c r="BP27" s="514"/>
      <c r="BQ27" s="514"/>
      <c r="BR27" s="514"/>
      <c r="BS27" s="514"/>
      <c r="BT27" s="514"/>
      <c r="BU27" s="515"/>
      <c r="BV27" s="513">
        <v>50458</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3660</v>
      </c>
      <c r="R28" s="446"/>
      <c r="S28" s="446"/>
      <c r="T28" s="446"/>
      <c r="U28" s="446"/>
      <c r="V28" s="488"/>
      <c r="W28" s="540"/>
      <c r="X28" s="541"/>
      <c r="Y28" s="542"/>
      <c r="Z28" s="444" t="s">
        <v>174</v>
      </c>
      <c r="AA28" s="424"/>
      <c r="AB28" s="424"/>
      <c r="AC28" s="424"/>
      <c r="AD28" s="424"/>
      <c r="AE28" s="424"/>
      <c r="AF28" s="424"/>
      <c r="AG28" s="425"/>
      <c r="AH28" s="445">
        <v>1</v>
      </c>
      <c r="AI28" s="446"/>
      <c r="AJ28" s="446"/>
      <c r="AK28" s="446"/>
      <c r="AL28" s="488"/>
      <c r="AM28" s="445" t="s">
        <v>175</v>
      </c>
      <c r="AN28" s="446"/>
      <c r="AO28" s="446"/>
      <c r="AP28" s="446"/>
      <c r="AQ28" s="446"/>
      <c r="AR28" s="488"/>
      <c r="AS28" s="445" t="s">
        <v>175</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12752643</v>
      </c>
      <c r="BO28" s="358"/>
      <c r="BP28" s="358"/>
      <c r="BQ28" s="358"/>
      <c r="BR28" s="358"/>
      <c r="BS28" s="358"/>
      <c r="BT28" s="358"/>
      <c r="BU28" s="359"/>
      <c r="BV28" s="357">
        <v>11514759</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177</v>
      </c>
      <c r="F29" s="424"/>
      <c r="G29" s="424"/>
      <c r="H29" s="424"/>
      <c r="I29" s="424"/>
      <c r="J29" s="424"/>
      <c r="K29" s="425"/>
      <c r="L29" s="445">
        <v>24</v>
      </c>
      <c r="M29" s="446"/>
      <c r="N29" s="446"/>
      <c r="O29" s="446"/>
      <c r="P29" s="488"/>
      <c r="Q29" s="445">
        <v>3480</v>
      </c>
      <c r="R29" s="446"/>
      <c r="S29" s="446"/>
      <c r="T29" s="446"/>
      <c r="U29" s="446"/>
      <c r="V29" s="488"/>
      <c r="W29" s="543"/>
      <c r="X29" s="544"/>
      <c r="Y29" s="545"/>
      <c r="Z29" s="444" t="s">
        <v>178</v>
      </c>
      <c r="AA29" s="424"/>
      <c r="AB29" s="424"/>
      <c r="AC29" s="424"/>
      <c r="AD29" s="424"/>
      <c r="AE29" s="424"/>
      <c r="AF29" s="424"/>
      <c r="AG29" s="425"/>
      <c r="AH29" s="445">
        <v>653</v>
      </c>
      <c r="AI29" s="446"/>
      <c r="AJ29" s="446"/>
      <c r="AK29" s="446"/>
      <c r="AL29" s="488"/>
      <c r="AM29" s="445">
        <v>2141600</v>
      </c>
      <c r="AN29" s="446"/>
      <c r="AO29" s="446"/>
      <c r="AP29" s="446"/>
      <c r="AQ29" s="446"/>
      <c r="AR29" s="488"/>
      <c r="AS29" s="445">
        <v>3280</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4670738</v>
      </c>
      <c r="BO29" s="395"/>
      <c r="BP29" s="395"/>
      <c r="BQ29" s="395"/>
      <c r="BR29" s="395"/>
      <c r="BS29" s="395"/>
      <c r="BT29" s="395"/>
      <c r="BU29" s="396"/>
      <c r="BV29" s="394">
        <v>3676649</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3433496</v>
      </c>
      <c r="BO30" s="514"/>
      <c r="BP30" s="514"/>
      <c r="BQ30" s="514"/>
      <c r="BR30" s="514"/>
      <c r="BS30" s="514"/>
      <c r="BT30" s="514"/>
      <c r="BU30" s="515"/>
      <c r="BV30" s="513">
        <v>3629375</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187</v>
      </c>
      <c r="D33" s="418"/>
      <c r="E33" s="383" t="s">
        <v>188</v>
      </c>
      <c r="F33" s="383"/>
      <c r="G33" s="383"/>
      <c r="H33" s="383"/>
      <c r="I33" s="383"/>
      <c r="J33" s="383"/>
      <c r="K33" s="383"/>
      <c r="L33" s="383"/>
      <c r="M33" s="383"/>
      <c r="N33" s="383"/>
      <c r="O33" s="383"/>
      <c r="P33" s="383"/>
      <c r="Q33" s="383"/>
      <c r="R33" s="383"/>
      <c r="S33" s="383"/>
      <c r="T33" s="200"/>
      <c r="U33" s="418" t="s">
        <v>187</v>
      </c>
      <c r="V33" s="418"/>
      <c r="W33" s="383" t="s">
        <v>188</v>
      </c>
      <c r="X33" s="383"/>
      <c r="Y33" s="383"/>
      <c r="Z33" s="383"/>
      <c r="AA33" s="383"/>
      <c r="AB33" s="383"/>
      <c r="AC33" s="383"/>
      <c r="AD33" s="383"/>
      <c r="AE33" s="383"/>
      <c r="AF33" s="383"/>
      <c r="AG33" s="383"/>
      <c r="AH33" s="383"/>
      <c r="AI33" s="383"/>
      <c r="AJ33" s="383"/>
      <c r="AK33" s="383"/>
      <c r="AL33" s="200"/>
      <c r="AM33" s="418" t="s">
        <v>187</v>
      </c>
      <c r="AN33" s="418"/>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418" t="s">
        <v>189</v>
      </c>
      <c r="BX33" s="418"/>
      <c r="BY33" s="383" t="s">
        <v>191</v>
      </c>
      <c r="BZ33" s="383"/>
      <c r="CA33" s="383"/>
      <c r="CB33" s="383"/>
      <c r="CC33" s="383"/>
      <c r="CD33" s="383"/>
      <c r="CE33" s="383"/>
      <c r="CF33" s="383"/>
      <c r="CG33" s="383"/>
      <c r="CH33" s="383"/>
      <c r="CI33" s="383"/>
      <c r="CJ33" s="383"/>
      <c r="CK33" s="383"/>
      <c r="CL33" s="383"/>
      <c r="CM33" s="383"/>
      <c r="CN33" s="200"/>
      <c r="CO33" s="418" t="s">
        <v>187</v>
      </c>
      <c r="CP33" s="418"/>
      <c r="CQ33" s="383" t="s">
        <v>192</v>
      </c>
      <c r="CR33" s="383"/>
      <c r="CS33" s="383"/>
      <c r="CT33" s="383"/>
      <c r="CU33" s="383"/>
      <c r="CV33" s="383"/>
      <c r="CW33" s="383"/>
      <c r="CX33" s="383"/>
      <c r="CY33" s="383"/>
      <c r="CZ33" s="383"/>
      <c r="DA33" s="383"/>
      <c r="DB33" s="383"/>
      <c r="DC33" s="383"/>
      <c r="DD33" s="383"/>
      <c r="DE33" s="383"/>
      <c r="DF33" s="200"/>
      <c r="DG33" s="583" t="s">
        <v>193</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7</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75"/>
      <c r="BE34" s="584">
        <f>IF(BG34="","",MAX(C34:D43,U34:V43,AM34:AN43)+1)</f>
        <v>10</v>
      </c>
      <c r="BF34" s="584"/>
      <c r="BG34" s="585" t="str">
        <f>IF('各会計、関係団体の財政状況及び健全化判断比率'!B35="","",'各会計、関係団体の財政状況及び健全化判断比率'!B35)</f>
        <v>浄化槽市町村整備推進事業特別会計</v>
      </c>
      <c r="BH34" s="585"/>
      <c r="BI34" s="585"/>
      <c r="BJ34" s="585"/>
      <c r="BK34" s="585"/>
      <c r="BL34" s="585"/>
      <c r="BM34" s="585"/>
      <c r="BN34" s="585"/>
      <c r="BO34" s="585"/>
      <c r="BP34" s="585"/>
      <c r="BQ34" s="585"/>
      <c r="BR34" s="585"/>
      <c r="BS34" s="585"/>
      <c r="BT34" s="585"/>
      <c r="BU34" s="585"/>
      <c r="BV34" s="175"/>
      <c r="BW34" s="584">
        <f>IF(BY34="","",MAX(C34:D43,U34:V43,AM34:AN43,BE34:BF43)+1)</f>
        <v>11</v>
      </c>
      <c r="BX34" s="584"/>
      <c r="BY34" s="585" t="str">
        <f>IF('各会計、関係団体の財政状況及び健全化判断比率'!B68="","",'各会計、関係団体の財政状況及び健全化判断比率'!B68)</f>
        <v>上天草衛生施設組合</v>
      </c>
      <c r="BZ34" s="585"/>
      <c r="CA34" s="585"/>
      <c r="CB34" s="585"/>
      <c r="CC34" s="585"/>
      <c r="CD34" s="585"/>
      <c r="CE34" s="585"/>
      <c r="CF34" s="585"/>
      <c r="CG34" s="585"/>
      <c r="CH34" s="585"/>
      <c r="CI34" s="585"/>
      <c r="CJ34" s="585"/>
      <c r="CK34" s="585"/>
      <c r="CL34" s="585"/>
      <c r="CM34" s="585"/>
      <c r="CN34" s="175"/>
      <c r="CO34" s="584">
        <f>IF(CQ34="","",MAX(C34:D43,U34:V43,AM34:AN43,BE34:BF43,BW34:BX43)+1)</f>
        <v>16</v>
      </c>
      <c r="CP34" s="584"/>
      <c r="CQ34" s="585" t="str">
        <f>IF('各会計、関係団体の財政状況及び健全化判断比率'!BS7="","",'各会計、関係団体の財政状況及び健全化判断比率'!BS7)</f>
        <v>㈱うしぶか</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f>IF(E35="","",C34+1)</f>
        <v>2</v>
      </c>
      <c r="D35" s="584"/>
      <c r="E35" s="585" t="str">
        <f>IF('各会計、関係団体の財政状況及び健全化判断比率'!B8="","",'各会計、関係団体の財政状況及び健全化判断比率'!B8)</f>
        <v>斎場事業特別会計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国民健康保険診療施設特別会計</v>
      </c>
      <c r="X35" s="585"/>
      <c r="Y35" s="585"/>
      <c r="Z35" s="585"/>
      <c r="AA35" s="585"/>
      <c r="AB35" s="585"/>
      <c r="AC35" s="585"/>
      <c r="AD35" s="585"/>
      <c r="AE35" s="585"/>
      <c r="AF35" s="585"/>
      <c r="AG35" s="585"/>
      <c r="AH35" s="585"/>
      <c r="AI35" s="585"/>
      <c r="AJ35" s="585"/>
      <c r="AK35" s="585"/>
      <c r="AL35" s="175"/>
      <c r="AM35" s="584">
        <f t="shared" ref="AM35:AM43" si="0">IF(AO35="","",AM34+1)</f>
        <v>8</v>
      </c>
      <c r="AN35" s="584"/>
      <c r="AO35" s="585" t="str">
        <f>IF('各会計、関係団体の財政状況及び健全化判断比率'!B33="","",'各会計、関係団体の財政状況及び健全化判断比率'!B33)</f>
        <v>病院事業会計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12</v>
      </c>
      <c r="BX35" s="584"/>
      <c r="BY35" s="585" t="str">
        <f>IF('各会計、関係団体の財政状況及び健全化判断比率'!B69="","",'各会計、関係団体の財政状況及び健全化判断比率'!B69)</f>
        <v>上天草・宇城水道企業団</v>
      </c>
      <c r="BZ35" s="585"/>
      <c r="CA35" s="585"/>
      <c r="CB35" s="585"/>
      <c r="CC35" s="585"/>
      <c r="CD35" s="585"/>
      <c r="CE35" s="585"/>
      <c r="CF35" s="585"/>
      <c r="CG35" s="585"/>
      <c r="CH35" s="585"/>
      <c r="CI35" s="585"/>
      <c r="CJ35" s="585"/>
      <c r="CK35" s="585"/>
      <c r="CL35" s="585"/>
      <c r="CM35" s="585"/>
      <c r="CN35" s="175"/>
      <c r="CO35" s="584">
        <f t="shared" ref="CO35:CO43" si="3">IF(CQ35="","",CO34+1)</f>
        <v>17</v>
      </c>
      <c r="CP35" s="584"/>
      <c r="CQ35" s="585" t="str">
        <f>IF('各会計、関係団体の財政状況及び健全化判断比率'!BS8="","",'各会計、関係団体の財政状況及び健全化判断比率'!BS8)</f>
        <v>㈲愛夢里</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75"/>
      <c r="AM36" s="584">
        <f t="shared" si="0"/>
        <v>9</v>
      </c>
      <c r="AN36" s="584"/>
      <c r="AO36" s="585" t="str">
        <f>IF('各会計、関係団体の財政状況及び健全化判断比率'!B34="","",'各会計、関係団体の財政状況及び健全化判断比率'!B34)</f>
        <v>下水道事業会計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13</v>
      </c>
      <c r="BX36" s="584"/>
      <c r="BY36" s="585" t="str">
        <f>IF('各会計、関係団体の財政状況及び健全化判断比率'!B70="","",'各会計、関係団体の財政状況及び健全化判断比率'!B70)</f>
        <v>天草広域連合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6</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14</v>
      </c>
      <c r="BX37" s="584"/>
      <c r="BY37" s="585" t="str">
        <f>IF('各会計、関係団体の財政状況及び健全化判断比率'!B71="","",'各会計、関係団体の財政状況及び健全化判断比率'!B71)</f>
        <v>熊本県後期高齢者医療連合（一般会計）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15</v>
      </c>
      <c r="BX38" s="584"/>
      <c r="BY38" s="585" t="str">
        <f>IF('各会計、関係団体の財政状況及び健全化判断比率'!B72="","",'各会計、関係団体の財政状況及び健全化判断比率'!B72)</f>
        <v>熊本県後期高齢者医療連合（後期高齢者医療特別会計）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LriqGLp8qeL/9vATuFOBlUXpRqAqd2G3+yDKbzI/NWlnP8eb9B3Dtpx3Vyj4+86zrqBXDWmYIoC1TJeLR+jA8Q==" saltValue="8iEwKxMbaJrnUif8w5X74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28"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7" t="s">
        <v>537</v>
      </c>
      <c r="D34" s="1137"/>
      <c r="E34" s="1138"/>
      <c r="F34" s="32">
        <v>7.39</v>
      </c>
      <c r="G34" s="33">
        <v>10.71</v>
      </c>
      <c r="H34" s="33">
        <v>12.67</v>
      </c>
      <c r="I34" s="33">
        <v>15.47</v>
      </c>
      <c r="J34" s="34">
        <v>9.39</v>
      </c>
      <c r="K34" s="22"/>
      <c r="L34" s="22"/>
      <c r="M34" s="22"/>
      <c r="N34" s="22"/>
      <c r="O34" s="22"/>
      <c r="P34" s="22"/>
    </row>
    <row r="35" spans="1:16" ht="39" customHeight="1" x14ac:dyDescent="0.2">
      <c r="A35" s="22"/>
      <c r="B35" s="35"/>
      <c r="C35" s="1133" t="s">
        <v>538</v>
      </c>
      <c r="D35" s="1133"/>
      <c r="E35" s="1134"/>
      <c r="F35" s="36">
        <v>4.8499999999999996</v>
      </c>
      <c r="G35" s="37">
        <v>9.44</v>
      </c>
      <c r="H35" s="37">
        <v>10.88</v>
      </c>
      <c r="I35" s="37">
        <v>12.43</v>
      </c>
      <c r="J35" s="38">
        <v>6.58</v>
      </c>
      <c r="K35" s="22"/>
      <c r="L35" s="22"/>
      <c r="M35" s="22"/>
      <c r="N35" s="22"/>
      <c r="O35" s="22"/>
      <c r="P35" s="22"/>
    </row>
    <row r="36" spans="1:16" ht="39" customHeight="1" x14ac:dyDescent="0.2">
      <c r="A36" s="22"/>
      <c r="B36" s="35"/>
      <c r="C36" s="1133" t="s">
        <v>539</v>
      </c>
      <c r="D36" s="1133"/>
      <c r="E36" s="1134"/>
      <c r="F36" s="36">
        <v>8.19</v>
      </c>
      <c r="G36" s="37">
        <v>8.7799999999999994</v>
      </c>
      <c r="H36" s="37">
        <v>8.2899999999999991</v>
      </c>
      <c r="I36" s="37">
        <v>8.65</v>
      </c>
      <c r="J36" s="38">
        <v>5.55</v>
      </c>
      <c r="K36" s="22"/>
      <c r="L36" s="22"/>
      <c r="M36" s="22"/>
      <c r="N36" s="22"/>
      <c r="O36" s="22"/>
      <c r="P36" s="22"/>
    </row>
    <row r="37" spans="1:16" ht="39" customHeight="1" x14ac:dyDescent="0.2">
      <c r="A37" s="22"/>
      <c r="B37" s="35"/>
      <c r="C37" s="1133" t="s">
        <v>540</v>
      </c>
      <c r="D37" s="1133"/>
      <c r="E37" s="1134"/>
      <c r="F37" s="36">
        <v>1.53</v>
      </c>
      <c r="G37" s="37">
        <v>1.69</v>
      </c>
      <c r="H37" s="37">
        <v>1.85</v>
      </c>
      <c r="I37" s="37">
        <v>2.15</v>
      </c>
      <c r="J37" s="38">
        <v>2.19</v>
      </c>
      <c r="K37" s="22"/>
      <c r="L37" s="22"/>
      <c r="M37" s="22"/>
      <c r="N37" s="22"/>
      <c r="O37" s="22"/>
      <c r="P37" s="22"/>
    </row>
    <row r="38" spans="1:16" ht="39" customHeight="1" x14ac:dyDescent="0.2">
      <c r="A38" s="22"/>
      <c r="B38" s="35"/>
      <c r="C38" s="1133" t="s">
        <v>541</v>
      </c>
      <c r="D38" s="1133"/>
      <c r="E38" s="1134"/>
      <c r="F38" s="36">
        <v>1.2</v>
      </c>
      <c r="G38" s="37">
        <v>1.37</v>
      </c>
      <c r="H38" s="37">
        <v>1.1000000000000001</v>
      </c>
      <c r="I38" s="37">
        <v>1.75</v>
      </c>
      <c r="J38" s="38">
        <v>1.81</v>
      </c>
      <c r="K38" s="22"/>
      <c r="L38" s="22"/>
      <c r="M38" s="22"/>
      <c r="N38" s="22"/>
      <c r="O38" s="22"/>
      <c r="P38" s="22"/>
    </row>
    <row r="39" spans="1:16" ht="39" customHeight="1" x14ac:dyDescent="0.2">
      <c r="A39" s="22"/>
      <c r="B39" s="35"/>
      <c r="C39" s="1133" t="s">
        <v>542</v>
      </c>
      <c r="D39" s="1133"/>
      <c r="E39" s="1134"/>
      <c r="F39" s="36">
        <v>0.93</v>
      </c>
      <c r="G39" s="37">
        <v>1.05</v>
      </c>
      <c r="H39" s="37">
        <v>0.66</v>
      </c>
      <c r="I39" s="37">
        <v>0.42</v>
      </c>
      <c r="J39" s="38">
        <v>0.27</v>
      </c>
      <c r="K39" s="22"/>
      <c r="L39" s="22"/>
      <c r="M39" s="22"/>
      <c r="N39" s="22"/>
      <c r="O39" s="22"/>
      <c r="P39" s="22"/>
    </row>
    <row r="40" spans="1:16" ht="39" customHeight="1" x14ac:dyDescent="0.2">
      <c r="A40" s="22"/>
      <c r="B40" s="35"/>
      <c r="C40" s="1133" t="s">
        <v>543</v>
      </c>
      <c r="D40" s="1133"/>
      <c r="E40" s="1134"/>
      <c r="F40" s="36">
        <v>0.05</v>
      </c>
      <c r="G40" s="37">
        <v>0.08</v>
      </c>
      <c r="H40" s="37">
        <v>0.11</v>
      </c>
      <c r="I40" s="37">
        <v>0.05</v>
      </c>
      <c r="J40" s="38">
        <v>0.05</v>
      </c>
      <c r="K40" s="22"/>
      <c r="L40" s="22"/>
      <c r="M40" s="22"/>
      <c r="N40" s="22"/>
      <c r="O40" s="22"/>
      <c r="P40" s="22"/>
    </row>
    <row r="41" spans="1:16" ht="39" customHeight="1" x14ac:dyDescent="0.2">
      <c r="A41" s="22"/>
      <c r="B41" s="35"/>
      <c r="C41" s="1133" t="s">
        <v>544</v>
      </c>
      <c r="D41" s="1133"/>
      <c r="E41" s="1134"/>
      <c r="F41" s="36">
        <v>0.01</v>
      </c>
      <c r="G41" s="37">
        <v>0</v>
      </c>
      <c r="H41" s="37">
        <v>0.01</v>
      </c>
      <c r="I41" s="37">
        <v>0.02</v>
      </c>
      <c r="J41" s="38">
        <v>0.02</v>
      </c>
      <c r="K41" s="22"/>
      <c r="L41" s="22"/>
      <c r="M41" s="22"/>
      <c r="N41" s="22"/>
      <c r="O41" s="22"/>
      <c r="P41" s="22"/>
    </row>
    <row r="42" spans="1:16" ht="39" customHeight="1" x14ac:dyDescent="0.2">
      <c r="A42" s="22"/>
      <c r="B42" s="39"/>
      <c r="C42" s="1133" t="s">
        <v>545</v>
      </c>
      <c r="D42" s="1133"/>
      <c r="E42" s="1134"/>
      <c r="F42" s="36" t="s">
        <v>491</v>
      </c>
      <c r="G42" s="37" t="s">
        <v>491</v>
      </c>
      <c r="H42" s="37" t="s">
        <v>491</v>
      </c>
      <c r="I42" s="37" t="s">
        <v>491</v>
      </c>
      <c r="J42" s="38" t="s">
        <v>491</v>
      </c>
      <c r="K42" s="22"/>
      <c r="L42" s="22"/>
      <c r="M42" s="22"/>
      <c r="N42" s="22"/>
      <c r="O42" s="22"/>
      <c r="P42" s="22"/>
    </row>
    <row r="43" spans="1:16" ht="39" customHeight="1" thickBot="1" x14ac:dyDescent="0.25">
      <c r="A43" s="22"/>
      <c r="B43" s="40"/>
      <c r="C43" s="1135" t="s">
        <v>546</v>
      </c>
      <c r="D43" s="1135"/>
      <c r="E43" s="1136"/>
      <c r="F43" s="41">
        <v>0.05</v>
      </c>
      <c r="G43" s="42">
        <v>0.04</v>
      </c>
      <c r="H43" s="42">
        <v>0.03</v>
      </c>
      <c r="I43" s="42">
        <v>0.01</v>
      </c>
      <c r="J43" s="43">
        <v>0.01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0VbkLYGJtuCxZ1SNJtKJeuCEyntBMepLgbox0WY4CKZ9QDnB8dRYbv14U6mTyY9qi/nkyJEnYucngIb+8OnIg==" saltValue="j6Vk01l5fSvaaWXYyyo+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31"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39" t="s">
        <v>9</v>
      </c>
      <c r="C45" s="1140"/>
      <c r="D45" s="56"/>
      <c r="E45" s="1145" t="s">
        <v>10</v>
      </c>
      <c r="F45" s="1145"/>
      <c r="G45" s="1145"/>
      <c r="H45" s="1145"/>
      <c r="I45" s="1145"/>
      <c r="J45" s="1146"/>
      <c r="K45" s="57">
        <v>7217</v>
      </c>
      <c r="L45" s="58">
        <v>7124</v>
      </c>
      <c r="M45" s="58">
        <v>7110</v>
      </c>
      <c r="N45" s="58">
        <v>7058</v>
      </c>
      <c r="O45" s="59">
        <v>6807</v>
      </c>
      <c r="P45" s="46"/>
      <c r="Q45" s="46"/>
      <c r="R45" s="46"/>
      <c r="S45" s="46"/>
      <c r="T45" s="46"/>
      <c r="U45" s="46"/>
    </row>
    <row r="46" spans="1:21" ht="30.75" customHeight="1" x14ac:dyDescent="0.2">
      <c r="A46" s="46"/>
      <c r="B46" s="1141"/>
      <c r="C46" s="1142"/>
      <c r="D46" s="60"/>
      <c r="E46" s="1147" t="s">
        <v>11</v>
      </c>
      <c r="F46" s="1147"/>
      <c r="G46" s="1147"/>
      <c r="H46" s="1147"/>
      <c r="I46" s="1147"/>
      <c r="J46" s="1148"/>
      <c r="K46" s="61" t="s">
        <v>491</v>
      </c>
      <c r="L46" s="62" t="s">
        <v>491</v>
      </c>
      <c r="M46" s="62" t="s">
        <v>491</v>
      </c>
      <c r="N46" s="62" t="s">
        <v>491</v>
      </c>
      <c r="O46" s="63" t="s">
        <v>491</v>
      </c>
      <c r="P46" s="46"/>
      <c r="Q46" s="46"/>
      <c r="R46" s="46"/>
      <c r="S46" s="46"/>
      <c r="T46" s="46"/>
      <c r="U46" s="46"/>
    </row>
    <row r="47" spans="1:21" ht="30.75" customHeight="1" x14ac:dyDescent="0.2">
      <c r="A47" s="46"/>
      <c r="B47" s="1141"/>
      <c r="C47" s="1142"/>
      <c r="D47" s="60"/>
      <c r="E47" s="1147" t="s">
        <v>12</v>
      </c>
      <c r="F47" s="1147"/>
      <c r="G47" s="1147"/>
      <c r="H47" s="1147"/>
      <c r="I47" s="1147"/>
      <c r="J47" s="1148"/>
      <c r="K47" s="61" t="s">
        <v>491</v>
      </c>
      <c r="L47" s="62" t="s">
        <v>491</v>
      </c>
      <c r="M47" s="62" t="s">
        <v>491</v>
      </c>
      <c r="N47" s="62" t="s">
        <v>491</v>
      </c>
      <c r="O47" s="63" t="s">
        <v>491</v>
      </c>
      <c r="P47" s="46"/>
      <c r="Q47" s="46"/>
      <c r="R47" s="46"/>
      <c r="S47" s="46"/>
      <c r="T47" s="46"/>
      <c r="U47" s="46"/>
    </row>
    <row r="48" spans="1:21" ht="30.75" customHeight="1" x14ac:dyDescent="0.2">
      <c r="A48" s="46"/>
      <c r="B48" s="1141"/>
      <c r="C48" s="1142"/>
      <c r="D48" s="60"/>
      <c r="E48" s="1147" t="s">
        <v>13</v>
      </c>
      <c r="F48" s="1147"/>
      <c r="G48" s="1147"/>
      <c r="H48" s="1147"/>
      <c r="I48" s="1147"/>
      <c r="J48" s="1148"/>
      <c r="K48" s="61">
        <v>1555</v>
      </c>
      <c r="L48" s="62">
        <v>1533</v>
      </c>
      <c r="M48" s="62">
        <v>1424</v>
      </c>
      <c r="N48" s="62">
        <v>1341</v>
      </c>
      <c r="O48" s="63">
        <v>1269</v>
      </c>
      <c r="P48" s="46"/>
      <c r="Q48" s="46"/>
      <c r="R48" s="46"/>
      <c r="S48" s="46"/>
      <c r="T48" s="46"/>
      <c r="U48" s="46"/>
    </row>
    <row r="49" spans="1:21" ht="30.75" customHeight="1" x14ac:dyDescent="0.2">
      <c r="A49" s="46"/>
      <c r="B49" s="1141"/>
      <c r="C49" s="1142"/>
      <c r="D49" s="60"/>
      <c r="E49" s="1147" t="s">
        <v>14</v>
      </c>
      <c r="F49" s="1147"/>
      <c r="G49" s="1147"/>
      <c r="H49" s="1147"/>
      <c r="I49" s="1147"/>
      <c r="J49" s="1148"/>
      <c r="K49" s="61">
        <v>29</v>
      </c>
      <c r="L49" s="62" t="s">
        <v>491</v>
      </c>
      <c r="M49" s="62" t="s">
        <v>491</v>
      </c>
      <c r="N49" s="62" t="s">
        <v>491</v>
      </c>
      <c r="O49" s="63" t="s">
        <v>491</v>
      </c>
      <c r="P49" s="46"/>
      <c r="Q49" s="46"/>
      <c r="R49" s="46"/>
      <c r="S49" s="46"/>
      <c r="T49" s="46"/>
      <c r="U49" s="46"/>
    </row>
    <row r="50" spans="1:21" ht="30.75" customHeight="1" x14ac:dyDescent="0.2">
      <c r="A50" s="46"/>
      <c r="B50" s="1141"/>
      <c r="C50" s="1142"/>
      <c r="D50" s="60"/>
      <c r="E50" s="1147" t="s">
        <v>15</v>
      </c>
      <c r="F50" s="1147"/>
      <c r="G50" s="1147"/>
      <c r="H50" s="1147"/>
      <c r="I50" s="1147"/>
      <c r="J50" s="1148"/>
      <c r="K50" s="61">
        <v>142</v>
      </c>
      <c r="L50" s="62">
        <v>144</v>
      </c>
      <c r="M50" s="62">
        <v>143</v>
      </c>
      <c r="N50" s="62">
        <v>144</v>
      </c>
      <c r="O50" s="63">
        <v>146</v>
      </c>
      <c r="P50" s="46"/>
      <c r="Q50" s="46"/>
      <c r="R50" s="46"/>
      <c r="S50" s="46"/>
      <c r="T50" s="46"/>
      <c r="U50" s="46"/>
    </row>
    <row r="51" spans="1:21" ht="30.75" customHeight="1" x14ac:dyDescent="0.2">
      <c r="A51" s="46"/>
      <c r="B51" s="1143"/>
      <c r="C51" s="1144"/>
      <c r="D51" s="64"/>
      <c r="E51" s="1147" t="s">
        <v>16</v>
      </c>
      <c r="F51" s="1147"/>
      <c r="G51" s="1147"/>
      <c r="H51" s="1147"/>
      <c r="I51" s="1147"/>
      <c r="J51" s="1148"/>
      <c r="K51" s="61" t="s">
        <v>491</v>
      </c>
      <c r="L51" s="62" t="s">
        <v>491</v>
      </c>
      <c r="M51" s="62" t="s">
        <v>491</v>
      </c>
      <c r="N51" s="62" t="s">
        <v>491</v>
      </c>
      <c r="O51" s="63" t="s">
        <v>491</v>
      </c>
      <c r="P51" s="46"/>
      <c r="Q51" s="46"/>
      <c r="R51" s="46"/>
      <c r="S51" s="46"/>
      <c r="T51" s="46"/>
      <c r="U51" s="46"/>
    </row>
    <row r="52" spans="1:21" ht="30.75" customHeight="1" x14ac:dyDescent="0.2">
      <c r="A52" s="46"/>
      <c r="B52" s="1149" t="s">
        <v>17</v>
      </c>
      <c r="C52" s="1150"/>
      <c r="D52" s="64"/>
      <c r="E52" s="1147" t="s">
        <v>18</v>
      </c>
      <c r="F52" s="1147"/>
      <c r="G52" s="1147"/>
      <c r="H52" s="1147"/>
      <c r="I52" s="1147"/>
      <c r="J52" s="1148"/>
      <c r="K52" s="61">
        <v>6520</v>
      </c>
      <c r="L52" s="62">
        <v>6381</v>
      </c>
      <c r="M52" s="62">
        <v>6235</v>
      </c>
      <c r="N52" s="62">
        <v>6081</v>
      </c>
      <c r="O52" s="63">
        <v>5939</v>
      </c>
      <c r="P52" s="46"/>
      <c r="Q52" s="46"/>
      <c r="R52" s="46"/>
      <c r="S52" s="46"/>
      <c r="T52" s="46"/>
      <c r="U52" s="46"/>
    </row>
    <row r="53" spans="1:21" ht="30.75" customHeight="1" thickBot="1" x14ac:dyDescent="0.25">
      <c r="A53" s="46"/>
      <c r="B53" s="1151" t="s">
        <v>19</v>
      </c>
      <c r="C53" s="1152"/>
      <c r="D53" s="65"/>
      <c r="E53" s="1153" t="s">
        <v>20</v>
      </c>
      <c r="F53" s="1153"/>
      <c r="G53" s="1153"/>
      <c r="H53" s="1153"/>
      <c r="I53" s="1153"/>
      <c r="J53" s="1154"/>
      <c r="K53" s="66">
        <v>2423</v>
      </c>
      <c r="L53" s="67">
        <v>2420</v>
      </c>
      <c r="M53" s="67">
        <v>2442</v>
      </c>
      <c r="N53" s="67">
        <v>2462</v>
      </c>
      <c r="O53" s="68">
        <v>2283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55" t="s">
        <v>24</v>
      </c>
      <c r="C58" s="1156"/>
      <c r="D58" s="1161" t="s">
        <v>25</v>
      </c>
      <c r="E58" s="1162"/>
      <c r="F58" s="1162"/>
      <c r="G58" s="1162"/>
      <c r="H58" s="1162"/>
      <c r="I58" s="1162"/>
      <c r="J58" s="1163"/>
      <c r="K58" s="81"/>
      <c r="L58" s="82"/>
      <c r="M58" s="82"/>
      <c r="N58" s="82"/>
      <c r="O58" s="83"/>
    </row>
    <row r="59" spans="1:21" ht="31.5" customHeight="1" x14ac:dyDescent="0.2">
      <c r="B59" s="1157"/>
      <c r="C59" s="1158"/>
      <c r="D59" s="1164" t="s">
        <v>26</v>
      </c>
      <c r="E59" s="1165"/>
      <c r="F59" s="1165"/>
      <c r="G59" s="1165"/>
      <c r="H59" s="1165"/>
      <c r="I59" s="1165"/>
      <c r="J59" s="1166"/>
      <c r="K59" s="84"/>
      <c r="L59" s="85"/>
      <c r="M59" s="85"/>
      <c r="N59" s="85"/>
      <c r="O59" s="86"/>
    </row>
    <row r="60" spans="1:21" ht="31.5" customHeight="1" thickBot="1" x14ac:dyDescent="0.25">
      <c r="B60" s="1159"/>
      <c r="C60" s="1160"/>
      <c r="D60" s="1167" t="s">
        <v>27</v>
      </c>
      <c r="E60" s="1168"/>
      <c r="F60" s="1168"/>
      <c r="G60" s="1168"/>
      <c r="H60" s="1168"/>
      <c r="I60" s="1168"/>
      <c r="J60" s="1169"/>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bcvBrgMQS2JoTlJ62HmArp9dr9fAppF8FS5HwQGYyMzpLfhJCp4aZ7E3ERQMlg9AL8dCtb1zy6l7A/k9heT5A==" saltValue="K4FPQBarL9SFP2yorVhqM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70" t="s">
        <v>30</v>
      </c>
      <c r="C41" s="1171"/>
      <c r="D41" s="103"/>
      <c r="E41" s="1176" t="s">
        <v>31</v>
      </c>
      <c r="F41" s="1176"/>
      <c r="G41" s="1176"/>
      <c r="H41" s="1177"/>
      <c r="I41" s="342">
        <v>53365</v>
      </c>
      <c r="J41" s="343">
        <v>51803</v>
      </c>
      <c r="K41" s="343">
        <v>50380</v>
      </c>
      <c r="L41" s="343">
        <v>49697</v>
      </c>
      <c r="M41" s="344">
        <v>48192</v>
      </c>
    </row>
    <row r="42" spans="2:13" ht="27.75" customHeight="1" x14ac:dyDescent="0.2">
      <c r="B42" s="1172"/>
      <c r="C42" s="1173"/>
      <c r="D42" s="104"/>
      <c r="E42" s="1178" t="s">
        <v>32</v>
      </c>
      <c r="F42" s="1178"/>
      <c r="G42" s="1178"/>
      <c r="H42" s="1179"/>
      <c r="I42" s="345">
        <v>577</v>
      </c>
      <c r="J42" s="346">
        <v>444</v>
      </c>
      <c r="K42" s="346">
        <v>309</v>
      </c>
      <c r="L42" s="346">
        <v>172</v>
      </c>
      <c r="M42" s="347">
        <v>33</v>
      </c>
    </row>
    <row r="43" spans="2:13" ht="27.75" customHeight="1" x14ac:dyDescent="0.2">
      <c r="B43" s="1172"/>
      <c r="C43" s="1173"/>
      <c r="D43" s="104"/>
      <c r="E43" s="1178" t="s">
        <v>33</v>
      </c>
      <c r="F43" s="1178"/>
      <c r="G43" s="1178"/>
      <c r="H43" s="1179"/>
      <c r="I43" s="345">
        <v>12169</v>
      </c>
      <c r="J43" s="346">
        <v>11127</v>
      </c>
      <c r="K43" s="346">
        <v>9982</v>
      </c>
      <c r="L43" s="346">
        <v>9216</v>
      </c>
      <c r="M43" s="347">
        <v>8304</v>
      </c>
    </row>
    <row r="44" spans="2:13" ht="27.75" customHeight="1" x14ac:dyDescent="0.2">
      <c r="B44" s="1172"/>
      <c r="C44" s="1173"/>
      <c r="D44" s="104"/>
      <c r="E44" s="1178" t="s">
        <v>34</v>
      </c>
      <c r="F44" s="1178"/>
      <c r="G44" s="1178"/>
      <c r="H44" s="1179"/>
      <c r="I44" s="345" t="s">
        <v>491</v>
      </c>
      <c r="J44" s="346" t="s">
        <v>491</v>
      </c>
      <c r="K44" s="346" t="s">
        <v>491</v>
      </c>
      <c r="L44" s="346" t="s">
        <v>491</v>
      </c>
      <c r="M44" s="347" t="s">
        <v>491</v>
      </c>
    </row>
    <row r="45" spans="2:13" ht="27.75" customHeight="1" x14ac:dyDescent="0.2">
      <c r="B45" s="1172"/>
      <c r="C45" s="1173"/>
      <c r="D45" s="104"/>
      <c r="E45" s="1178" t="s">
        <v>35</v>
      </c>
      <c r="F45" s="1178"/>
      <c r="G45" s="1178"/>
      <c r="H45" s="1179"/>
      <c r="I45" s="345">
        <v>7583</v>
      </c>
      <c r="J45" s="346">
        <v>7034</v>
      </c>
      <c r="K45" s="346">
        <v>6875</v>
      </c>
      <c r="L45" s="346">
        <v>6925</v>
      </c>
      <c r="M45" s="347">
        <v>6842</v>
      </c>
    </row>
    <row r="46" spans="2:13" ht="27.75" customHeight="1" x14ac:dyDescent="0.2">
      <c r="B46" s="1172"/>
      <c r="C46" s="1173"/>
      <c r="D46" s="105"/>
      <c r="E46" s="1178" t="s">
        <v>36</v>
      </c>
      <c r="F46" s="1178"/>
      <c r="G46" s="1178"/>
      <c r="H46" s="1179"/>
      <c r="I46" s="345" t="s">
        <v>491</v>
      </c>
      <c r="J46" s="346" t="s">
        <v>491</v>
      </c>
      <c r="K46" s="346" t="s">
        <v>491</v>
      </c>
      <c r="L46" s="346" t="s">
        <v>491</v>
      </c>
      <c r="M46" s="347" t="s">
        <v>491</v>
      </c>
    </row>
    <row r="47" spans="2:13" ht="27.75" customHeight="1" x14ac:dyDescent="0.2">
      <c r="B47" s="1172"/>
      <c r="C47" s="1173"/>
      <c r="D47" s="106"/>
      <c r="E47" s="1180" t="s">
        <v>37</v>
      </c>
      <c r="F47" s="1181"/>
      <c r="G47" s="1181"/>
      <c r="H47" s="1182"/>
      <c r="I47" s="345" t="s">
        <v>491</v>
      </c>
      <c r="J47" s="346" t="s">
        <v>491</v>
      </c>
      <c r="K47" s="346" t="s">
        <v>491</v>
      </c>
      <c r="L47" s="346" t="s">
        <v>491</v>
      </c>
      <c r="M47" s="347" t="s">
        <v>491</v>
      </c>
    </row>
    <row r="48" spans="2:13" ht="27.75" customHeight="1" x14ac:dyDescent="0.2">
      <c r="B48" s="1172"/>
      <c r="C48" s="1173"/>
      <c r="D48" s="104"/>
      <c r="E48" s="1178" t="s">
        <v>38</v>
      </c>
      <c r="F48" s="1178"/>
      <c r="G48" s="1178"/>
      <c r="H48" s="1179"/>
      <c r="I48" s="345" t="s">
        <v>491</v>
      </c>
      <c r="J48" s="346" t="s">
        <v>491</v>
      </c>
      <c r="K48" s="346" t="s">
        <v>491</v>
      </c>
      <c r="L48" s="346" t="s">
        <v>491</v>
      </c>
      <c r="M48" s="347" t="s">
        <v>491</v>
      </c>
    </row>
    <row r="49" spans="2:13" ht="27.75" customHeight="1" x14ac:dyDescent="0.2">
      <c r="B49" s="1174"/>
      <c r="C49" s="1175"/>
      <c r="D49" s="104"/>
      <c r="E49" s="1178" t="s">
        <v>39</v>
      </c>
      <c r="F49" s="1178"/>
      <c r="G49" s="1178"/>
      <c r="H49" s="1179"/>
      <c r="I49" s="345" t="s">
        <v>491</v>
      </c>
      <c r="J49" s="346" t="s">
        <v>491</v>
      </c>
      <c r="K49" s="346" t="s">
        <v>491</v>
      </c>
      <c r="L49" s="346" t="s">
        <v>491</v>
      </c>
      <c r="M49" s="347" t="s">
        <v>491</v>
      </c>
    </row>
    <row r="50" spans="2:13" ht="27.75" customHeight="1" x14ac:dyDescent="0.2">
      <c r="B50" s="1183" t="s">
        <v>40</v>
      </c>
      <c r="C50" s="1184"/>
      <c r="D50" s="107"/>
      <c r="E50" s="1178" t="s">
        <v>41</v>
      </c>
      <c r="F50" s="1178"/>
      <c r="G50" s="1178"/>
      <c r="H50" s="1179"/>
      <c r="I50" s="345">
        <v>14693</v>
      </c>
      <c r="J50" s="346">
        <v>13981</v>
      </c>
      <c r="K50" s="346">
        <v>17024</v>
      </c>
      <c r="L50" s="346">
        <v>19236</v>
      </c>
      <c r="M50" s="347">
        <v>21458</v>
      </c>
    </row>
    <row r="51" spans="2:13" ht="27.75" customHeight="1" x14ac:dyDescent="0.2">
      <c r="B51" s="1172"/>
      <c r="C51" s="1173"/>
      <c r="D51" s="104"/>
      <c r="E51" s="1178" t="s">
        <v>42</v>
      </c>
      <c r="F51" s="1178"/>
      <c r="G51" s="1178"/>
      <c r="H51" s="1179"/>
      <c r="I51" s="345">
        <v>2072</v>
      </c>
      <c r="J51" s="346">
        <v>2200</v>
      </c>
      <c r="K51" s="346">
        <v>2461</v>
      </c>
      <c r="L51" s="346">
        <v>2150</v>
      </c>
      <c r="M51" s="347">
        <v>2370</v>
      </c>
    </row>
    <row r="52" spans="2:13" ht="27.75" customHeight="1" x14ac:dyDescent="0.2">
      <c r="B52" s="1174"/>
      <c r="C52" s="1175"/>
      <c r="D52" s="104"/>
      <c r="E52" s="1178" t="s">
        <v>43</v>
      </c>
      <c r="F52" s="1178"/>
      <c r="G52" s="1178"/>
      <c r="H52" s="1179"/>
      <c r="I52" s="345">
        <v>50586</v>
      </c>
      <c r="J52" s="346">
        <v>48969</v>
      </c>
      <c r="K52" s="346">
        <v>47901</v>
      </c>
      <c r="L52" s="346">
        <v>47138</v>
      </c>
      <c r="M52" s="347">
        <v>45652</v>
      </c>
    </row>
    <row r="53" spans="2:13" ht="27.75" customHeight="1" thickBot="1" x14ac:dyDescent="0.25">
      <c r="B53" s="1185" t="s">
        <v>19</v>
      </c>
      <c r="C53" s="1186"/>
      <c r="D53" s="108"/>
      <c r="E53" s="1187" t="s">
        <v>44</v>
      </c>
      <c r="F53" s="1187"/>
      <c r="G53" s="1187"/>
      <c r="H53" s="1188"/>
      <c r="I53" s="348">
        <v>6342</v>
      </c>
      <c r="J53" s="349">
        <v>5259</v>
      </c>
      <c r="K53" s="349">
        <v>160</v>
      </c>
      <c r="L53" s="349">
        <v>-2513</v>
      </c>
      <c r="M53" s="350">
        <v>-6108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FoY/BovKpdXL25xJcIl1Fer8kKTzUEonDnx6hgilwygjEFoOdKYJFn6cQGuCAsofbauLB8nEIWkJ2PFjd+tbPQ==" saltValue="KwLXFHUZokgR/240NBs4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3"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197" t="s">
        <v>46</v>
      </c>
      <c r="D55" s="1197"/>
      <c r="E55" s="1198"/>
      <c r="F55" s="120">
        <v>10077</v>
      </c>
      <c r="G55" s="120">
        <v>11515</v>
      </c>
      <c r="H55" s="121">
        <v>12753</v>
      </c>
    </row>
    <row r="56" spans="2:8" ht="52.5" customHeight="1" x14ac:dyDescent="0.2">
      <c r="B56" s="122"/>
      <c r="C56" s="1199" t="s">
        <v>47</v>
      </c>
      <c r="D56" s="1199"/>
      <c r="E56" s="1200"/>
      <c r="F56" s="123">
        <v>2816</v>
      </c>
      <c r="G56" s="123">
        <v>3677</v>
      </c>
      <c r="H56" s="124">
        <v>4671</v>
      </c>
    </row>
    <row r="57" spans="2:8" ht="53.25" customHeight="1" x14ac:dyDescent="0.2">
      <c r="B57" s="122"/>
      <c r="C57" s="1201" t="s">
        <v>48</v>
      </c>
      <c r="D57" s="1201"/>
      <c r="E57" s="1202"/>
      <c r="F57" s="125">
        <v>4026</v>
      </c>
      <c r="G57" s="125">
        <v>3629</v>
      </c>
      <c r="H57" s="126">
        <v>3433</v>
      </c>
    </row>
    <row r="58" spans="2:8" ht="45.75" customHeight="1" x14ac:dyDescent="0.2">
      <c r="B58" s="127"/>
      <c r="C58" s="1189" t="s">
        <v>560</v>
      </c>
      <c r="D58" s="1190"/>
      <c r="E58" s="1191"/>
      <c r="F58" s="128">
        <v>2186</v>
      </c>
      <c r="G58" s="128">
        <v>1950</v>
      </c>
      <c r="H58" s="129">
        <v>1714</v>
      </c>
    </row>
    <row r="59" spans="2:8" ht="45.75" customHeight="1" x14ac:dyDescent="0.2">
      <c r="B59" s="127"/>
      <c r="C59" s="1189" t="s">
        <v>561</v>
      </c>
      <c r="D59" s="1190"/>
      <c r="E59" s="1191"/>
      <c r="F59" s="128">
        <v>1131</v>
      </c>
      <c r="G59" s="128">
        <v>1047</v>
      </c>
      <c r="H59" s="129">
        <v>1154</v>
      </c>
    </row>
    <row r="60" spans="2:8" ht="45.75" customHeight="1" x14ac:dyDescent="0.2">
      <c r="B60" s="127"/>
      <c r="C60" s="1189" t="s">
        <v>562</v>
      </c>
      <c r="D60" s="1190"/>
      <c r="E60" s="1191"/>
      <c r="F60" s="128">
        <v>316</v>
      </c>
      <c r="G60" s="128">
        <v>294</v>
      </c>
      <c r="H60" s="129">
        <v>265</v>
      </c>
    </row>
    <row r="61" spans="2:8" ht="45.75" customHeight="1" x14ac:dyDescent="0.2">
      <c r="B61" s="127"/>
      <c r="C61" s="1189" t="s">
        <v>563</v>
      </c>
      <c r="D61" s="1190"/>
      <c r="E61" s="1191"/>
      <c r="F61" s="128">
        <v>106</v>
      </c>
      <c r="G61" s="128">
        <v>113</v>
      </c>
      <c r="H61" s="129">
        <v>113</v>
      </c>
    </row>
    <row r="62" spans="2:8" ht="45.75" customHeight="1" thickBot="1" x14ac:dyDescent="0.25">
      <c r="B62" s="130"/>
      <c r="C62" s="1192" t="s">
        <v>564</v>
      </c>
      <c r="D62" s="1193"/>
      <c r="E62" s="1194"/>
      <c r="F62" s="131">
        <v>69</v>
      </c>
      <c r="G62" s="131">
        <v>60</v>
      </c>
      <c r="H62" s="132">
        <v>59</v>
      </c>
    </row>
    <row r="63" spans="2:8" ht="52.5" customHeight="1" thickBot="1" x14ac:dyDescent="0.25">
      <c r="B63" s="133"/>
      <c r="C63" s="1195" t="s">
        <v>49</v>
      </c>
      <c r="D63" s="1195"/>
      <c r="E63" s="1196"/>
      <c r="F63" s="134">
        <v>16919</v>
      </c>
      <c r="G63" s="134">
        <v>18821</v>
      </c>
      <c r="H63" s="135">
        <v>20857</v>
      </c>
    </row>
    <row r="64" spans="2:8" ht="13" x14ac:dyDescent="0.2"/>
  </sheetData>
  <sheetProtection algorithmName="SHA-512" hashValue="XVk0tNV3ifI+l7CYiJJDcn3+vRyzKzysnxViFUvCconHzoxOzKr0D9dbwpulj4DMLLO1ByWNDjnZNYEhP8V29Q==" saltValue="x8graPyxzKszcPIAIyn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82132-F09F-4A1D-B210-1AD619DC7DD7}">
  <sheetPr>
    <pageSetUpPr fitToPage="1"/>
  </sheetPr>
  <dimension ref="A1:DE85"/>
  <sheetViews>
    <sheetView showGridLines="0" topLeftCell="V51" zoomScaleNormal="100" zoomScaleSheetLayoutView="55" workbookViewId="0">
      <selection activeCell="AN65" sqref="AN65:DC69"/>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03"/>
      <c r="B1" s="1204"/>
      <c r="DD1" s="255"/>
      <c r="DE1" s="255"/>
    </row>
    <row r="2" spans="1:109" ht="25.5" customHeight="1" x14ac:dyDescent="0.2">
      <c r="A2" s="1205"/>
      <c r="C2" s="1205"/>
      <c r="O2" s="1205"/>
      <c r="P2" s="1205"/>
      <c r="Q2" s="1205"/>
      <c r="R2" s="1205"/>
      <c r="S2" s="1205"/>
      <c r="T2" s="1205"/>
      <c r="U2" s="1205"/>
      <c r="V2" s="1205"/>
      <c r="W2" s="1205"/>
      <c r="X2" s="1205"/>
      <c r="Y2" s="1205"/>
      <c r="Z2" s="1205"/>
      <c r="AA2" s="1205"/>
      <c r="AB2" s="1205"/>
      <c r="AC2" s="1205"/>
      <c r="AD2" s="1205"/>
      <c r="AE2" s="1205"/>
      <c r="AF2" s="1205"/>
      <c r="AG2" s="1205"/>
      <c r="AH2" s="1205"/>
      <c r="AI2" s="1205"/>
      <c r="AU2" s="1205"/>
      <c r="BG2" s="1205"/>
      <c r="BS2" s="1205"/>
      <c r="CE2" s="1205"/>
      <c r="CQ2" s="1205"/>
      <c r="DD2" s="255"/>
      <c r="DE2" s="255"/>
    </row>
    <row r="3" spans="1:109" ht="25.5" customHeight="1" x14ac:dyDescent="0.2">
      <c r="A3" s="1205"/>
      <c r="C3" s="1205"/>
      <c r="O3" s="1205"/>
      <c r="P3" s="1205"/>
      <c r="Q3" s="1205"/>
      <c r="R3" s="1205"/>
      <c r="S3" s="1205"/>
      <c r="T3" s="1205"/>
      <c r="U3" s="1205"/>
      <c r="V3" s="1205"/>
      <c r="W3" s="1205"/>
      <c r="X3" s="1205"/>
      <c r="Y3" s="1205"/>
      <c r="Z3" s="1205"/>
      <c r="AA3" s="1205"/>
      <c r="AB3" s="1205"/>
      <c r="AC3" s="1205"/>
      <c r="AD3" s="1205"/>
      <c r="AE3" s="1205"/>
      <c r="AF3" s="1205"/>
      <c r="AG3" s="1205"/>
      <c r="AH3" s="1205"/>
      <c r="AI3" s="1205"/>
      <c r="AU3" s="1205"/>
      <c r="BG3" s="1205"/>
      <c r="BS3" s="1205"/>
      <c r="CE3" s="1205"/>
      <c r="CQ3" s="1205"/>
      <c r="DD3" s="255"/>
      <c r="DE3" s="255"/>
    </row>
    <row r="4" spans="1:109" s="253" customFormat="1" ht="13" x14ac:dyDescent="0.2">
      <c r="A4" s="1205"/>
      <c r="B4" s="1205"/>
      <c r="C4" s="1205"/>
      <c r="D4" s="1205"/>
      <c r="E4" s="1205"/>
      <c r="F4" s="1205"/>
      <c r="G4" s="1205"/>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1205"/>
      <c r="AK4" s="1205"/>
      <c r="AL4" s="1205"/>
      <c r="AM4" s="1205"/>
      <c r="AN4" s="1205"/>
      <c r="AO4" s="1205"/>
      <c r="AP4" s="1205"/>
      <c r="AQ4" s="1205"/>
      <c r="AR4" s="1205"/>
      <c r="AS4" s="1205"/>
      <c r="AT4" s="1205"/>
      <c r="AU4" s="1205"/>
      <c r="AV4" s="1205"/>
      <c r="AW4" s="1205"/>
      <c r="AX4" s="1205"/>
      <c r="AY4" s="1205"/>
      <c r="AZ4" s="1205"/>
      <c r="BA4" s="1205"/>
      <c r="BB4" s="1205"/>
      <c r="BC4" s="1205"/>
      <c r="BD4" s="1205"/>
      <c r="BE4" s="1205"/>
      <c r="BF4" s="1205"/>
      <c r="BG4" s="1205"/>
      <c r="BH4" s="1205"/>
      <c r="BI4" s="1205"/>
      <c r="BJ4" s="1205"/>
      <c r="BK4" s="1205"/>
      <c r="BL4" s="1205"/>
      <c r="BM4" s="1205"/>
      <c r="BN4" s="1205"/>
      <c r="BO4" s="1205"/>
      <c r="BP4" s="1205"/>
      <c r="BQ4" s="1205"/>
      <c r="BR4" s="1205"/>
      <c r="BS4" s="1205"/>
      <c r="BT4" s="1205"/>
      <c r="BU4" s="1205"/>
      <c r="BV4" s="1205"/>
      <c r="BW4" s="1205"/>
      <c r="BX4" s="1205"/>
      <c r="BY4" s="1205"/>
      <c r="BZ4" s="1205"/>
      <c r="CA4" s="1205"/>
      <c r="CB4" s="1205"/>
      <c r="CC4" s="1205"/>
      <c r="CD4" s="1205"/>
      <c r="CE4" s="1205"/>
      <c r="CF4" s="1205"/>
      <c r="CG4" s="1205"/>
      <c r="CH4" s="1205"/>
      <c r="CI4" s="1205"/>
      <c r="CJ4" s="1205"/>
      <c r="CK4" s="1205"/>
      <c r="CL4" s="1205"/>
      <c r="CM4" s="1205"/>
      <c r="CN4" s="1205"/>
      <c r="CO4" s="1205"/>
      <c r="CP4" s="1205"/>
      <c r="CQ4" s="1205"/>
      <c r="CR4" s="1205"/>
      <c r="CS4" s="1205"/>
      <c r="CT4" s="1205"/>
      <c r="CU4" s="1205"/>
      <c r="CV4" s="1205"/>
      <c r="CW4" s="1205"/>
      <c r="CX4" s="1205"/>
      <c r="CY4" s="1205"/>
      <c r="CZ4" s="1205"/>
      <c r="DA4" s="1205"/>
      <c r="DB4" s="1205"/>
      <c r="DC4" s="1205"/>
      <c r="DD4" s="1205"/>
      <c r="DE4" s="1205"/>
    </row>
    <row r="5" spans="1:109" s="253" customFormat="1" ht="13" x14ac:dyDescent="0.2">
      <c r="A5" s="1205"/>
      <c r="B5" s="1205"/>
      <c r="C5" s="1205"/>
      <c r="D5" s="1205"/>
      <c r="E5" s="1205"/>
      <c r="F5" s="1205"/>
      <c r="G5" s="1205"/>
      <c r="H5" s="1205"/>
      <c r="I5" s="1205"/>
      <c r="J5" s="1205"/>
      <c r="K5" s="1205"/>
      <c r="L5" s="1205"/>
      <c r="M5" s="1205"/>
      <c r="N5" s="1205"/>
      <c r="O5" s="1205"/>
      <c r="P5" s="1205"/>
      <c r="Q5" s="1205"/>
      <c r="R5" s="1205"/>
      <c r="S5" s="1205"/>
      <c r="T5" s="1205"/>
      <c r="U5" s="1205"/>
      <c r="V5" s="1205"/>
      <c r="W5" s="1205"/>
      <c r="X5" s="1205"/>
      <c r="Y5" s="1205"/>
      <c r="Z5" s="1205"/>
      <c r="AA5" s="1205"/>
      <c r="AB5" s="1205"/>
      <c r="AC5" s="1205"/>
      <c r="AD5" s="1205"/>
      <c r="AE5" s="1205"/>
      <c r="AF5" s="1205"/>
      <c r="AG5" s="1205"/>
      <c r="AH5" s="1205"/>
      <c r="AI5" s="1205"/>
      <c r="AJ5" s="1205"/>
      <c r="AK5" s="1205"/>
      <c r="AL5" s="1205"/>
      <c r="AM5" s="1205"/>
      <c r="AN5" s="1205"/>
      <c r="AO5" s="1205"/>
      <c r="AP5" s="1205"/>
      <c r="AQ5" s="1205"/>
      <c r="AR5" s="1205"/>
      <c r="AS5" s="1205"/>
      <c r="AT5" s="1205"/>
      <c r="AU5" s="1205"/>
      <c r="AV5" s="1205"/>
      <c r="AW5" s="1205"/>
      <c r="AX5" s="1205"/>
      <c r="AY5" s="1205"/>
      <c r="AZ5" s="1205"/>
      <c r="BA5" s="1205"/>
      <c r="BB5" s="1205"/>
      <c r="BC5" s="1205"/>
      <c r="BD5" s="1205"/>
      <c r="BE5" s="1205"/>
      <c r="BF5" s="1205"/>
      <c r="BG5" s="1205"/>
      <c r="BH5" s="1205"/>
      <c r="BI5" s="1205"/>
      <c r="BJ5" s="1205"/>
      <c r="BK5" s="1205"/>
      <c r="BL5" s="1205"/>
      <c r="BM5" s="1205"/>
      <c r="BN5" s="1205"/>
      <c r="BO5" s="1205"/>
      <c r="BP5" s="1205"/>
      <c r="BQ5" s="1205"/>
      <c r="BR5" s="1205"/>
      <c r="BS5" s="1205"/>
      <c r="BT5" s="1205"/>
      <c r="BU5" s="1205"/>
      <c r="BV5" s="1205"/>
      <c r="BW5" s="1205"/>
      <c r="BX5" s="1205"/>
      <c r="BY5" s="1205"/>
      <c r="BZ5" s="1205"/>
      <c r="CA5" s="1205"/>
      <c r="CB5" s="1205"/>
      <c r="CC5" s="1205"/>
      <c r="CD5" s="1205"/>
      <c r="CE5" s="1205"/>
      <c r="CF5" s="1205"/>
      <c r="CG5" s="1205"/>
      <c r="CH5" s="1205"/>
      <c r="CI5" s="1205"/>
      <c r="CJ5" s="1205"/>
      <c r="CK5" s="1205"/>
      <c r="CL5" s="1205"/>
      <c r="CM5" s="1205"/>
      <c r="CN5" s="1205"/>
      <c r="CO5" s="1205"/>
      <c r="CP5" s="1205"/>
      <c r="CQ5" s="1205"/>
      <c r="CR5" s="1205"/>
      <c r="CS5" s="1205"/>
      <c r="CT5" s="1205"/>
      <c r="CU5" s="1205"/>
      <c r="CV5" s="1205"/>
      <c r="CW5" s="1205"/>
      <c r="CX5" s="1205"/>
      <c r="CY5" s="1205"/>
      <c r="CZ5" s="1205"/>
      <c r="DA5" s="1205"/>
      <c r="DB5" s="1205"/>
      <c r="DC5" s="1205"/>
      <c r="DD5" s="1205"/>
      <c r="DE5" s="1205"/>
    </row>
    <row r="6" spans="1:109" s="253" customFormat="1" ht="13" x14ac:dyDescent="0.2">
      <c r="A6" s="1205"/>
      <c r="B6" s="1205"/>
      <c r="C6" s="1205"/>
      <c r="D6" s="1205"/>
      <c r="E6" s="1205"/>
      <c r="F6" s="1205"/>
      <c r="G6" s="1205"/>
      <c r="H6" s="1205"/>
      <c r="I6" s="1205"/>
      <c r="J6" s="1205"/>
      <c r="K6" s="1205"/>
      <c r="L6" s="1205"/>
      <c r="M6" s="1205"/>
      <c r="N6" s="1205"/>
      <c r="O6" s="1205"/>
      <c r="P6" s="1205"/>
      <c r="Q6" s="1205"/>
      <c r="R6" s="1205"/>
      <c r="S6" s="1205"/>
      <c r="T6" s="1205"/>
      <c r="U6" s="1205"/>
      <c r="V6" s="1205"/>
      <c r="W6" s="1205"/>
      <c r="X6" s="1205"/>
      <c r="Y6" s="1205"/>
      <c r="Z6" s="1205"/>
      <c r="AA6" s="1205"/>
      <c r="AB6" s="1205"/>
      <c r="AC6" s="1205"/>
      <c r="AD6" s="1205"/>
      <c r="AE6" s="1205"/>
      <c r="AF6" s="1205"/>
      <c r="AG6" s="1205"/>
      <c r="AH6" s="1205"/>
      <c r="AI6" s="1205"/>
      <c r="AJ6" s="1205"/>
      <c r="AK6" s="1205"/>
      <c r="AL6" s="1205"/>
      <c r="AM6" s="1205"/>
      <c r="AN6" s="1205"/>
      <c r="AO6" s="1205"/>
      <c r="AP6" s="1205"/>
      <c r="AQ6" s="1205"/>
      <c r="AR6" s="1205"/>
      <c r="AS6" s="1205"/>
      <c r="AT6" s="1205"/>
      <c r="AU6" s="1205"/>
      <c r="AV6" s="1205"/>
      <c r="AW6" s="1205"/>
      <c r="AX6" s="1205"/>
      <c r="AY6" s="1205"/>
      <c r="AZ6" s="1205"/>
      <c r="BA6" s="1205"/>
      <c r="BB6" s="1205"/>
      <c r="BC6" s="1205"/>
      <c r="BD6" s="1205"/>
      <c r="BE6" s="1205"/>
      <c r="BF6" s="1205"/>
      <c r="BG6" s="1205"/>
      <c r="BH6" s="1205"/>
      <c r="BI6" s="1205"/>
      <c r="BJ6" s="1205"/>
      <c r="BK6" s="1205"/>
      <c r="BL6" s="1205"/>
      <c r="BM6" s="1205"/>
      <c r="BN6" s="1205"/>
      <c r="BO6" s="1205"/>
      <c r="BP6" s="1205"/>
      <c r="BQ6" s="1205"/>
      <c r="BR6" s="1205"/>
      <c r="BS6" s="1205"/>
      <c r="BT6" s="1205"/>
      <c r="BU6" s="1205"/>
      <c r="BV6" s="1205"/>
      <c r="BW6" s="1205"/>
      <c r="BX6" s="1205"/>
      <c r="BY6" s="1205"/>
      <c r="BZ6" s="1205"/>
      <c r="CA6" s="1205"/>
      <c r="CB6" s="1205"/>
      <c r="CC6" s="1205"/>
      <c r="CD6" s="1205"/>
      <c r="CE6" s="1205"/>
      <c r="CF6" s="1205"/>
      <c r="CG6" s="1205"/>
      <c r="CH6" s="1205"/>
      <c r="CI6" s="1205"/>
      <c r="CJ6" s="1205"/>
      <c r="CK6" s="1205"/>
      <c r="CL6" s="1205"/>
      <c r="CM6" s="1205"/>
      <c r="CN6" s="1205"/>
      <c r="CO6" s="1205"/>
      <c r="CP6" s="1205"/>
      <c r="CQ6" s="1205"/>
      <c r="CR6" s="1205"/>
      <c r="CS6" s="1205"/>
      <c r="CT6" s="1205"/>
      <c r="CU6" s="1205"/>
      <c r="CV6" s="1205"/>
      <c r="CW6" s="1205"/>
      <c r="CX6" s="1205"/>
      <c r="CY6" s="1205"/>
      <c r="CZ6" s="1205"/>
      <c r="DA6" s="1205"/>
      <c r="DB6" s="1205"/>
      <c r="DC6" s="1205"/>
      <c r="DD6" s="1205"/>
      <c r="DE6" s="1205"/>
    </row>
    <row r="7" spans="1:109" s="253" customFormat="1" ht="13" x14ac:dyDescent="0.2">
      <c r="A7" s="1205"/>
      <c r="B7" s="1205"/>
      <c r="C7" s="1205"/>
      <c r="D7" s="1205"/>
      <c r="E7" s="1205"/>
      <c r="F7" s="1205"/>
      <c r="G7" s="1205"/>
      <c r="H7" s="1205"/>
      <c r="I7" s="1205"/>
      <c r="J7" s="1205"/>
      <c r="K7" s="1205"/>
      <c r="L7" s="1205"/>
      <c r="M7" s="1205"/>
      <c r="N7" s="1205"/>
      <c r="O7" s="1205"/>
      <c r="P7" s="1205"/>
      <c r="Q7" s="1205"/>
      <c r="R7" s="1205"/>
      <c r="S7" s="1205"/>
      <c r="T7" s="1205"/>
      <c r="U7" s="1205"/>
      <c r="V7" s="1205"/>
      <c r="W7" s="1205"/>
      <c r="X7" s="1205"/>
      <c r="Y7" s="1205"/>
      <c r="Z7" s="1205"/>
      <c r="AA7" s="1205"/>
      <c r="AB7" s="1205"/>
      <c r="AC7" s="1205"/>
      <c r="AD7" s="1205"/>
      <c r="AE7" s="1205"/>
      <c r="AF7" s="1205"/>
      <c r="AG7" s="1205"/>
      <c r="AH7" s="1205"/>
      <c r="AI7" s="1205"/>
      <c r="AJ7" s="1205"/>
      <c r="AK7" s="1205"/>
      <c r="AL7" s="1205"/>
      <c r="AM7" s="1205"/>
      <c r="AN7" s="1205"/>
      <c r="AO7" s="1205"/>
      <c r="AP7" s="1205"/>
      <c r="AQ7" s="1205"/>
      <c r="AR7" s="1205"/>
      <c r="AS7" s="1205"/>
      <c r="AT7" s="1205"/>
      <c r="AU7" s="1205"/>
      <c r="AV7" s="1205"/>
      <c r="AW7" s="1205"/>
      <c r="AX7" s="1205"/>
      <c r="AY7" s="1205"/>
      <c r="AZ7" s="1205"/>
      <c r="BA7" s="1205"/>
      <c r="BB7" s="1205"/>
      <c r="BC7" s="1205"/>
      <c r="BD7" s="1205"/>
      <c r="BE7" s="1205"/>
      <c r="BF7" s="1205"/>
      <c r="BG7" s="1205"/>
      <c r="BH7" s="1205"/>
      <c r="BI7" s="1205"/>
      <c r="BJ7" s="1205"/>
      <c r="BK7" s="1205"/>
      <c r="BL7" s="1205"/>
      <c r="BM7" s="1205"/>
      <c r="BN7" s="1205"/>
      <c r="BO7" s="1205"/>
      <c r="BP7" s="1205"/>
      <c r="BQ7" s="1205"/>
      <c r="BR7" s="1205"/>
      <c r="BS7" s="1205"/>
      <c r="BT7" s="1205"/>
      <c r="BU7" s="1205"/>
      <c r="BV7" s="1205"/>
      <c r="BW7" s="1205"/>
      <c r="BX7" s="1205"/>
      <c r="BY7" s="1205"/>
      <c r="BZ7" s="1205"/>
      <c r="CA7" s="1205"/>
      <c r="CB7" s="1205"/>
      <c r="CC7" s="1205"/>
      <c r="CD7" s="1205"/>
      <c r="CE7" s="1205"/>
      <c r="CF7" s="1205"/>
      <c r="CG7" s="1205"/>
      <c r="CH7" s="1205"/>
      <c r="CI7" s="1205"/>
      <c r="CJ7" s="1205"/>
      <c r="CK7" s="1205"/>
      <c r="CL7" s="1205"/>
      <c r="CM7" s="1205"/>
      <c r="CN7" s="1205"/>
      <c r="CO7" s="1205"/>
      <c r="CP7" s="1205"/>
      <c r="CQ7" s="1205"/>
      <c r="CR7" s="1205"/>
      <c r="CS7" s="1205"/>
      <c r="CT7" s="1205"/>
      <c r="CU7" s="1205"/>
      <c r="CV7" s="1205"/>
      <c r="CW7" s="1205"/>
      <c r="CX7" s="1205"/>
      <c r="CY7" s="1205"/>
      <c r="CZ7" s="1205"/>
      <c r="DA7" s="1205"/>
      <c r="DB7" s="1205"/>
      <c r="DC7" s="1205"/>
      <c r="DD7" s="1205"/>
      <c r="DE7" s="1205"/>
    </row>
    <row r="8" spans="1:109" s="253" customFormat="1" ht="13" x14ac:dyDescent="0.2">
      <c r="A8" s="1205"/>
      <c r="B8" s="1205"/>
      <c r="C8" s="1205"/>
      <c r="D8" s="1205"/>
      <c r="E8" s="1205"/>
      <c r="F8" s="1205"/>
      <c r="G8" s="1205"/>
      <c r="H8" s="1205"/>
      <c r="I8" s="1205"/>
      <c r="J8" s="1205"/>
      <c r="K8" s="1205"/>
      <c r="L8" s="1205"/>
      <c r="M8" s="1205"/>
      <c r="N8" s="1205"/>
      <c r="O8" s="1205"/>
      <c r="P8" s="1205"/>
      <c r="Q8" s="1205"/>
      <c r="R8" s="1205"/>
      <c r="S8" s="1205"/>
      <c r="T8" s="1205"/>
      <c r="U8" s="1205"/>
      <c r="V8" s="1205"/>
      <c r="W8" s="1205"/>
      <c r="X8" s="1205"/>
      <c r="Y8" s="1205"/>
      <c r="Z8" s="1205"/>
      <c r="AA8" s="1205"/>
      <c r="AB8" s="1205"/>
      <c r="AC8" s="1205"/>
      <c r="AD8" s="1205"/>
      <c r="AE8" s="1205"/>
      <c r="AF8" s="1205"/>
      <c r="AG8" s="1205"/>
      <c r="AH8" s="1205"/>
      <c r="AI8" s="1205"/>
      <c r="AJ8" s="1205"/>
      <c r="AK8" s="1205"/>
      <c r="AL8" s="1205"/>
      <c r="AM8" s="1205"/>
      <c r="AN8" s="1205"/>
      <c r="AO8" s="1205"/>
      <c r="AP8" s="1205"/>
      <c r="AQ8" s="1205"/>
      <c r="AR8" s="1205"/>
      <c r="AS8" s="1205"/>
      <c r="AT8" s="1205"/>
      <c r="AU8" s="1205"/>
      <c r="AV8" s="1205"/>
      <c r="AW8" s="1205"/>
      <c r="AX8" s="1205"/>
      <c r="AY8" s="1205"/>
      <c r="AZ8" s="1205"/>
      <c r="BA8" s="1205"/>
      <c r="BB8" s="1205"/>
      <c r="BC8" s="1205"/>
      <c r="BD8" s="1205"/>
      <c r="BE8" s="1205"/>
      <c r="BF8" s="1205"/>
      <c r="BG8" s="1205"/>
      <c r="BH8" s="1205"/>
      <c r="BI8" s="1205"/>
      <c r="BJ8" s="1205"/>
      <c r="BK8" s="1205"/>
      <c r="BL8" s="1205"/>
      <c r="BM8" s="1205"/>
      <c r="BN8" s="1205"/>
      <c r="BO8" s="1205"/>
      <c r="BP8" s="1205"/>
      <c r="BQ8" s="1205"/>
      <c r="BR8" s="1205"/>
      <c r="BS8" s="1205"/>
      <c r="BT8" s="1205"/>
      <c r="BU8" s="1205"/>
      <c r="BV8" s="1205"/>
      <c r="BW8" s="1205"/>
      <c r="BX8" s="1205"/>
      <c r="BY8" s="1205"/>
      <c r="BZ8" s="1205"/>
      <c r="CA8" s="1205"/>
      <c r="CB8" s="1205"/>
      <c r="CC8" s="1205"/>
      <c r="CD8" s="1205"/>
      <c r="CE8" s="1205"/>
      <c r="CF8" s="1205"/>
      <c r="CG8" s="1205"/>
      <c r="CH8" s="1205"/>
      <c r="CI8" s="1205"/>
      <c r="CJ8" s="1205"/>
      <c r="CK8" s="1205"/>
      <c r="CL8" s="1205"/>
      <c r="CM8" s="1205"/>
      <c r="CN8" s="1205"/>
      <c r="CO8" s="1205"/>
      <c r="CP8" s="1205"/>
      <c r="CQ8" s="1205"/>
      <c r="CR8" s="1205"/>
      <c r="CS8" s="1205"/>
      <c r="CT8" s="1205"/>
      <c r="CU8" s="1205"/>
      <c r="CV8" s="1205"/>
      <c r="CW8" s="1205"/>
      <c r="CX8" s="1205"/>
      <c r="CY8" s="1205"/>
      <c r="CZ8" s="1205"/>
      <c r="DA8" s="1205"/>
      <c r="DB8" s="1205"/>
      <c r="DC8" s="1205"/>
      <c r="DD8" s="1205"/>
      <c r="DE8" s="1205"/>
    </row>
    <row r="9" spans="1:109" s="253" customFormat="1" ht="13" x14ac:dyDescent="0.2">
      <c r="A9" s="1205"/>
      <c r="B9" s="1205"/>
      <c r="C9" s="1205"/>
      <c r="D9" s="1205"/>
      <c r="E9" s="1205"/>
      <c r="F9" s="1205"/>
      <c r="G9" s="1205"/>
      <c r="H9" s="1205"/>
      <c r="I9" s="1205"/>
      <c r="J9" s="1205"/>
      <c r="K9" s="1205"/>
      <c r="L9" s="1205"/>
      <c r="M9" s="1205"/>
      <c r="N9" s="1205"/>
      <c r="O9" s="1205"/>
      <c r="P9" s="1205"/>
      <c r="Q9" s="1205"/>
      <c r="R9" s="1205"/>
      <c r="S9" s="1205"/>
      <c r="T9" s="1205"/>
      <c r="U9" s="1205"/>
      <c r="V9" s="1205"/>
      <c r="W9" s="1205"/>
      <c r="X9" s="1205"/>
      <c r="Y9" s="1205"/>
      <c r="Z9" s="1205"/>
      <c r="AA9" s="1205"/>
      <c r="AB9" s="1205"/>
      <c r="AC9" s="1205"/>
      <c r="AD9" s="1205"/>
      <c r="AE9" s="1205"/>
      <c r="AF9" s="1205"/>
      <c r="AG9" s="1205"/>
      <c r="AH9" s="1205"/>
      <c r="AI9" s="1205"/>
      <c r="AJ9" s="1205"/>
      <c r="AK9" s="1205"/>
      <c r="AL9" s="1205"/>
      <c r="AM9" s="1205"/>
      <c r="AN9" s="1205"/>
      <c r="AO9" s="1205"/>
      <c r="AP9" s="1205"/>
      <c r="AQ9" s="1205"/>
      <c r="AR9" s="1205"/>
      <c r="AS9" s="1205"/>
      <c r="AT9" s="1205"/>
      <c r="AU9" s="1205"/>
      <c r="AV9" s="1205"/>
      <c r="AW9" s="1205"/>
      <c r="AX9" s="1205"/>
      <c r="AY9" s="1205"/>
      <c r="AZ9" s="1205"/>
      <c r="BA9" s="1205"/>
      <c r="BB9" s="1205"/>
      <c r="BC9" s="1205"/>
      <c r="BD9" s="1205"/>
      <c r="BE9" s="1205"/>
      <c r="BF9" s="1205"/>
      <c r="BG9" s="1205"/>
      <c r="BH9" s="1205"/>
      <c r="BI9" s="1205"/>
      <c r="BJ9" s="1205"/>
      <c r="BK9" s="1205"/>
      <c r="BL9" s="1205"/>
      <c r="BM9" s="1205"/>
      <c r="BN9" s="1205"/>
      <c r="BO9" s="1205"/>
      <c r="BP9" s="1205"/>
      <c r="BQ9" s="1205"/>
      <c r="BR9" s="1205"/>
      <c r="BS9" s="1205"/>
      <c r="BT9" s="1205"/>
      <c r="BU9" s="1205"/>
      <c r="BV9" s="1205"/>
      <c r="BW9" s="1205"/>
      <c r="BX9" s="1205"/>
      <c r="BY9" s="1205"/>
      <c r="BZ9" s="1205"/>
      <c r="CA9" s="1205"/>
      <c r="CB9" s="1205"/>
      <c r="CC9" s="1205"/>
      <c r="CD9" s="1205"/>
      <c r="CE9" s="1205"/>
      <c r="CF9" s="1205"/>
      <c r="CG9" s="1205"/>
      <c r="CH9" s="1205"/>
      <c r="CI9" s="1205"/>
      <c r="CJ9" s="1205"/>
      <c r="CK9" s="1205"/>
      <c r="CL9" s="1205"/>
      <c r="CM9" s="1205"/>
      <c r="CN9" s="1205"/>
      <c r="CO9" s="1205"/>
      <c r="CP9" s="1205"/>
      <c r="CQ9" s="1205"/>
      <c r="CR9" s="1205"/>
      <c r="CS9" s="1205"/>
      <c r="CT9" s="1205"/>
      <c r="CU9" s="1205"/>
      <c r="CV9" s="1205"/>
      <c r="CW9" s="1205"/>
      <c r="CX9" s="1205"/>
      <c r="CY9" s="1205"/>
      <c r="CZ9" s="1205"/>
      <c r="DA9" s="1205"/>
      <c r="DB9" s="1205"/>
      <c r="DC9" s="1205"/>
      <c r="DD9" s="1205"/>
      <c r="DE9" s="1205"/>
    </row>
    <row r="10" spans="1:109" s="253" customFormat="1" ht="13" x14ac:dyDescent="0.2">
      <c r="A10" s="1205"/>
      <c r="B10" s="1205"/>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1205"/>
      <c r="AK10" s="1205"/>
      <c r="AL10" s="1205"/>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205"/>
      <c r="BH10" s="1205"/>
      <c r="BI10" s="1205"/>
      <c r="BJ10" s="1205"/>
      <c r="BK10" s="1205"/>
      <c r="BL10" s="1205"/>
      <c r="BM10" s="1205"/>
      <c r="BN10" s="1205"/>
      <c r="BO10" s="1205"/>
      <c r="BP10" s="1205"/>
      <c r="BQ10" s="1205"/>
      <c r="BR10" s="1205"/>
      <c r="BS10" s="1205"/>
      <c r="BT10" s="1205"/>
      <c r="BU10" s="1205"/>
      <c r="BV10" s="1205"/>
      <c r="BW10" s="1205"/>
      <c r="BX10" s="1205"/>
      <c r="BY10" s="1205"/>
      <c r="BZ10" s="1205"/>
      <c r="CA10" s="1205"/>
      <c r="CB10" s="1205"/>
      <c r="CC10" s="1205"/>
      <c r="CD10" s="1205"/>
      <c r="CE10" s="1205"/>
      <c r="CF10" s="1205"/>
      <c r="CG10" s="1205"/>
      <c r="CH10" s="1205"/>
      <c r="CI10" s="1205"/>
      <c r="CJ10" s="1205"/>
      <c r="CK10" s="1205"/>
      <c r="CL10" s="1205"/>
      <c r="CM10" s="1205"/>
      <c r="CN10" s="1205"/>
      <c r="CO10" s="1205"/>
      <c r="CP10" s="1205"/>
      <c r="CQ10" s="1205"/>
      <c r="CR10" s="1205"/>
      <c r="CS10" s="1205"/>
      <c r="CT10" s="1205"/>
      <c r="CU10" s="1205"/>
      <c r="CV10" s="1205"/>
      <c r="CW10" s="1205"/>
      <c r="CX10" s="1205"/>
      <c r="CY10" s="1205"/>
      <c r="CZ10" s="1205"/>
      <c r="DA10" s="1205"/>
      <c r="DB10" s="1205"/>
      <c r="DC10" s="1205"/>
      <c r="DD10" s="1205"/>
      <c r="DE10" s="1205"/>
    </row>
    <row r="11" spans="1:109" s="253" customFormat="1" ht="13" x14ac:dyDescent="0.2">
      <c r="A11" s="1205"/>
      <c r="B11" s="1205"/>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c r="BJ11" s="1205"/>
      <c r="BK11" s="1205"/>
      <c r="BL11" s="1205"/>
      <c r="BM11" s="1205"/>
      <c r="BN11" s="1205"/>
      <c r="BO11" s="1205"/>
      <c r="BP11" s="1205"/>
      <c r="BQ11" s="1205"/>
      <c r="BR11" s="1205"/>
      <c r="BS11" s="1205"/>
      <c r="BT11" s="1205"/>
      <c r="BU11" s="1205"/>
      <c r="BV11" s="1205"/>
      <c r="BW11" s="1205"/>
      <c r="BX11" s="1205"/>
      <c r="BY11" s="1205"/>
      <c r="BZ11" s="1205"/>
      <c r="CA11" s="1205"/>
      <c r="CB11" s="1205"/>
      <c r="CC11" s="1205"/>
      <c r="CD11" s="1205"/>
      <c r="CE11" s="1205"/>
      <c r="CF11" s="1205"/>
      <c r="CG11" s="1205"/>
      <c r="CH11" s="1205"/>
      <c r="CI11" s="1205"/>
      <c r="CJ11" s="1205"/>
      <c r="CK11" s="1205"/>
      <c r="CL11" s="1205"/>
      <c r="CM11" s="1205"/>
      <c r="CN11" s="1205"/>
      <c r="CO11" s="1205"/>
      <c r="CP11" s="1205"/>
      <c r="CQ11" s="1205"/>
      <c r="CR11" s="1205"/>
      <c r="CS11" s="1205"/>
      <c r="CT11" s="1205"/>
      <c r="CU11" s="1205"/>
      <c r="CV11" s="1205"/>
      <c r="CW11" s="1205"/>
      <c r="CX11" s="1205"/>
      <c r="CY11" s="1205"/>
      <c r="CZ11" s="1205"/>
      <c r="DA11" s="1205"/>
      <c r="DB11" s="1205"/>
      <c r="DC11" s="1205"/>
      <c r="DD11" s="1205"/>
      <c r="DE11" s="1205"/>
    </row>
    <row r="12" spans="1:109" s="253" customFormat="1" ht="13" x14ac:dyDescent="0.2">
      <c r="A12" s="1205"/>
      <c r="B12" s="1205"/>
      <c r="C12" s="1205"/>
      <c r="D12" s="1205"/>
      <c r="E12" s="1205"/>
      <c r="F12" s="1205"/>
      <c r="G12" s="1205"/>
      <c r="H12" s="1205"/>
      <c r="I12" s="1205"/>
      <c r="J12" s="1205"/>
      <c r="K12" s="1205"/>
      <c r="L12" s="1205"/>
      <c r="M12" s="1205"/>
      <c r="N12" s="1205"/>
      <c r="O12" s="1205"/>
      <c r="P12" s="1205"/>
      <c r="Q12" s="1205"/>
      <c r="R12" s="1205"/>
      <c r="S12" s="1205"/>
      <c r="T12" s="1205"/>
      <c r="U12" s="1205"/>
      <c r="V12" s="1205"/>
      <c r="W12" s="1205"/>
      <c r="X12" s="1205"/>
      <c r="Y12" s="1205"/>
      <c r="Z12" s="1205"/>
      <c r="AA12" s="1205"/>
      <c r="AB12" s="1205"/>
      <c r="AC12" s="1205"/>
      <c r="AD12" s="1205"/>
      <c r="AE12" s="1205"/>
      <c r="AF12" s="1205"/>
      <c r="AG12" s="1205"/>
      <c r="AH12" s="1205"/>
      <c r="AI12" s="1205"/>
      <c r="AJ12" s="1205"/>
      <c r="AK12" s="1205"/>
      <c r="AL12" s="1205"/>
      <c r="AM12" s="1205"/>
      <c r="AN12" s="1205"/>
      <c r="AO12" s="1205"/>
      <c r="AP12" s="1205"/>
      <c r="AQ12" s="1205"/>
      <c r="AR12" s="1205"/>
      <c r="AS12" s="1205"/>
      <c r="AT12" s="1205"/>
      <c r="AU12" s="1205"/>
      <c r="AV12" s="1205"/>
      <c r="AW12" s="1205"/>
      <c r="AX12" s="1205"/>
      <c r="AY12" s="1205"/>
      <c r="AZ12" s="1205"/>
      <c r="BA12" s="1205"/>
      <c r="BB12" s="1205"/>
      <c r="BC12" s="1205"/>
      <c r="BD12" s="1205"/>
      <c r="BE12" s="1205"/>
      <c r="BF12" s="1205"/>
      <c r="BG12" s="1205"/>
      <c r="BH12" s="1205"/>
      <c r="BI12" s="1205"/>
      <c r="BJ12" s="1205"/>
      <c r="BK12" s="1205"/>
      <c r="BL12" s="1205"/>
      <c r="BM12" s="1205"/>
      <c r="BN12" s="1205"/>
      <c r="BO12" s="1205"/>
      <c r="BP12" s="1205"/>
      <c r="BQ12" s="1205"/>
      <c r="BR12" s="1205"/>
      <c r="BS12" s="1205"/>
      <c r="BT12" s="1205"/>
      <c r="BU12" s="1205"/>
      <c r="BV12" s="1205"/>
      <c r="BW12" s="1205"/>
      <c r="BX12" s="1205"/>
      <c r="BY12" s="1205"/>
      <c r="BZ12" s="1205"/>
      <c r="CA12" s="1205"/>
      <c r="CB12" s="1205"/>
      <c r="CC12" s="1205"/>
      <c r="CD12" s="1205"/>
      <c r="CE12" s="1205"/>
      <c r="CF12" s="1205"/>
      <c r="CG12" s="1205"/>
      <c r="CH12" s="1205"/>
      <c r="CI12" s="1205"/>
      <c r="CJ12" s="1205"/>
      <c r="CK12" s="1205"/>
      <c r="CL12" s="1205"/>
      <c r="CM12" s="1205"/>
      <c r="CN12" s="1205"/>
      <c r="CO12" s="1205"/>
      <c r="CP12" s="1205"/>
      <c r="CQ12" s="1205"/>
      <c r="CR12" s="1205"/>
      <c r="CS12" s="1205"/>
      <c r="CT12" s="1205"/>
      <c r="CU12" s="1205"/>
      <c r="CV12" s="1205"/>
      <c r="CW12" s="1205"/>
      <c r="CX12" s="1205"/>
      <c r="CY12" s="1205"/>
      <c r="CZ12" s="1205"/>
      <c r="DA12" s="1205"/>
      <c r="DB12" s="1205"/>
      <c r="DC12" s="1205"/>
      <c r="DD12" s="1205"/>
      <c r="DE12" s="1205"/>
    </row>
    <row r="13" spans="1:109" s="253" customFormat="1" ht="13" x14ac:dyDescent="0.2">
      <c r="A13" s="1205"/>
      <c r="B13" s="1205"/>
      <c r="C13" s="1205"/>
      <c r="D13" s="1205"/>
      <c r="E13" s="1205"/>
      <c r="F13" s="1205"/>
      <c r="G13" s="1205"/>
      <c r="H13" s="1205"/>
      <c r="I13" s="1205"/>
      <c r="J13" s="1205"/>
      <c r="K13" s="1205"/>
      <c r="L13" s="1205"/>
      <c r="M13" s="1205"/>
      <c r="N13" s="1205"/>
      <c r="O13" s="1205"/>
      <c r="P13" s="1205"/>
      <c r="Q13" s="1205"/>
      <c r="R13" s="1205"/>
      <c r="S13" s="1205"/>
      <c r="T13" s="1205"/>
      <c r="U13" s="1205"/>
      <c r="V13" s="1205"/>
      <c r="W13" s="1205"/>
      <c r="X13" s="1205"/>
      <c r="Y13" s="1205"/>
      <c r="Z13" s="1205"/>
      <c r="AA13" s="1205"/>
      <c r="AB13" s="1205"/>
      <c r="AC13" s="1205"/>
      <c r="AD13" s="1205"/>
      <c r="AE13" s="1205"/>
      <c r="AF13" s="1205"/>
      <c r="AG13" s="1205"/>
      <c r="AH13" s="1205"/>
      <c r="AI13" s="1205"/>
      <c r="AJ13" s="1205"/>
      <c r="AK13" s="1205"/>
      <c r="AL13" s="1205"/>
      <c r="AM13" s="1205"/>
      <c r="AN13" s="1205"/>
      <c r="AO13" s="1205"/>
      <c r="AP13" s="1205"/>
      <c r="AQ13" s="1205"/>
      <c r="AR13" s="1205"/>
      <c r="AS13" s="1205"/>
      <c r="AT13" s="1205"/>
      <c r="AU13" s="1205"/>
      <c r="AV13" s="1205"/>
      <c r="AW13" s="1205"/>
      <c r="AX13" s="1205"/>
      <c r="AY13" s="1205"/>
      <c r="AZ13" s="1205"/>
      <c r="BA13" s="1205"/>
      <c r="BB13" s="1205"/>
      <c r="BC13" s="1205"/>
      <c r="BD13" s="1205"/>
      <c r="BE13" s="1205"/>
      <c r="BF13" s="1205"/>
      <c r="BG13" s="1205"/>
      <c r="BH13" s="1205"/>
      <c r="BI13" s="1205"/>
      <c r="BJ13" s="1205"/>
      <c r="BK13" s="1205"/>
      <c r="BL13" s="1205"/>
      <c r="BM13" s="1205"/>
      <c r="BN13" s="1205"/>
      <c r="BO13" s="1205"/>
      <c r="BP13" s="1205"/>
      <c r="BQ13" s="1205"/>
      <c r="BR13" s="1205"/>
      <c r="BS13" s="1205"/>
      <c r="BT13" s="1205"/>
      <c r="BU13" s="1205"/>
      <c r="BV13" s="1205"/>
      <c r="BW13" s="1205"/>
      <c r="BX13" s="1205"/>
      <c r="BY13" s="1205"/>
      <c r="BZ13" s="1205"/>
      <c r="CA13" s="1205"/>
      <c r="CB13" s="1205"/>
      <c r="CC13" s="1205"/>
      <c r="CD13" s="1205"/>
      <c r="CE13" s="1205"/>
      <c r="CF13" s="1205"/>
      <c r="CG13" s="1205"/>
      <c r="CH13" s="1205"/>
      <c r="CI13" s="1205"/>
      <c r="CJ13" s="1205"/>
      <c r="CK13" s="1205"/>
      <c r="CL13" s="1205"/>
      <c r="CM13" s="1205"/>
      <c r="CN13" s="1205"/>
      <c r="CO13" s="1205"/>
      <c r="CP13" s="1205"/>
      <c r="CQ13" s="1205"/>
      <c r="CR13" s="1205"/>
      <c r="CS13" s="1205"/>
      <c r="CT13" s="1205"/>
      <c r="CU13" s="1205"/>
      <c r="CV13" s="1205"/>
      <c r="CW13" s="1205"/>
      <c r="CX13" s="1205"/>
      <c r="CY13" s="1205"/>
      <c r="CZ13" s="1205"/>
      <c r="DA13" s="1205"/>
      <c r="DB13" s="1205"/>
      <c r="DC13" s="1205"/>
      <c r="DD13" s="1205"/>
      <c r="DE13" s="1205"/>
    </row>
    <row r="14" spans="1:109" s="253" customFormat="1" ht="13" x14ac:dyDescent="0.2">
      <c r="A14" s="1205"/>
      <c r="B14" s="1205"/>
      <c r="C14" s="1205"/>
      <c r="D14" s="1205"/>
      <c r="E14" s="1205"/>
      <c r="F14" s="1205"/>
      <c r="G14" s="1205"/>
      <c r="H14" s="1205"/>
      <c r="I14" s="1205"/>
      <c r="J14" s="1205"/>
      <c r="K14" s="1205"/>
      <c r="L14" s="1205"/>
      <c r="M14" s="1205"/>
      <c r="N14" s="1205"/>
      <c r="O14" s="1205"/>
      <c r="P14" s="1205"/>
      <c r="Q14" s="1205"/>
      <c r="R14" s="1205"/>
      <c r="S14" s="1205"/>
      <c r="T14" s="1205"/>
      <c r="U14" s="1205"/>
      <c r="V14" s="1205"/>
      <c r="W14" s="1205"/>
      <c r="X14" s="1205"/>
      <c r="Y14" s="1205"/>
      <c r="Z14" s="1205"/>
      <c r="AA14" s="1205"/>
      <c r="AB14" s="1205"/>
      <c r="AC14" s="1205"/>
      <c r="AD14" s="1205"/>
      <c r="AE14" s="1205"/>
      <c r="AF14" s="1205"/>
      <c r="AG14" s="1205"/>
      <c r="AH14" s="1205"/>
      <c r="AI14" s="1205"/>
      <c r="AJ14" s="1205"/>
      <c r="AK14" s="1205"/>
      <c r="AL14" s="1205"/>
      <c r="AM14" s="1205"/>
      <c r="AN14" s="1205"/>
      <c r="AO14" s="1205"/>
      <c r="AP14" s="1205"/>
      <c r="AQ14" s="1205"/>
      <c r="AR14" s="1205"/>
      <c r="AS14" s="1205"/>
      <c r="AT14" s="1205"/>
      <c r="AU14" s="1205"/>
      <c r="AV14" s="1205"/>
      <c r="AW14" s="1205"/>
      <c r="AX14" s="1205"/>
      <c r="AY14" s="1205"/>
      <c r="AZ14" s="1205"/>
      <c r="BA14" s="1205"/>
      <c r="BB14" s="1205"/>
      <c r="BC14" s="1205"/>
      <c r="BD14" s="1205"/>
      <c r="BE14" s="1205"/>
      <c r="BF14" s="1205"/>
      <c r="BG14" s="1205"/>
      <c r="BH14" s="1205"/>
      <c r="BI14" s="1205"/>
      <c r="BJ14" s="1205"/>
      <c r="BK14" s="1205"/>
      <c r="BL14" s="1205"/>
      <c r="BM14" s="1205"/>
      <c r="BN14" s="1205"/>
      <c r="BO14" s="1205"/>
      <c r="BP14" s="1205"/>
      <c r="BQ14" s="1205"/>
      <c r="BR14" s="1205"/>
      <c r="BS14" s="1205"/>
      <c r="BT14" s="1205"/>
      <c r="BU14" s="1205"/>
      <c r="BV14" s="1205"/>
      <c r="BW14" s="1205"/>
      <c r="BX14" s="1205"/>
      <c r="BY14" s="1205"/>
      <c r="BZ14" s="1205"/>
      <c r="CA14" s="1205"/>
      <c r="CB14" s="1205"/>
      <c r="CC14" s="1205"/>
      <c r="CD14" s="1205"/>
      <c r="CE14" s="1205"/>
      <c r="CF14" s="1205"/>
      <c r="CG14" s="1205"/>
      <c r="CH14" s="1205"/>
      <c r="CI14" s="1205"/>
      <c r="CJ14" s="1205"/>
      <c r="CK14" s="1205"/>
      <c r="CL14" s="1205"/>
      <c r="CM14" s="1205"/>
      <c r="CN14" s="1205"/>
      <c r="CO14" s="1205"/>
      <c r="CP14" s="1205"/>
      <c r="CQ14" s="1205"/>
      <c r="CR14" s="1205"/>
      <c r="CS14" s="1205"/>
      <c r="CT14" s="1205"/>
      <c r="CU14" s="1205"/>
      <c r="CV14" s="1205"/>
      <c r="CW14" s="1205"/>
      <c r="CX14" s="1205"/>
      <c r="CY14" s="1205"/>
      <c r="CZ14" s="1205"/>
      <c r="DA14" s="1205"/>
      <c r="DB14" s="1205"/>
      <c r="DC14" s="1205"/>
      <c r="DD14" s="1205"/>
      <c r="DE14" s="1205"/>
    </row>
    <row r="15" spans="1:109" s="253" customFormat="1" ht="13" x14ac:dyDescent="0.2">
      <c r="A15" s="255"/>
      <c r="B15" s="1205"/>
      <c r="C15" s="1205"/>
      <c r="D15" s="1205"/>
      <c r="E15" s="1205"/>
      <c r="F15" s="1205"/>
      <c r="G15" s="1205"/>
      <c r="H15" s="1205"/>
      <c r="I15" s="1205"/>
      <c r="J15" s="1205"/>
      <c r="K15" s="1205"/>
      <c r="L15" s="1205"/>
      <c r="M15" s="1205"/>
      <c r="N15" s="1205"/>
      <c r="O15" s="1205"/>
      <c r="P15" s="1205"/>
      <c r="Q15" s="1205"/>
      <c r="R15" s="1205"/>
      <c r="S15" s="1205"/>
      <c r="T15" s="1205"/>
      <c r="U15" s="1205"/>
      <c r="V15" s="1205"/>
      <c r="W15" s="1205"/>
      <c r="X15" s="1205"/>
      <c r="Y15" s="1205"/>
      <c r="Z15" s="1205"/>
      <c r="AA15" s="1205"/>
      <c r="AB15" s="1205"/>
      <c r="AC15" s="1205"/>
      <c r="AD15" s="1205"/>
      <c r="AE15" s="1205"/>
      <c r="AF15" s="1205"/>
      <c r="AG15" s="1205"/>
      <c r="AH15" s="1205"/>
      <c r="AI15" s="1205"/>
      <c r="AJ15" s="1205"/>
      <c r="AK15" s="1205"/>
      <c r="AL15" s="1205"/>
      <c r="AM15" s="1205"/>
      <c r="AN15" s="1205"/>
      <c r="AO15" s="1205"/>
      <c r="AP15" s="1205"/>
      <c r="AQ15" s="1205"/>
      <c r="AR15" s="1205"/>
      <c r="AS15" s="1205"/>
      <c r="AT15" s="1205"/>
      <c r="AU15" s="1205"/>
      <c r="AV15" s="1205"/>
      <c r="AW15" s="1205"/>
      <c r="AX15" s="1205"/>
      <c r="AY15" s="1205"/>
      <c r="AZ15" s="1205"/>
      <c r="BA15" s="1205"/>
      <c r="BB15" s="1205"/>
      <c r="BC15" s="1205"/>
      <c r="BD15" s="1205"/>
      <c r="BE15" s="1205"/>
      <c r="BF15" s="1205"/>
      <c r="BG15" s="1205"/>
      <c r="BH15" s="1205"/>
      <c r="BI15" s="1205"/>
      <c r="BJ15" s="1205"/>
      <c r="BK15" s="1205"/>
      <c r="BL15" s="1205"/>
      <c r="BM15" s="1205"/>
      <c r="BN15" s="1205"/>
      <c r="BO15" s="1205"/>
      <c r="BP15" s="1205"/>
      <c r="BQ15" s="1205"/>
      <c r="BR15" s="1205"/>
      <c r="BS15" s="1205"/>
      <c r="BT15" s="1205"/>
      <c r="BU15" s="1205"/>
      <c r="BV15" s="1205"/>
      <c r="BW15" s="1205"/>
      <c r="BX15" s="1205"/>
      <c r="BY15" s="1205"/>
      <c r="BZ15" s="1205"/>
      <c r="CA15" s="1205"/>
      <c r="CB15" s="1205"/>
      <c r="CC15" s="1205"/>
      <c r="CD15" s="1205"/>
      <c r="CE15" s="1205"/>
      <c r="CF15" s="1205"/>
      <c r="CG15" s="1205"/>
      <c r="CH15" s="1205"/>
      <c r="CI15" s="1205"/>
      <c r="CJ15" s="1205"/>
      <c r="CK15" s="1205"/>
      <c r="CL15" s="1205"/>
      <c r="CM15" s="1205"/>
      <c r="CN15" s="1205"/>
      <c r="CO15" s="1205"/>
      <c r="CP15" s="1205"/>
      <c r="CQ15" s="1205"/>
      <c r="CR15" s="1205"/>
      <c r="CS15" s="1205"/>
      <c r="CT15" s="1205"/>
      <c r="CU15" s="1205"/>
      <c r="CV15" s="1205"/>
      <c r="CW15" s="1205"/>
      <c r="CX15" s="1205"/>
      <c r="CY15" s="1205"/>
      <c r="CZ15" s="1205"/>
      <c r="DA15" s="1205"/>
      <c r="DB15" s="1205"/>
      <c r="DC15" s="1205"/>
      <c r="DD15" s="1205"/>
      <c r="DE15" s="1205"/>
    </row>
    <row r="16" spans="1:109" s="253" customFormat="1" ht="13" x14ac:dyDescent="0.2">
      <c r="A16" s="255"/>
      <c r="B16" s="1205"/>
      <c r="C16" s="1205"/>
      <c r="D16" s="1205"/>
      <c r="E16" s="1205"/>
      <c r="F16" s="1205"/>
      <c r="G16" s="1205"/>
      <c r="H16" s="1205"/>
      <c r="I16" s="1205"/>
      <c r="J16" s="1205"/>
      <c r="K16" s="1205"/>
      <c r="L16" s="1205"/>
      <c r="M16" s="1205"/>
      <c r="N16" s="1205"/>
      <c r="O16" s="1205"/>
      <c r="P16" s="1205"/>
      <c r="Q16" s="1205"/>
      <c r="R16" s="1205"/>
      <c r="S16" s="1205"/>
      <c r="T16" s="1205"/>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V16" s="1205"/>
      <c r="AW16" s="1205"/>
      <c r="AX16" s="1205"/>
      <c r="AY16" s="1205"/>
      <c r="AZ16" s="1205"/>
      <c r="BA16" s="1205"/>
      <c r="BB16" s="1205"/>
      <c r="BC16" s="1205"/>
      <c r="BD16" s="1205"/>
      <c r="BE16" s="1205"/>
      <c r="BF16" s="1205"/>
      <c r="BG16" s="1205"/>
      <c r="BH16" s="1205"/>
      <c r="BI16" s="1205"/>
      <c r="BJ16" s="1205"/>
      <c r="BK16" s="1205"/>
      <c r="BL16" s="1205"/>
      <c r="BM16" s="1205"/>
      <c r="BN16" s="1205"/>
      <c r="BO16" s="1205"/>
      <c r="BP16" s="1205"/>
      <c r="BQ16" s="1205"/>
      <c r="BR16" s="1205"/>
      <c r="BS16" s="1205"/>
      <c r="BT16" s="1205"/>
      <c r="BU16" s="1205"/>
      <c r="BV16" s="1205"/>
      <c r="BW16" s="1205"/>
      <c r="BX16" s="1205"/>
      <c r="BY16" s="1205"/>
      <c r="BZ16" s="1205"/>
      <c r="CA16" s="1205"/>
      <c r="CB16" s="1205"/>
      <c r="CC16" s="1205"/>
      <c r="CD16" s="1205"/>
      <c r="CE16" s="1205"/>
      <c r="CF16" s="1205"/>
      <c r="CG16" s="1205"/>
      <c r="CH16" s="1205"/>
      <c r="CI16" s="1205"/>
      <c r="CJ16" s="1205"/>
      <c r="CK16" s="1205"/>
      <c r="CL16" s="1205"/>
      <c r="CM16" s="1205"/>
      <c r="CN16" s="1205"/>
      <c r="CO16" s="1205"/>
      <c r="CP16" s="1205"/>
      <c r="CQ16" s="1205"/>
      <c r="CR16" s="1205"/>
      <c r="CS16" s="1205"/>
      <c r="CT16" s="1205"/>
      <c r="CU16" s="1205"/>
      <c r="CV16" s="1205"/>
      <c r="CW16" s="1205"/>
      <c r="CX16" s="1205"/>
      <c r="CY16" s="1205"/>
      <c r="CZ16" s="1205"/>
      <c r="DA16" s="1205"/>
      <c r="DB16" s="1205"/>
      <c r="DC16" s="1205"/>
      <c r="DD16" s="1205"/>
      <c r="DE16" s="1205"/>
    </row>
    <row r="17" spans="1:109" s="253" customFormat="1" ht="13" x14ac:dyDescent="0.2">
      <c r="A17" s="255"/>
      <c r="B17" s="1205"/>
      <c r="C17" s="1205"/>
      <c r="D17" s="1205"/>
      <c r="E17" s="1205"/>
      <c r="F17" s="1205"/>
      <c r="G17" s="1205"/>
      <c r="H17" s="1205"/>
      <c r="I17" s="1205"/>
      <c r="J17" s="1205"/>
      <c r="K17" s="1205"/>
      <c r="L17" s="1205"/>
      <c r="M17" s="1205"/>
      <c r="N17" s="1205"/>
      <c r="O17" s="1205"/>
      <c r="P17" s="1205"/>
      <c r="Q17" s="1205"/>
      <c r="R17" s="1205"/>
      <c r="S17" s="1205"/>
      <c r="T17" s="1205"/>
      <c r="U17" s="1205"/>
      <c r="V17" s="1205"/>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R17" s="1205"/>
      <c r="AS17" s="1205"/>
      <c r="AT17" s="1205"/>
      <c r="AU17" s="1205"/>
      <c r="AV17" s="1205"/>
      <c r="AW17" s="1205"/>
      <c r="AX17" s="1205"/>
      <c r="AY17" s="1205"/>
      <c r="AZ17" s="1205"/>
      <c r="BA17" s="1205"/>
      <c r="BB17" s="1205"/>
      <c r="BC17" s="1205"/>
      <c r="BD17" s="1205"/>
      <c r="BE17" s="1205"/>
      <c r="BF17" s="1205"/>
      <c r="BG17" s="1205"/>
      <c r="BH17" s="1205"/>
      <c r="BI17" s="1205"/>
      <c r="BJ17" s="1205"/>
      <c r="BK17" s="1205"/>
      <c r="BL17" s="1205"/>
      <c r="BM17" s="1205"/>
      <c r="BN17" s="1205"/>
      <c r="BO17" s="1205"/>
      <c r="BP17" s="1205"/>
      <c r="BQ17" s="1205"/>
      <c r="BR17" s="1205"/>
      <c r="BS17" s="1205"/>
      <c r="BT17" s="1205"/>
      <c r="BU17" s="1205"/>
      <c r="BV17" s="1205"/>
      <c r="BW17" s="1205"/>
      <c r="BX17" s="1205"/>
      <c r="BY17" s="1205"/>
      <c r="BZ17" s="1205"/>
      <c r="CA17" s="1205"/>
      <c r="CB17" s="1205"/>
      <c r="CC17" s="1205"/>
      <c r="CD17" s="1205"/>
      <c r="CE17" s="1205"/>
      <c r="CF17" s="1205"/>
      <c r="CG17" s="1205"/>
      <c r="CH17" s="1205"/>
      <c r="CI17" s="1205"/>
      <c r="CJ17" s="1205"/>
      <c r="CK17" s="1205"/>
      <c r="CL17" s="1205"/>
      <c r="CM17" s="1205"/>
      <c r="CN17" s="1205"/>
      <c r="CO17" s="1205"/>
      <c r="CP17" s="1205"/>
      <c r="CQ17" s="1205"/>
      <c r="CR17" s="1205"/>
      <c r="CS17" s="1205"/>
      <c r="CT17" s="1205"/>
      <c r="CU17" s="1205"/>
      <c r="CV17" s="1205"/>
      <c r="CW17" s="1205"/>
      <c r="CX17" s="1205"/>
      <c r="CY17" s="1205"/>
      <c r="CZ17" s="1205"/>
      <c r="DA17" s="1205"/>
      <c r="DB17" s="1205"/>
      <c r="DC17" s="1205"/>
      <c r="DD17" s="1205"/>
      <c r="DE17" s="1205"/>
    </row>
    <row r="18" spans="1:109" s="253" customFormat="1" ht="13" x14ac:dyDescent="0.2">
      <c r="A18" s="255"/>
      <c r="B18" s="1205"/>
      <c r="C18" s="1205"/>
      <c r="D18" s="1205"/>
      <c r="E18" s="1205"/>
      <c r="F18" s="1205"/>
      <c r="G18" s="1205"/>
      <c r="H18" s="1205"/>
      <c r="I18" s="1205"/>
      <c r="J18" s="1205"/>
      <c r="K18" s="1205"/>
      <c r="L18" s="1205"/>
      <c r="M18" s="1205"/>
      <c r="N18" s="1205"/>
      <c r="O18" s="1205"/>
      <c r="P18" s="1205"/>
      <c r="Q18" s="1205"/>
      <c r="R18" s="1205"/>
      <c r="S18" s="1205"/>
      <c r="T18" s="1205"/>
      <c r="U18" s="1205"/>
      <c r="V18" s="1205"/>
      <c r="W18" s="1205"/>
      <c r="X18" s="1205"/>
      <c r="Y18" s="1205"/>
      <c r="Z18" s="1205"/>
      <c r="AA18" s="1205"/>
      <c r="AB18" s="1205"/>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5"/>
      <c r="BC18" s="1205"/>
      <c r="BD18" s="1205"/>
      <c r="BE18" s="1205"/>
      <c r="BF18" s="1205"/>
      <c r="BG18" s="1205"/>
      <c r="BH18" s="1205"/>
      <c r="BI18" s="1205"/>
      <c r="BJ18" s="1205"/>
      <c r="BK18" s="1205"/>
      <c r="BL18" s="1205"/>
      <c r="BM18" s="1205"/>
      <c r="BN18" s="1205"/>
      <c r="BO18" s="1205"/>
      <c r="BP18" s="1205"/>
      <c r="BQ18" s="1205"/>
      <c r="BR18" s="1205"/>
      <c r="BS18" s="1205"/>
      <c r="BT18" s="1205"/>
      <c r="BU18" s="1205"/>
      <c r="BV18" s="1205"/>
      <c r="BW18" s="1205"/>
      <c r="BX18" s="1205"/>
      <c r="BY18" s="1205"/>
      <c r="BZ18" s="1205"/>
      <c r="CA18" s="1205"/>
      <c r="CB18" s="1205"/>
      <c r="CC18" s="1205"/>
      <c r="CD18" s="1205"/>
      <c r="CE18" s="1205"/>
      <c r="CF18" s="1205"/>
      <c r="CG18" s="1205"/>
      <c r="CH18" s="1205"/>
      <c r="CI18" s="1205"/>
      <c r="CJ18" s="1205"/>
      <c r="CK18" s="1205"/>
      <c r="CL18" s="1205"/>
      <c r="CM18" s="1205"/>
      <c r="CN18" s="1205"/>
      <c r="CO18" s="1205"/>
      <c r="CP18" s="1205"/>
      <c r="CQ18" s="1205"/>
      <c r="CR18" s="1205"/>
      <c r="CS18" s="1205"/>
      <c r="CT18" s="1205"/>
      <c r="CU18" s="1205"/>
      <c r="CV18" s="1205"/>
      <c r="CW18" s="1205"/>
      <c r="CX18" s="1205"/>
      <c r="CY18" s="1205"/>
      <c r="CZ18" s="1205"/>
      <c r="DA18" s="1205"/>
      <c r="DB18" s="1205"/>
      <c r="DC18" s="1205"/>
      <c r="DD18" s="1205"/>
      <c r="DE18" s="1205"/>
    </row>
    <row r="19" spans="1:109" ht="13" x14ac:dyDescent="0.2">
      <c r="DD19" s="255"/>
      <c r="DE19" s="255"/>
    </row>
    <row r="20" spans="1:109" ht="13" x14ac:dyDescent="0.2">
      <c r="DD20" s="255"/>
      <c r="DE20" s="255"/>
    </row>
    <row r="21" spans="1:109" ht="17.25" customHeight="1" x14ac:dyDescent="0.2">
      <c r="B21" s="1206"/>
      <c r="C21" s="257"/>
      <c r="D21" s="257"/>
      <c r="E21" s="257"/>
      <c r="F21" s="257"/>
      <c r="G21" s="257"/>
      <c r="H21" s="257"/>
      <c r="I21" s="257"/>
      <c r="J21" s="257"/>
      <c r="K21" s="257"/>
      <c r="L21" s="257"/>
      <c r="M21" s="257"/>
      <c r="N21" s="120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7"/>
      <c r="AU21" s="257"/>
      <c r="AV21" s="257"/>
      <c r="AW21" s="257"/>
      <c r="AX21" s="257"/>
      <c r="AY21" s="257"/>
      <c r="AZ21" s="257"/>
      <c r="BA21" s="257"/>
      <c r="BB21" s="257"/>
      <c r="BC21" s="257"/>
      <c r="BD21" s="257"/>
      <c r="BE21" s="257"/>
      <c r="BF21" s="1207"/>
      <c r="BG21" s="257"/>
      <c r="BH21" s="257"/>
      <c r="BI21" s="257"/>
      <c r="BJ21" s="257"/>
      <c r="BK21" s="257"/>
      <c r="BL21" s="257"/>
      <c r="BM21" s="257"/>
      <c r="BN21" s="257"/>
      <c r="BO21" s="257"/>
      <c r="BP21" s="257"/>
      <c r="BQ21" s="257"/>
      <c r="BR21" s="1207"/>
      <c r="BS21" s="257"/>
      <c r="BT21" s="257"/>
      <c r="BU21" s="257"/>
      <c r="BV21" s="257"/>
      <c r="BW21" s="257"/>
      <c r="BX21" s="257"/>
      <c r="BY21" s="257"/>
      <c r="BZ21" s="257"/>
      <c r="CA21" s="257"/>
      <c r="CB21" s="257"/>
      <c r="CC21" s="257"/>
      <c r="CD21" s="1207"/>
      <c r="CE21" s="257"/>
      <c r="CF21" s="257"/>
      <c r="CG21" s="257"/>
      <c r="CH21" s="257"/>
      <c r="CI21" s="257"/>
      <c r="CJ21" s="257"/>
      <c r="CK21" s="257"/>
      <c r="CL21" s="257"/>
      <c r="CM21" s="257"/>
      <c r="CN21" s="257"/>
      <c r="CO21" s="257"/>
      <c r="CP21" s="1207"/>
      <c r="CQ21" s="257"/>
      <c r="CR21" s="257"/>
      <c r="CS21" s="257"/>
      <c r="CT21" s="257"/>
      <c r="CU21" s="257"/>
      <c r="CV21" s="257"/>
      <c r="CW21" s="257"/>
      <c r="CX21" s="257"/>
      <c r="CY21" s="257"/>
      <c r="CZ21" s="257"/>
      <c r="DA21" s="257"/>
      <c r="DB21" s="1207"/>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08"/>
      <c r="DD40" s="1208"/>
      <c r="DE40" s="255"/>
    </row>
    <row r="41" spans="2:109" ht="16.5" x14ac:dyDescent="0.2">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09"/>
      <c r="I42" s="1210"/>
      <c r="J42" s="1210"/>
      <c r="K42" s="1210"/>
      <c r="AM42" s="1209"/>
      <c r="AN42" s="1209" t="s">
        <v>566</v>
      </c>
      <c r="AP42" s="1210"/>
      <c r="AQ42" s="1210"/>
      <c r="AR42" s="1210"/>
      <c r="AY42" s="1209"/>
      <c r="BA42" s="1210"/>
      <c r="BB42" s="1210"/>
      <c r="BC42" s="1210"/>
      <c r="BK42" s="1209"/>
      <c r="BM42" s="1210"/>
      <c r="BN42" s="1210"/>
      <c r="BO42" s="1210"/>
      <c r="BW42" s="1209"/>
      <c r="BY42" s="1210"/>
      <c r="BZ42" s="1210"/>
      <c r="CA42" s="1210"/>
      <c r="CI42" s="1209"/>
      <c r="CK42" s="1210"/>
      <c r="CL42" s="1210"/>
      <c r="CM42" s="1210"/>
      <c r="CU42" s="1209"/>
      <c r="CW42" s="1210"/>
      <c r="CX42" s="1210"/>
      <c r="CY42" s="1210"/>
    </row>
    <row r="43" spans="2:109" ht="13.5" customHeight="1" x14ac:dyDescent="0.2">
      <c r="B43" s="259"/>
      <c r="AN43" s="1211" t="s">
        <v>567</v>
      </c>
      <c r="AO43" s="1212"/>
      <c r="AP43" s="1212"/>
      <c r="AQ43" s="1212"/>
      <c r="AR43" s="1212"/>
      <c r="AS43" s="1212"/>
      <c r="AT43" s="1212"/>
      <c r="AU43" s="1212"/>
      <c r="AV43" s="1212"/>
      <c r="AW43" s="1212"/>
      <c r="AX43" s="1212"/>
      <c r="AY43" s="1212"/>
      <c r="AZ43" s="1212"/>
      <c r="BA43" s="1212"/>
      <c r="BB43" s="1212"/>
      <c r="BC43" s="1212"/>
      <c r="BD43" s="1212"/>
      <c r="BE43" s="1212"/>
      <c r="BF43" s="1212"/>
      <c r="BG43" s="1212"/>
      <c r="BH43" s="1212"/>
      <c r="BI43" s="1212"/>
      <c r="BJ43" s="1212"/>
      <c r="BK43" s="1212"/>
      <c r="BL43" s="1212"/>
      <c r="BM43" s="1212"/>
      <c r="BN43" s="1212"/>
      <c r="BO43" s="1212"/>
      <c r="BP43" s="1212"/>
      <c r="BQ43" s="1212"/>
      <c r="BR43" s="1212"/>
      <c r="BS43" s="1212"/>
      <c r="BT43" s="1212"/>
      <c r="BU43" s="1212"/>
      <c r="BV43" s="1212"/>
      <c r="BW43" s="1212"/>
      <c r="BX43" s="1212"/>
      <c r="BY43" s="1212"/>
      <c r="BZ43" s="1212"/>
      <c r="CA43" s="1212"/>
      <c r="CB43" s="1212"/>
      <c r="CC43" s="1212"/>
      <c r="CD43" s="1212"/>
      <c r="CE43" s="1212"/>
      <c r="CF43" s="1212"/>
      <c r="CG43" s="1212"/>
      <c r="CH43" s="1212"/>
      <c r="CI43" s="1212"/>
      <c r="CJ43" s="1212"/>
      <c r="CK43" s="1212"/>
      <c r="CL43" s="1212"/>
      <c r="CM43" s="1212"/>
      <c r="CN43" s="1212"/>
      <c r="CO43" s="1212"/>
      <c r="CP43" s="1212"/>
      <c r="CQ43" s="1212"/>
      <c r="CR43" s="1212"/>
      <c r="CS43" s="1212"/>
      <c r="CT43" s="1212"/>
      <c r="CU43" s="1212"/>
      <c r="CV43" s="1212"/>
      <c r="CW43" s="1212"/>
      <c r="CX43" s="1212"/>
      <c r="CY43" s="1212"/>
      <c r="CZ43" s="1212"/>
      <c r="DA43" s="1212"/>
      <c r="DB43" s="1212"/>
      <c r="DC43" s="1213"/>
    </row>
    <row r="44" spans="2:109" ht="13" x14ac:dyDescent="0.2">
      <c r="B44" s="259"/>
      <c r="AN44" s="1214"/>
      <c r="AO44" s="1215"/>
      <c r="AP44" s="1215"/>
      <c r="AQ44" s="1215"/>
      <c r="AR44" s="1215"/>
      <c r="AS44" s="1215"/>
      <c r="AT44" s="1215"/>
      <c r="AU44" s="1215"/>
      <c r="AV44" s="1215"/>
      <c r="AW44" s="1215"/>
      <c r="AX44" s="1215"/>
      <c r="AY44" s="1215"/>
      <c r="AZ44" s="1215"/>
      <c r="BA44" s="1215"/>
      <c r="BB44" s="1215"/>
      <c r="BC44" s="1215"/>
      <c r="BD44" s="1215"/>
      <c r="BE44" s="1215"/>
      <c r="BF44" s="1215"/>
      <c r="BG44" s="1215"/>
      <c r="BH44" s="1215"/>
      <c r="BI44" s="1215"/>
      <c r="BJ44" s="1215"/>
      <c r="BK44" s="1215"/>
      <c r="BL44" s="1215"/>
      <c r="BM44" s="1215"/>
      <c r="BN44" s="1215"/>
      <c r="BO44" s="1215"/>
      <c r="BP44" s="1215"/>
      <c r="BQ44" s="1215"/>
      <c r="BR44" s="1215"/>
      <c r="BS44" s="1215"/>
      <c r="BT44" s="1215"/>
      <c r="BU44" s="1215"/>
      <c r="BV44" s="1215"/>
      <c r="BW44" s="1215"/>
      <c r="BX44" s="1215"/>
      <c r="BY44" s="1215"/>
      <c r="BZ44" s="1215"/>
      <c r="CA44" s="1215"/>
      <c r="CB44" s="1215"/>
      <c r="CC44" s="1215"/>
      <c r="CD44" s="1215"/>
      <c r="CE44" s="1215"/>
      <c r="CF44" s="1215"/>
      <c r="CG44" s="1215"/>
      <c r="CH44" s="1215"/>
      <c r="CI44" s="1215"/>
      <c r="CJ44" s="1215"/>
      <c r="CK44" s="1215"/>
      <c r="CL44" s="1215"/>
      <c r="CM44" s="1215"/>
      <c r="CN44" s="1215"/>
      <c r="CO44" s="1215"/>
      <c r="CP44" s="1215"/>
      <c r="CQ44" s="1215"/>
      <c r="CR44" s="1215"/>
      <c r="CS44" s="1215"/>
      <c r="CT44" s="1215"/>
      <c r="CU44" s="1215"/>
      <c r="CV44" s="1215"/>
      <c r="CW44" s="1215"/>
      <c r="CX44" s="1215"/>
      <c r="CY44" s="1215"/>
      <c r="CZ44" s="1215"/>
      <c r="DA44" s="1215"/>
      <c r="DB44" s="1215"/>
      <c r="DC44" s="1216"/>
    </row>
    <row r="45" spans="2:109" ht="13" x14ac:dyDescent="0.2">
      <c r="B45" s="259"/>
      <c r="AN45" s="1214"/>
      <c r="AO45" s="1215"/>
      <c r="AP45" s="1215"/>
      <c r="AQ45" s="1215"/>
      <c r="AR45" s="1215"/>
      <c r="AS45" s="1215"/>
      <c r="AT45" s="1215"/>
      <c r="AU45" s="1215"/>
      <c r="AV45" s="1215"/>
      <c r="AW45" s="1215"/>
      <c r="AX45" s="1215"/>
      <c r="AY45" s="1215"/>
      <c r="AZ45" s="1215"/>
      <c r="BA45" s="1215"/>
      <c r="BB45" s="1215"/>
      <c r="BC45" s="1215"/>
      <c r="BD45" s="1215"/>
      <c r="BE45" s="1215"/>
      <c r="BF45" s="1215"/>
      <c r="BG45" s="1215"/>
      <c r="BH45" s="1215"/>
      <c r="BI45" s="1215"/>
      <c r="BJ45" s="1215"/>
      <c r="BK45" s="1215"/>
      <c r="BL45" s="1215"/>
      <c r="BM45" s="1215"/>
      <c r="BN45" s="1215"/>
      <c r="BO45" s="1215"/>
      <c r="BP45" s="1215"/>
      <c r="BQ45" s="1215"/>
      <c r="BR45" s="1215"/>
      <c r="BS45" s="1215"/>
      <c r="BT45" s="1215"/>
      <c r="BU45" s="1215"/>
      <c r="BV45" s="1215"/>
      <c r="BW45" s="1215"/>
      <c r="BX45" s="1215"/>
      <c r="BY45" s="1215"/>
      <c r="BZ45" s="1215"/>
      <c r="CA45" s="1215"/>
      <c r="CB45" s="1215"/>
      <c r="CC45" s="1215"/>
      <c r="CD45" s="1215"/>
      <c r="CE45" s="1215"/>
      <c r="CF45" s="1215"/>
      <c r="CG45" s="1215"/>
      <c r="CH45" s="1215"/>
      <c r="CI45" s="1215"/>
      <c r="CJ45" s="1215"/>
      <c r="CK45" s="1215"/>
      <c r="CL45" s="1215"/>
      <c r="CM45" s="1215"/>
      <c r="CN45" s="1215"/>
      <c r="CO45" s="1215"/>
      <c r="CP45" s="1215"/>
      <c r="CQ45" s="1215"/>
      <c r="CR45" s="1215"/>
      <c r="CS45" s="1215"/>
      <c r="CT45" s="1215"/>
      <c r="CU45" s="1215"/>
      <c r="CV45" s="1215"/>
      <c r="CW45" s="1215"/>
      <c r="CX45" s="1215"/>
      <c r="CY45" s="1215"/>
      <c r="CZ45" s="1215"/>
      <c r="DA45" s="1215"/>
      <c r="DB45" s="1215"/>
      <c r="DC45" s="1216"/>
    </row>
    <row r="46" spans="2:109" ht="13" x14ac:dyDescent="0.2">
      <c r="B46" s="259"/>
      <c r="AN46" s="1214"/>
      <c r="AO46" s="1215"/>
      <c r="AP46" s="1215"/>
      <c r="AQ46" s="1215"/>
      <c r="AR46" s="1215"/>
      <c r="AS46" s="1215"/>
      <c r="AT46" s="1215"/>
      <c r="AU46" s="1215"/>
      <c r="AV46" s="1215"/>
      <c r="AW46" s="1215"/>
      <c r="AX46" s="1215"/>
      <c r="AY46" s="1215"/>
      <c r="AZ46" s="1215"/>
      <c r="BA46" s="1215"/>
      <c r="BB46" s="1215"/>
      <c r="BC46" s="1215"/>
      <c r="BD46" s="1215"/>
      <c r="BE46" s="1215"/>
      <c r="BF46" s="1215"/>
      <c r="BG46" s="1215"/>
      <c r="BH46" s="1215"/>
      <c r="BI46" s="1215"/>
      <c r="BJ46" s="1215"/>
      <c r="BK46" s="1215"/>
      <c r="BL46" s="1215"/>
      <c r="BM46" s="1215"/>
      <c r="BN46" s="1215"/>
      <c r="BO46" s="1215"/>
      <c r="BP46" s="1215"/>
      <c r="BQ46" s="1215"/>
      <c r="BR46" s="1215"/>
      <c r="BS46" s="1215"/>
      <c r="BT46" s="1215"/>
      <c r="BU46" s="1215"/>
      <c r="BV46" s="1215"/>
      <c r="BW46" s="1215"/>
      <c r="BX46" s="1215"/>
      <c r="BY46" s="1215"/>
      <c r="BZ46" s="1215"/>
      <c r="CA46" s="1215"/>
      <c r="CB46" s="1215"/>
      <c r="CC46" s="1215"/>
      <c r="CD46" s="1215"/>
      <c r="CE46" s="1215"/>
      <c r="CF46" s="1215"/>
      <c r="CG46" s="1215"/>
      <c r="CH46" s="1215"/>
      <c r="CI46" s="1215"/>
      <c r="CJ46" s="1215"/>
      <c r="CK46" s="1215"/>
      <c r="CL46" s="1215"/>
      <c r="CM46" s="1215"/>
      <c r="CN46" s="1215"/>
      <c r="CO46" s="1215"/>
      <c r="CP46" s="1215"/>
      <c r="CQ46" s="1215"/>
      <c r="CR46" s="1215"/>
      <c r="CS46" s="1215"/>
      <c r="CT46" s="1215"/>
      <c r="CU46" s="1215"/>
      <c r="CV46" s="1215"/>
      <c r="CW46" s="1215"/>
      <c r="CX46" s="1215"/>
      <c r="CY46" s="1215"/>
      <c r="CZ46" s="1215"/>
      <c r="DA46" s="1215"/>
      <c r="DB46" s="1215"/>
      <c r="DC46" s="1216"/>
    </row>
    <row r="47" spans="2:109" ht="13" x14ac:dyDescent="0.2">
      <c r="B47" s="259"/>
      <c r="AN47" s="1217"/>
      <c r="AO47" s="1218"/>
      <c r="AP47" s="1218"/>
      <c r="AQ47" s="1218"/>
      <c r="AR47" s="1218"/>
      <c r="AS47" s="1218"/>
      <c r="AT47" s="1218"/>
      <c r="AU47" s="1218"/>
      <c r="AV47" s="1218"/>
      <c r="AW47" s="1218"/>
      <c r="AX47" s="1218"/>
      <c r="AY47" s="1218"/>
      <c r="AZ47" s="1218"/>
      <c r="BA47" s="1218"/>
      <c r="BB47" s="1218"/>
      <c r="BC47" s="1218"/>
      <c r="BD47" s="1218"/>
      <c r="BE47" s="1218"/>
      <c r="BF47" s="1218"/>
      <c r="BG47" s="1218"/>
      <c r="BH47" s="1218"/>
      <c r="BI47" s="1218"/>
      <c r="BJ47" s="1218"/>
      <c r="BK47" s="1218"/>
      <c r="BL47" s="1218"/>
      <c r="BM47" s="1218"/>
      <c r="BN47" s="1218"/>
      <c r="BO47" s="1218"/>
      <c r="BP47" s="1218"/>
      <c r="BQ47" s="1218"/>
      <c r="BR47" s="1218"/>
      <c r="BS47" s="1218"/>
      <c r="BT47" s="1218"/>
      <c r="BU47" s="1218"/>
      <c r="BV47" s="1218"/>
      <c r="BW47" s="1218"/>
      <c r="BX47" s="1218"/>
      <c r="BY47" s="1218"/>
      <c r="BZ47" s="1218"/>
      <c r="CA47" s="1218"/>
      <c r="CB47" s="1218"/>
      <c r="CC47" s="1218"/>
      <c r="CD47" s="1218"/>
      <c r="CE47" s="1218"/>
      <c r="CF47" s="1218"/>
      <c r="CG47" s="1218"/>
      <c r="CH47" s="1218"/>
      <c r="CI47" s="1218"/>
      <c r="CJ47" s="1218"/>
      <c r="CK47" s="1218"/>
      <c r="CL47" s="1218"/>
      <c r="CM47" s="1218"/>
      <c r="CN47" s="1218"/>
      <c r="CO47" s="1218"/>
      <c r="CP47" s="1218"/>
      <c r="CQ47" s="1218"/>
      <c r="CR47" s="1218"/>
      <c r="CS47" s="1218"/>
      <c r="CT47" s="1218"/>
      <c r="CU47" s="1218"/>
      <c r="CV47" s="1218"/>
      <c r="CW47" s="1218"/>
      <c r="CX47" s="1218"/>
      <c r="CY47" s="1218"/>
      <c r="CZ47" s="1218"/>
      <c r="DA47" s="1218"/>
      <c r="DB47" s="1218"/>
      <c r="DC47" s="1219"/>
    </row>
    <row r="48" spans="2:109" ht="13" x14ac:dyDescent="0.2">
      <c r="B48" s="259"/>
      <c r="H48" s="1220"/>
      <c r="I48" s="1220"/>
      <c r="J48" s="1220"/>
      <c r="AN48" s="1220"/>
      <c r="AO48" s="1220"/>
      <c r="AP48" s="1220"/>
      <c r="AZ48" s="1220"/>
      <c r="BA48" s="1220"/>
      <c r="BB48" s="1220"/>
      <c r="BL48" s="1220"/>
      <c r="BM48" s="1220"/>
      <c r="BN48" s="1220"/>
      <c r="BX48" s="1220"/>
      <c r="BY48" s="1220"/>
      <c r="BZ48" s="1220"/>
      <c r="CJ48" s="1220"/>
      <c r="CK48" s="1220"/>
      <c r="CL48" s="1220"/>
      <c r="CV48" s="1220"/>
      <c r="CW48" s="1220"/>
      <c r="CX48" s="1220"/>
    </row>
    <row r="49" spans="1:109" ht="13" x14ac:dyDescent="0.2">
      <c r="B49" s="259"/>
      <c r="AN49" s="255" t="s">
        <v>568</v>
      </c>
    </row>
    <row r="50" spans="1:109" ht="13" x14ac:dyDescent="0.2">
      <c r="B50" s="259"/>
      <c r="G50" s="1221"/>
      <c r="H50" s="1221"/>
      <c r="I50" s="1221"/>
      <c r="J50" s="1221"/>
      <c r="K50" s="1222"/>
      <c r="L50" s="1222"/>
      <c r="M50" s="1223"/>
      <c r="N50" s="1223"/>
      <c r="AN50" s="1224"/>
      <c r="AO50" s="1225"/>
      <c r="AP50" s="1225"/>
      <c r="AQ50" s="1225"/>
      <c r="AR50" s="1225"/>
      <c r="AS50" s="1225"/>
      <c r="AT50" s="1225"/>
      <c r="AU50" s="1225"/>
      <c r="AV50" s="1225"/>
      <c r="AW50" s="1225"/>
      <c r="AX50" s="1225"/>
      <c r="AY50" s="1225"/>
      <c r="AZ50" s="1225"/>
      <c r="BA50" s="1225"/>
      <c r="BB50" s="1225"/>
      <c r="BC50" s="1225"/>
      <c r="BD50" s="1225"/>
      <c r="BE50" s="1225"/>
      <c r="BF50" s="1225"/>
      <c r="BG50" s="1225"/>
      <c r="BH50" s="1225"/>
      <c r="BI50" s="1225"/>
      <c r="BJ50" s="1225"/>
      <c r="BK50" s="1225"/>
      <c r="BL50" s="1225"/>
      <c r="BM50" s="1225"/>
      <c r="BN50" s="1225"/>
      <c r="BO50" s="1226"/>
      <c r="BP50" s="1227" t="s">
        <v>530</v>
      </c>
      <c r="BQ50" s="1227"/>
      <c r="BR50" s="1227"/>
      <c r="BS50" s="1227"/>
      <c r="BT50" s="1227"/>
      <c r="BU50" s="1227"/>
      <c r="BV50" s="1227"/>
      <c r="BW50" s="1227"/>
      <c r="BX50" s="1227" t="s">
        <v>531</v>
      </c>
      <c r="BY50" s="1227"/>
      <c r="BZ50" s="1227"/>
      <c r="CA50" s="1227"/>
      <c r="CB50" s="1227"/>
      <c r="CC50" s="1227"/>
      <c r="CD50" s="1227"/>
      <c r="CE50" s="1227"/>
      <c r="CF50" s="1227" t="s">
        <v>532</v>
      </c>
      <c r="CG50" s="1227"/>
      <c r="CH50" s="1227"/>
      <c r="CI50" s="1227"/>
      <c r="CJ50" s="1227"/>
      <c r="CK50" s="1227"/>
      <c r="CL50" s="1227"/>
      <c r="CM50" s="1227"/>
      <c r="CN50" s="1227" t="s">
        <v>533</v>
      </c>
      <c r="CO50" s="1227"/>
      <c r="CP50" s="1227"/>
      <c r="CQ50" s="1227"/>
      <c r="CR50" s="1227"/>
      <c r="CS50" s="1227"/>
      <c r="CT50" s="1227"/>
      <c r="CU50" s="1227"/>
      <c r="CV50" s="1227" t="s">
        <v>534</v>
      </c>
      <c r="CW50" s="1227"/>
      <c r="CX50" s="1227"/>
      <c r="CY50" s="1227"/>
      <c r="CZ50" s="1227"/>
      <c r="DA50" s="1227"/>
      <c r="DB50" s="1227"/>
      <c r="DC50" s="1227"/>
    </row>
    <row r="51" spans="1:109" ht="13.5" customHeight="1" x14ac:dyDescent="0.2">
      <c r="B51" s="259"/>
      <c r="G51" s="1228"/>
      <c r="H51" s="1228"/>
      <c r="I51" s="1229"/>
      <c r="J51" s="1229"/>
      <c r="K51" s="1230"/>
      <c r="L51" s="1230"/>
      <c r="M51" s="1230"/>
      <c r="N51" s="1230"/>
      <c r="AM51" s="1220"/>
      <c r="AN51" s="1231" t="s">
        <v>569</v>
      </c>
      <c r="AO51" s="1231"/>
      <c r="AP51" s="1231"/>
      <c r="AQ51" s="1231"/>
      <c r="AR51" s="1231"/>
      <c r="AS51" s="1231"/>
      <c r="AT51" s="1231"/>
      <c r="AU51" s="1231"/>
      <c r="AV51" s="1231"/>
      <c r="AW51" s="1231"/>
      <c r="AX51" s="1231"/>
      <c r="AY51" s="1231"/>
      <c r="AZ51" s="1231"/>
      <c r="BA51" s="1231"/>
      <c r="BB51" s="1231" t="s">
        <v>570</v>
      </c>
      <c r="BC51" s="1231"/>
      <c r="BD51" s="1231"/>
      <c r="BE51" s="1231"/>
      <c r="BF51" s="1231"/>
      <c r="BG51" s="1231"/>
      <c r="BH51" s="1231"/>
      <c r="BI51" s="1231"/>
      <c r="BJ51" s="1231"/>
      <c r="BK51" s="1231"/>
      <c r="BL51" s="1231"/>
      <c r="BM51" s="1231"/>
      <c r="BN51" s="1231"/>
      <c r="BO51" s="1231"/>
      <c r="BP51" s="1232">
        <v>25.3</v>
      </c>
      <c r="BQ51" s="1232"/>
      <c r="BR51" s="1232"/>
      <c r="BS51" s="1232"/>
      <c r="BT51" s="1232"/>
      <c r="BU51" s="1232"/>
      <c r="BV51" s="1232"/>
      <c r="BW51" s="1232"/>
      <c r="BX51" s="1232">
        <v>20.9</v>
      </c>
      <c r="BY51" s="1232"/>
      <c r="BZ51" s="1232"/>
      <c r="CA51" s="1232"/>
      <c r="CB51" s="1232"/>
      <c r="CC51" s="1232"/>
      <c r="CD51" s="1232"/>
      <c r="CE51" s="1232"/>
      <c r="CF51" s="1232">
        <v>0.6</v>
      </c>
      <c r="CG51" s="1232"/>
      <c r="CH51" s="1232"/>
      <c r="CI51" s="1232"/>
      <c r="CJ51" s="1232"/>
      <c r="CK51" s="1232"/>
      <c r="CL51" s="1232"/>
      <c r="CM51" s="1232"/>
      <c r="CN51" s="1232"/>
      <c r="CO51" s="1232"/>
      <c r="CP51" s="1232"/>
      <c r="CQ51" s="1232"/>
      <c r="CR51" s="1232"/>
      <c r="CS51" s="1232"/>
      <c r="CT51" s="1232"/>
      <c r="CU51" s="1232"/>
      <c r="CV51" s="1232"/>
      <c r="CW51" s="1232"/>
      <c r="CX51" s="1232"/>
      <c r="CY51" s="1232"/>
      <c r="CZ51" s="1232"/>
      <c r="DA51" s="1232"/>
      <c r="DB51" s="1232"/>
      <c r="DC51" s="1232"/>
    </row>
    <row r="52" spans="1:109" ht="13" x14ac:dyDescent="0.2">
      <c r="B52" s="259"/>
      <c r="G52" s="1228"/>
      <c r="H52" s="1228"/>
      <c r="I52" s="1229"/>
      <c r="J52" s="1229"/>
      <c r="K52" s="1230"/>
      <c r="L52" s="1230"/>
      <c r="M52" s="1230"/>
      <c r="N52" s="1230"/>
      <c r="AM52" s="1220"/>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32"/>
      <c r="BQ52" s="1232"/>
      <c r="BR52" s="1232"/>
      <c r="BS52" s="1232"/>
      <c r="BT52" s="1232"/>
      <c r="BU52" s="1232"/>
      <c r="BV52" s="1232"/>
      <c r="BW52" s="1232"/>
      <c r="BX52" s="1232"/>
      <c r="BY52" s="1232"/>
      <c r="BZ52" s="1232"/>
      <c r="CA52" s="1232"/>
      <c r="CB52" s="1232"/>
      <c r="CC52" s="1232"/>
      <c r="CD52" s="1232"/>
      <c r="CE52" s="1232"/>
      <c r="CF52" s="1232"/>
      <c r="CG52" s="1232"/>
      <c r="CH52" s="1232"/>
      <c r="CI52" s="1232"/>
      <c r="CJ52" s="1232"/>
      <c r="CK52" s="1232"/>
      <c r="CL52" s="1232"/>
      <c r="CM52" s="1232"/>
      <c r="CN52" s="1232"/>
      <c r="CO52" s="1232"/>
      <c r="CP52" s="1232"/>
      <c r="CQ52" s="1232"/>
      <c r="CR52" s="1232"/>
      <c r="CS52" s="1232"/>
      <c r="CT52" s="1232"/>
      <c r="CU52" s="1232"/>
      <c r="CV52" s="1232"/>
      <c r="CW52" s="1232"/>
      <c r="CX52" s="1232"/>
      <c r="CY52" s="1232"/>
      <c r="CZ52" s="1232"/>
      <c r="DA52" s="1232"/>
      <c r="DB52" s="1232"/>
      <c r="DC52" s="1232"/>
    </row>
    <row r="53" spans="1:109" ht="13" x14ac:dyDescent="0.2">
      <c r="A53" s="1210"/>
      <c r="B53" s="259"/>
      <c r="G53" s="1228"/>
      <c r="H53" s="1228"/>
      <c r="I53" s="1221"/>
      <c r="J53" s="1221"/>
      <c r="K53" s="1230"/>
      <c r="L53" s="1230"/>
      <c r="M53" s="1230"/>
      <c r="N53" s="1230"/>
      <c r="AM53" s="1220"/>
      <c r="AN53" s="1231"/>
      <c r="AO53" s="1231"/>
      <c r="AP53" s="1231"/>
      <c r="AQ53" s="1231"/>
      <c r="AR53" s="1231"/>
      <c r="AS53" s="1231"/>
      <c r="AT53" s="1231"/>
      <c r="AU53" s="1231"/>
      <c r="AV53" s="1231"/>
      <c r="AW53" s="1231"/>
      <c r="AX53" s="1231"/>
      <c r="AY53" s="1231"/>
      <c r="AZ53" s="1231"/>
      <c r="BA53" s="1231"/>
      <c r="BB53" s="1231" t="s">
        <v>571</v>
      </c>
      <c r="BC53" s="1231"/>
      <c r="BD53" s="1231"/>
      <c r="BE53" s="1231"/>
      <c r="BF53" s="1231"/>
      <c r="BG53" s="1231"/>
      <c r="BH53" s="1231"/>
      <c r="BI53" s="1231"/>
      <c r="BJ53" s="1231"/>
      <c r="BK53" s="1231"/>
      <c r="BL53" s="1231"/>
      <c r="BM53" s="1231"/>
      <c r="BN53" s="1231"/>
      <c r="BO53" s="1231"/>
      <c r="BP53" s="1232">
        <v>67.5</v>
      </c>
      <c r="BQ53" s="1232"/>
      <c r="BR53" s="1232"/>
      <c r="BS53" s="1232"/>
      <c r="BT53" s="1232"/>
      <c r="BU53" s="1232"/>
      <c r="BV53" s="1232"/>
      <c r="BW53" s="1232"/>
      <c r="BX53" s="1232">
        <v>68.7</v>
      </c>
      <c r="BY53" s="1232"/>
      <c r="BZ53" s="1232"/>
      <c r="CA53" s="1232"/>
      <c r="CB53" s="1232"/>
      <c r="CC53" s="1232"/>
      <c r="CD53" s="1232"/>
      <c r="CE53" s="1232"/>
      <c r="CF53" s="1232">
        <v>70</v>
      </c>
      <c r="CG53" s="1232"/>
      <c r="CH53" s="1232"/>
      <c r="CI53" s="1232"/>
      <c r="CJ53" s="1232"/>
      <c r="CK53" s="1232"/>
      <c r="CL53" s="1232"/>
      <c r="CM53" s="1232"/>
      <c r="CN53" s="1232">
        <v>70.5</v>
      </c>
      <c r="CO53" s="1232"/>
      <c r="CP53" s="1232"/>
      <c r="CQ53" s="1232"/>
      <c r="CR53" s="1232"/>
      <c r="CS53" s="1232"/>
      <c r="CT53" s="1232"/>
      <c r="CU53" s="1232"/>
      <c r="CV53" s="1232">
        <v>71.400000000000006</v>
      </c>
      <c r="CW53" s="1232"/>
      <c r="CX53" s="1232"/>
      <c r="CY53" s="1232"/>
      <c r="CZ53" s="1232"/>
      <c r="DA53" s="1232"/>
      <c r="DB53" s="1232"/>
      <c r="DC53" s="1232"/>
    </row>
    <row r="54" spans="1:109" ht="13" x14ac:dyDescent="0.2">
      <c r="A54" s="1210"/>
      <c r="B54" s="259"/>
      <c r="G54" s="1228"/>
      <c r="H54" s="1228"/>
      <c r="I54" s="1221"/>
      <c r="J54" s="1221"/>
      <c r="K54" s="1230"/>
      <c r="L54" s="1230"/>
      <c r="M54" s="1230"/>
      <c r="N54" s="1230"/>
      <c r="AM54" s="1220"/>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32"/>
      <c r="BQ54" s="1232"/>
      <c r="BR54" s="1232"/>
      <c r="BS54" s="1232"/>
      <c r="BT54" s="1232"/>
      <c r="BU54" s="1232"/>
      <c r="BV54" s="1232"/>
      <c r="BW54" s="1232"/>
      <c r="BX54" s="1232"/>
      <c r="BY54" s="1232"/>
      <c r="BZ54" s="1232"/>
      <c r="CA54" s="1232"/>
      <c r="CB54" s="1232"/>
      <c r="CC54" s="1232"/>
      <c r="CD54" s="1232"/>
      <c r="CE54" s="1232"/>
      <c r="CF54" s="1232"/>
      <c r="CG54" s="1232"/>
      <c r="CH54" s="1232"/>
      <c r="CI54" s="1232"/>
      <c r="CJ54" s="1232"/>
      <c r="CK54" s="1232"/>
      <c r="CL54" s="1232"/>
      <c r="CM54" s="1232"/>
      <c r="CN54" s="1232"/>
      <c r="CO54" s="1232"/>
      <c r="CP54" s="1232"/>
      <c r="CQ54" s="1232"/>
      <c r="CR54" s="1232"/>
      <c r="CS54" s="1232"/>
      <c r="CT54" s="1232"/>
      <c r="CU54" s="1232"/>
      <c r="CV54" s="1232"/>
      <c r="CW54" s="1232"/>
      <c r="CX54" s="1232"/>
      <c r="CY54" s="1232"/>
      <c r="CZ54" s="1232"/>
      <c r="DA54" s="1232"/>
      <c r="DB54" s="1232"/>
      <c r="DC54" s="1232"/>
    </row>
    <row r="55" spans="1:109" ht="13" x14ac:dyDescent="0.2">
      <c r="A55" s="1210"/>
      <c r="B55" s="259"/>
      <c r="G55" s="1221"/>
      <c r="H55" s="1221"/>
      <c r="I55" s="1221"/>
      <c r="J55" s="1221"/>
      <c r="K55" s="1230"/>
      <c r="L55" s="1230"/>
      <c r="M55" s="1230"/>
      <c r="N55" s="1230"/>
      <c r="AN55" s="1227" t="s">
        <v>572</v>
      </c>
      <c r="AO55" s="1227"/>
      <c r="AP55" s="1227"/>
      <c r="AQ55" s="1227"/>
      <c r="AR55" s="1227"/>
      <c r="AS55" s="1227"/>
      <c r="AT55" s="1227"/>
      <c r="AU55" s="1227"/>
      <c r="AV55" s="1227"/>
      <c r="AW55" s="1227"/>
      <c r="AX55" s="1227"/>
      <c r="AY55" s="1227"/>
      <c r="AZ55" s="1227"/>
      <c r="BA55" s="1227"/>
      <c r="BB55" s="1231" t="s">
        <v>570</v>
      </c>
      <c r="BC55" s="1231"/>
      <c r="BD55" s="1231"/>
      <c r="BE55" s="1231"/>
      <c r="BF55" s="1231"/>
      <c r="BG55" s="1231"/>
      <c r="BH55" s="1231"/>
      <c r="BI55" s="1231"/>
      <c r="BJ55" s="1231"/>
      <c r="BK55" s="1231"/>
      <c r="BL55" s="1231"/>
      <c r="BM55" s="1231"/>
      <c r="BN55" s="1231"/>
      <c r="BO55" s="1231"/>
      <c r="BP55" s="1232">
        <v>22.7</v>
      </c>
      <c r="BQ55" s="1232"/>
      <c r="BR55" s="1232"/>
      <c r="BS55" s="1232"/>
      <c r="BT55" s="1232"/>
      <c r="BU55" s="1232"/>
      <c r="BV55" s="1232"/>
      <c r="BW55" s="1232"/>
      <c r="BX55" s="1232">
        <v>27.8</v>
      </c>
      <c r="BY55" s="1232"/>
      <c r="BZ55" s="1232"/>
      <c r="CA55" s="1232"/>
      <c r="CB55" s="1232"/>
      <c r="CC55" s="1232"/>
      <c r="CD55" s="1232"/>
      <c r="CE55" s="1232"/>
      <c r="CF55" s="1232">
        <v>19</v>
      </c>
      <c r="CG55" s="1232"/>
      <c r="CH55" s="1232"/>
      <c r="CI55" s="1232"/>
      <c r="CJ55" s="1232"/>
      <c r="CK55" s="1232"/>
      <c r="CL55" s="1232"/>
      <c r="CM55" s="1232"/>
      <c r="CN55" s="1232">
        <v>4</v>
      </c>
      <c r="CO55" s="1232"/>
      <c r="CP55" s="1232"/>
      <c r="CQ55" s="1232"/>
      <c r="CR55" s="1232"/>
      <c r="CS55" s="1232"/>
      <c r="CT55" s="1232"/>
      <c r="CU55" s="1232"/>
      <c r="CV55" s="1232">
        <v>0.4</v>
      </c>
      <c r="CW55" s="1232"/>
      <c r="CX55" s="1232"/>
      <c r="CY55" s="1232"/>
      <c r="CZ55" s="1232"/>
      <c r="DA55" s="1232"/>
      <c r="DB55" s="1232"/>
      <c r="DC55" s="1232"/>
    </row>
    <row r="56" spans="1:109" ht="13" x14ac:dyDescent="0.2">
      <c r="A56" s="1210"/>
      <c r="B56" s="259"/>
      <c r="G56" s="1221"/>
      <c r="H56" s="1221"/>
      <c r="I56" s="1221"/>
      <c r="J56" s="1221"/>
      <c r="K56" s="1230"/>
      <c r="L56" s="1230"/>
      <c r="M56" s="1230"/>
      <c r="N56" s="1230"/>
      <c r="AN56" s="1227"/>
      <c r="AO56" s="1227"/>
      <c r="AP56" s="1227"/>
      <c r="AQ56" s="1227"/>
      <c r="AR56" s="1227"/>
      <c r="AS56" s="1227"/>
      <c r="AT56" s="1227"/>
      <c r="AU56" s="1227"/>
      <c r="AV56" s="1227"/>
      <c r="AW56" s="1227"/>
      <c r="AX56" s="1227"/>
      <c r="AY56" s="1227"/>
      <c r="AZ56" s="1227"/>
      <c r="BA56" s="1227"/>
      <c r="BB56" s="1231"/>
      <c r="BC56" s="1231"/>
      <c r="BD56" s="1231"/>
      <c r="BE56" s="1231"/>
      <c r="BF56" s="1231"/>
      <c r="BG56" s="1231"/>
      <c r="BH56" s="1231"/>
      <c r="BI56" s="1231"/>
      <c r="BJ56" s="1231"/>
      <c r="BK56" s="1231"/>
      <c r="BL56" s="1231"/>
      <c r="BM56" s="1231"/>
      <c r="BN56" s="1231"/>
      <c r="BO56" s="1231"/>
      <c r="BP56" s="1232"/>
      <c r="BQ56" s="1232"/>
      <c r="BR56" s="1232"/>
      <c r="BS56" s="1232"/>
      <c r="BT56" s="1232"/>
      <c r="BU56" s="1232"/>
      <c r="BV56" s="1232"/>
      <c r="BW56" s="1232"/>
      <c r="BX56" s="1232"/>
      <c r="BY56" s="1232"/>
      <c r="BZ56" s="1232"/>
      <c r="CA56" s="1232"/>
      <c r="CB56" s="1232"/>
      <c r="CC56" s="1232"/>
      <c r="CD56" s="1232"/>
      <c r="CE56" s="1232"/>
      <c r="CF56" s="1232"/>
      <c r="CG56" s="1232"/>
      <c r="CH56" s="1232"/>
      <c r="CI56" s="1232"/>
      <c r="CJ56" s="1232"/>
      <c r="CK56" s="1232"/>
      <c r="CL56" s="1232"/>
      <c r="CM56" s="1232"/>
      <c r="CN56" s="1232"/>
      <c r="CO56" s="1232"/>
      <c r="CP56" s="1232"/>
      <c r="CQ56" s="1232"/>
      <c r="CR56" s="1232"/>
      <c r="CS56" s="1232"/>
      <c r="CT56" s="1232"/>
      <c r="CU56" s="1232"/>
      <c r="CV56" s="1232"/>
      <c r="CW56" s="1232"/>
      <c r="CX56" s="1232"/>
      <c r="CY56" s="1232"/>
      <c r="CZ56" s="1232"/>
      <c r="DA56" s="1232"/>
      <c r="DB56" s="1232"/>
      <c r="DC56" s="1232"/>
    </row>
    <row r="57" spans="1:109" s="1210" customFormat="1" ht="13" x14ac:dyDescent="0.2">
      <c r="B57" s="1233"/>
      <c r="G57" s="1221"/>
      <c r="H57" s="1221"/>
      <c r="I57" s="1234"/>
      <c r="J57" s="1234"/>
      <c r="K57" s="1230"/>
      <c r="L57" s="1230"/>
      <c r="M57" s="1230"/>
      <c r="N57" s="1230"/>
      <c r="AM57" s="255"/>
      <c r="AN57" s="1227"/>
      <c r="AO57" s="1227"/>
      <c r="AP57" s="1227"/>
      <c r="AQ57" s="1227"/>
      <c r="AR57" s="1227"/>
      <c r="AS57" s="1227"/>
      <c r="AT57" s="1227"/>
      <c r="AU57" s="1227"/>
      <c r="AV57" s="1227"/>
      <c r="AW57" s="1227"/>
      <c r="AX57" s="1227"/>
      <c r="AY57" s="1227"/>
      <c r="AZ57" s="1227"/>
      <c r="BA57" s="1227"/>
      <c r="BB57" s="1231" t="s">
        <v>571</v>
      </c>
      <c r="BC57" s="1231"/>
      <c r="BD57" s="1231"/>
      <c r="BE57" s="1231"/>
      <c r="BF57" s="1231"/>
      <c r="BG57" s="1231"/>
      <c r="BH57" s="1231"/>
      <c r="BI57" s="1231"/>
      <c r="BJ57" s="1231"/>
      <c r="BK57" s="1231"/>
      <c r="BL57" s="1231"/>
      <c r="BM57" s="1231"/>
      <c r="BN57" s="1231"/>
      <c r="BO57" s="1231"/>
      <c r="BP57" s="1232">
        <v>60.6</v>
      </c>
      <c r="BQ57" s="1232"/>
      <c r="BR57" s="1232"/>
      <c r="BS57" s="1232"/>
      <c r="BT57" s="1232"/>
      <c r="BU57" s="1232"/>
      <c r="BV57" s="1232"/>
      <c r="BW57" s="1232"/>
      <c r="BX57" s="1232">
        <v>62</v>
      </c>
      <c r="BY57" s="1232"/>
      <c r="BZ57" s="1232"/>
      <c r="CA57" s="1232"/>
      <c r="CB57" s="1232"/>
      <c r="CC57" s="1232"/>
      <c r="CD57" s="1232"/>
      <c r="CE57" s="1232"/>
      <c r="CF57" s="1232">
        <v>61.7</v>
      </c>
      <c r="CG57" s="1232"/>
      <c r="CH57" s="1232"/>
      <c r="CI57" s="1232"/>
      <c r="CJ57" s="1232"/>
      <c r="CK57" s="1232"/>
      <c r="CL57" s="1232"/>
      <c r="CM57" s="1232"/>
      <c r="CN57" s="1232">
        <v>63.5</v>
      </c>
      <c r="CO57" s="1232"/>
      <c r="CP57" s="1232"/>
      <c r="CQ57" s="1232"/>
      <c r="CR57" s="1232"/>
      <c r="CS57" s="1232"/>
      <c r="CT57" s="1232"/>
      <c r="CU57" s="1232"/>
      <c r="CV57" s="1232">
        <v>64.400000000000006</v>
      </c>
      <c r="CW57" s="1232"/>
      <c r="CX57" s="1232"/>
      <c r="CY57" s="1232"/>
      <c r="CZ57" s="1232"/>
      <c r="DA57" s="1232"/>
      <c r="DB57" s="1232"/>
      <c r="DC57" s="1232"/>
      <c r="DD57" s="1235"/>
      <c r="DE57" s="1233"/>
    </row>
    <row r="58" spans="1:109" s="1210" customFormat="1" ht="13" x14ac:dyDescent="0.2">
      <c r="A58" s="255"/>
      <c r="B58" s="1233"/>
      <c r="G58" s="1221"/>
      <c r="H58" s="1221"/>
      <c r="I58" s="1234"/>
      <c r="J58" s="1234"/>
      <c r="K58" s="1230"/>
      <c r="L58" s="1230"/>
      <c r="M58" s="1230"/>
      <c r="N58" s="1230"/>
      <c r="AM58" s="255"/>
      <c r="AN58" s="1227"/>
      <c r="AO58" s="1227"/>
      <c r="AP58" s="1227"/>
      <c r="AQ58" s="1227"/>
      <c r="AR58" s="1227"/>
      <c r="AS58" s="1227"/>
      <c r="AT58" s="1227"/>
      <c r="AU58" s="1227"/>
      <c r="AV58" s="1227"/>
      <c r="AW58" s="1227"/>
      <c r="AX58" s="1227"/>
      <c r="AY58" s="1227"/>
      <c r="AZ58" s="1227"/>
      <c r="BA58" s="1227"/>
      <c r="BB58" s="1231"/>
      <c r="BC58" s="1231"/>
      <c r="BD58" s="1231"/>
      <c r="BE58" s="1231"/>
      <c r="BF58" s="1231"/>
      <c r="BG58" s="1231"/>
      <c r="BH58" s="1231"/>
      <c r="BI58" s="1231"/>
      <c r="BJ58" s="1231"/>
      <c r="BK58" s="1231"/>
      <c r="BL58" s="1231"/>
      <c r="BM58" s="1231"/>
      <c r="BN58" s="1231"/>
      <c r="BO58" s="1231"/>
      <c r="BP58" s="1232"/>
      <c r="BQ58" s="1232"/>
      <c r="BR58" s="1232"/>
      <c r="BS58" s="1232"/>
      <c r="BT58" s="1232"/>
      <c r="BU58" s="1232"/>
      <c r="BV58" s="1232"/>
      <c r="BW58" s="1232"/>
      <c r="BX58" s="1232"/>
      <c r="BY58" s="1232"/>
      <c r="BZ58" s="1232"/>
      <c r="CA58" s="1232"/>
      <c r="CB58" s="1232"/>
      <c r="CC58" s="1232"/>
      <c r="CD58" s="1232"/>
      <c r="CE58" s="1232"/>
      <c r="CF58" s="1232"/>
      <c r="CG58" s="1232"/>
      <c r="CH58" s="1232"/>
      <c r="CI58" s="1232"/>
      <c r="CJ58" s="1232"/>
      <c r="CK58" s="1232"/>
      <c r="CL58" s="1232"/>
      <c r="CM58" s="1232"/>
      <c r="CN58" s="1232"/>
      <c r="CO58" s="1232"/>
      <c r="CP58" s="1232"/>
      <c r="CQ58" s="1232"/>
      <c r="CR58" s="1232"/>
      <c r="CS58" s="1232"/>
      <c r="CT58" s="1232"/>
      <c r="CU58" s="1232"/>
      <c r="CV58" s="1232"/>
      <c r="CW58" s="1232"/>
      <c r="CX58" s="1232"/>
      <c r="CY58" s="1232"/>
      <c r="CZ58" s="1232"/>
      <c r="DA58" s="1232"/>
      <c r="DB58" s="1232"/>
      <c r="DC58" s="1232"/>
      <c r="DD58" s="1235"/>
      <c r="DE58" s="1233"/>
    </row>
    <row r="59" spans="1:109" s="1210" customFormat="1" ht="13" x14ac:dyDescent="0.2">
      <c r="A59" s="255"/>
      <c r="B59" s="1233"/>
      <c r="K59" s="1236"/>
      <c r="L59" s="1236"/>
      <c r="M59" s="1236"/>
      <c r="N59" s="1236"/>
      <c r="AQ59" s="1236"/>
      <c r="AR59" s="1236"/>
      <c r="AS59" s="1236"/>
      <c r="AT59" s="1236"/>
      <c r="BC59" s="1236"/>
      <c r="BD59" s="1236"/>
      <c r="BE59" s="1236"/>
      <c r="BF59" s="1236"/>
      <c r="BO59" s="1236"/>
      <c r="BP59" s="1236"/>
      <c r="BQ59" s="1236"/>
      <c r="BR59" s="1236"/>
      <c r="CA59" s="1236"/>
      <c r="CB59" s="1236"/>
      <c r="CC59" s="1236"/>
      <c r="CD59" s="1236"/>
      <c r="CM59" s="1236"/>
      <c r="CN59" s="1236"/>
      <c r="CO59" s="1236"/>
      <c r="CP59" s="1236"/>
      <c r="CY59" s="1236"/>
      <c r="CZ59" s="1236"/>
      <c r="DA59" s="1236"/>
      <c r="DB59" s="1236"/>
      <c r="DC59" s="1236"/>
      <c r="DD59" s="1235"/>
      <c r="DE59" s="1233"/>
    </row>
    <row r="60" spans="1:109" s="1210" customFormat="1" ht="13" x14ac:dyDescent="0.2">
      <c r="A60" s="255"/>
      <c r="B60" s="1233"/>
      <c r="K60" s="1236"/>
      <c r="L60" s="1236"/>
      <c r="M60" s="1236"/>
      <c r="N60" s="1236"/>
      <c r="AQ60" s="1236"/>
      <c r="AR60" s="1236"/>
      <c r="AS60" s="1236"/>
      <c r="AT60" s="1236"/>
      <c r="BC60" s="1236"/>
      <c r="BD60" s="1236"/>
      <c r="BE60" s="1236"/>
      <c r="BF60" s="1236"/>
      <c r="BO60" s="1236"/>
      <c r="BP60" s="1236"/>
      <c r="BQ60" s="1236"/>
      <c r="BR60" s="1236"/>
      <c r="CA60" s="1236"/>
      <c r="CB60" s="1236"/>
      <c r="CC60" s="1236"/>
      <c r="CD60" s="1236"/>
      <c r="CM60" s="1236"/>
      <c r="CN60" s="1236"/>
      <c r="CO60" s="1236"/>
      <c r="CP60" s="1236"/>
      <c r="CY60" s="1236"/>
      <c r="CZ60" s="1236"/>
      <c r="DA60" s="1236"/>
      <c r="DB60" s="1236"/>
      <c r="DC60" s="1236"/>
      <c r="DD60" s="1235"/>
      <c r="DE60" s="1233"/>
    </row>
    <row r="61" spans="1:109" s="1210" customFormat="1" ht="13" x14ac:dyDescent="0.2">
      <c r="A61" s="255"/>
      <c r="B61" s="1237"/>
      <c r="C61" s="1238"/>
      <c r="D61" s="1238"/>
      <c r="E61" s="1238"/>
      <c r="F61" s="1238"/>
      <c r="G61" s="1238"/>
      <c r="H61" s="1238"/>
      <c r="I61" s="1238"/>
      <c r="J61" s="1238"/>
      <c r="K61" s="1238"/>
      <c r="L61" s="1238"/>
      <c r="M61" s="1239"/>
      <c r="N61" s="1239"/>
      <c r="O61" s="1238"/>
      <c r="P61" s="1238"/>
      <c r="Q61" s="1238"/>
      <c r="R61" s="1238"/>
      <c r="S61" s="1238"/>
      <c r="T61" s="1238"/>
      <c r="U61" s="1238"/>
      <c r="V61" s="1238"/>
      <c r="W61" s="1238"/>
      <c r="X61" s="1238"/>
      <c r="Y61" s="1238"/>
      <c r="Z61" s="1238"/>
      <c r="AA61" s="1238"/>
      <c r="AB61" s="1238"/>
      <c r="AC61" s="1238"/>
      <c r="AD61" s="1238"/>
      <c r="AE61" s="1238"/>
      <c r="AF61" s="1238"/>
      <c r="AG61" s="1238"/>
      <c r="AH61" s="1238"/>
      <c r="AI61" s="1238"/>
      <c r="AJ61" s="1238"/>
      <c r="AK61" s="1238"/>
      <c r="AL61" s="1238"/>
      <c r="AM61" s="1238"/>
      <c r="AN61" s="1238"/>
      <c r="AO61" s="1238"/>
      <c r="AP61" s="1238"/>
      <c r="AQ61" s="1238"/>
      <c r="AR61" s="1238"/>
      <c r="AS61" s="1239"/>
      <c r="AT61" s="1239"/>
      <c r="AU61" s="1238"/>
      <c r="AV61" s="1238"/>
      <c r="AW61" s="1238"/>
      <c r="AX61" s="1238"/>
      <c r="AY61" s="1238"/>
      <c r="AZ61" s="1238"/>
      <c r="BA61" s="1238"/>
      <c r="BB61" s="1238"/>
      <c r="BC61" s="1238"/>
      <c r="BD61" s="1238"/>
      <c r="BE61" s="1239"/>
      <c r="BF61" s="1239"/>
      <c r="BG61" s="1238"/>
      <c r="BH61" s="1238"/>
      <c r="BI61" s="1238"/>
      <c r="BJ61" s="1238"/>
      <c r="BK61" s="1238"/>
      <c r="BL61" s="1238"/>
      <c r="BM61" s="1238"/>
      <c r="BN61" s="1238"/>
      <c r="BO61" s="1238"/>
      <c r="BP61" s="1238"/>
      <c r="BQ61" s="1239"/>
      <c r="BR61" s="1239"/>
      <c r="BS61" s="1238"/>
      <c r="BT61" s="1238"/>
      <c r="BU61" s="1238"/>
      <c r="BV61" s="1238"/>
      <c r="BW61" s="1238"/>
      <c r="BX61" s="1238"/>
      <c r="BY61" s="1238"/>
      <c r="BZ61" s="1238"/>
      <c r="CA61" s="1238"/>
      <c r="CB61" s="1238"/>
      <c r="CC61" s="1239"/>
      <c r="CD61" s="1239"/>
      <c r="CE61" s="1238"/>
      <c r="CF61" s="1238"/>
      <c r="CG61" s="1238"/>
      <c r="CH61" s="1238"/>
      <c r="CI61" s="1238"/>
      <c r="CJ61" s="1238"/>
      <c r="CK61" s="1238"/>
      <c r="CL61" s="1238"/>
      <c r="CM61" s="1238"/>
      <c r="CN61" s="1238"/>
      <c r="CO61" s="1239"/>
      <c r="CP61" s="1239"/>
      <c r="CQ61" s="1238"/>
      <c r="CR61" s="1238"/>
      <c r="CS61" s="1238"/>
      <c r="CT61" s="1238"/>
      <c r="CU61" s="1238"/>
      <c r="CV61" s="1238"/>
      <c r="CW61" s="1238"/>
      <c r="CX61" s="1238"/>
      <c r="CY61" s="1238"/>
      <c r="CZ61" s="1238"/>
      <c r="DA61" s="1239"/>
      <c r="DB61" s="1239"/>
      <c r="DC61" s="1239"/>
      <c r="DD61" s="1240"/>
      <c r="DE61" s="1233"/>
    </row>
    <row r="62" spans="1:109" ht="13" x14ac:dyDescent="0.2">
      <c r="B62" s="1208"/>
      <c r="C62" s="1208"/>
      <c r="D62" s="1208"/>
      <c r="E62" s="1208"/>
      <c r="F62" s="1208"/>
      <c r="G62" s="1208"/>
      <c r="H62" s="1208"/>
      <c r="I62" s="1208"/>
      <c r="J62" s="1208"/>
      <c r="K62" s="1208"/>
      <c r="L62" s="1208"/>
      <c r="M62" s="1208"/>
      <c r="N62" s="1208"/>
      <c r="O62" s="1208"/>
      <c r="P62" s="1208"/>
      <c r="Q62" s="1208"/>
      <c r="R62" s="1208"/>
      <c r="S62" s="1208"/>
      <c r="T62" s="1208"/>
      <c r="U62" s="1208"/>
      <c r="V62" s="1208"/>
      <c r="W62" s="1208"/>
      <c r="X62" s="1208"/>
      <c r="Y62" s="1208"/>
      <c r="Z62" s="1208"/>
      <c r="AA62" s="1208"/>
      <c r="AB62" s="1208"/>
      <c r="AC62" s="1208"/>
      <c r="AD62" s="1208"/>
      <c r="AE62" s="1208"/>
      <c r="AF62" s="1208"/>
      <c r="AG62" s="1208"/>
      <c r="AH62" s="1208"/>
      <c r="AI62" s="1208"/>
      <c r="AJ62" s="1208"/>
      <c r="AK62" s="1208"/>
      <c r="AL62" s="1208"/>
      <c r="AM62" s="1208"/>
      <c r="AN62" s="1208"/>
      <c r="AO62" s="1208"/>
      <c r="AP62" s="1208"/>
      <c r="AQ62" s="1208"/>
      <c r="AR62" s="1208"/>
      <c r="AS62" s="1208"/>
      <c r="AT62" s="1208"/>
      <c r="AU62" s="1208"/>
      <c r="AV62" s="1208"/>
      <c r="AW62" s="1208"/>
      <c r="AX62" s="1208"/>
      <c r="AY62" s="1208"/>
      <c r="AZ62" s="1208"/>
      <c r="BA62" s="1208"/>
      <c r="BB62" s="1208"/>
      <c r="BC62" s="1208"/>
      <c r="BD62" s="1208"/>
      <c r="BE62" s="1208"/>
      <c r="BF62" s="1208"/>
      <c r="BG62" s="1208"/>
      <c r="BH62" s="1208"/>
      <c r="BI62" s="1208"/>
      <c r="BJ62" s="1208"/>
      <c r="BK62" s="1208"/>
      <c r="BL62" s="1208"/>
      <c r="BM62" s="1208"/>
      <c r="BN62" s="1208"/>
      <c r="BO62" s="1208"/>
      <c r="BP62" s="1208"/>
      <c r="BQ62" s="1208"/>
      <c r="BR62" s="1208"/>
      <c r="BS62" s="1208"/>
      <c r="BT62" s="1208"/>
      <c r="BU62" s="1208"/>
      <c r="BV62" s="1208"/>
      <c r="BW62" s="1208"/>
      <c r="BX62" s="1208"/>
      <c r="BY62" s="1208"/>
      <c r="BZ62" s="1208"/>
      <c r="CA62" s="1208"/>
      <c r="CB62" s="1208"/>
      <c r="CC62" s="1208"/>
      <c r="CD62" s="1208"/>
      <c r="CE62" s="1208"/>
      <c r="CF62" s="1208"/>
      <c r="CG62" s="1208"/>
      <c r="CH62" s="1208"/>
      <c r="CI62" s="1208"/>
      <c r="CJ62" s="1208"/>
      <c r="CK62" s="1208"/>
      <c r="CL62" s="1208"/>
      <c r="CM62" s="1208"/>
      <c r="CN62" s="1208"/>
      <c r="CO62" s="1208"/>
      <c r="CP62" s="1208"/>
      <c r="CQ62" s="1208"/>
      <c r="CR62" s="1208"/>
      <c r="CS62" s="1208"/>
      <c r="CT62" s="1208"/>
      <c r="CU62" s="1208"/>
      <c r="CV62" s="1208"/>
      <c r="CW62" s="1208"/>
      <c r="CX62" s="1208"/>
      <c r="CY62" s="1208"/>
      <c r="CZ62" s="1208"/>
      <c r="DA62" s="1208"/>
      <c r="DB62" s="1208"/>
      <c r="DC62" s="1208"/>
      <c r="DD62" s="1208"/>
      <c r="DE62" s="255"/>
    </row>
    <row r="63" spans="1:109" ht="16.5" x14ac:dyDescent="0.2">
      <c r="B63" s="312" t="s">
        <v>573</v>
      </c>
    </row>
    <row r="64" spans="1:109" ht="13" x14ac:dyDescent="0.2">
      <c r="B64" s="259"/>
      <c r="G64" s="1209"/>
      <c r="I64" s="1241"/>
      <c r="J64" s="1241"/>
      <c r="K64" s="1241"/>
      <c r="L64" s="1241"/>
      <c r="M64" s="1241"/>
      <c r="N64" s="1242"/>
      <c r="AM64" s="1209"/>
      <c r="AN64" s="1209" t="s">
        <v>566</v>
      </c>
      <c r="AP64" s="1210"/>
      <c r="AQ64" s="1210"/>
      <c r="AR64" s="1210"/>
      <c r="AY64" s="1209"/>
      <c r="BA64" s="1210"/>
      <c r="BB64" s="1210"/>
      <c r="BC64" s="1210"/>
      <c r="BK64" s="1209"/>
      <c r="BM64" s="1210"/>
      <c r="BN64" s="1210"/>
      <c r="BO64" s="1210"/>
      <c r="BW64" s="1209"/>
      <c r="BY64" s="1210"/>
      <c r="BZ64" s="1210"/>
      <c r="CA64" s="1210"/>
      <c r="CI64" s="1209"/>
      <c r="CK64" s="1210"/>
      <c r="CL64" s="1210"/>
      <c r="CM64" s="1210"/>
      <c r="CU64" s="1209"/>
      <c r="CW64" s="1210"/>
      <c r="CX64" s="1210"/>
      <c r="CY64" s="1210"/>
    </row>
    <row r="65" spans="2:107" ht="13" x14ac:dyDescent="0.2">
      <c r="B65" s="259"/>
      <c r="AN65" s="1211" t="s">
        <v>574</v>
      </c>
      <c r="AO65" s="1212"/>
      <c r="AP65" s="1212"/>
      <c r="AQ65" s="1212"/>
      <c r="AR65" s="1212"/>
      <c r="AS65" s="1212"/>
      <c r="AT65" s="1212"/>
      <c r="AU65" s="1212"/>
      <c r="AV65" s="1212"/>
      <c r="AW65" s="1212"/>
      <c r="AX65" s="1212"/>
      <c r="AY65" s="1212"/>
      <c r="AZ65" s="1212"/>
      <c r="BA65" s="1212"/>
      <c r="BB65" s="1212"/>
      <c r="BC65" s="1212"/>
      <c r="BD65" s="1212"/>
      <c r="BE65" s="1212"/>
      <c r="BF65" s="1212"/>
      <c r="BG65" s="1212"/>
      <c r="BH65" s="1212"/>
      <c r="BI65" s="1212"/>
      <c r="BJ65" s="1212"/>
      <c r="BK65" s="1212"/>
      <c r="BL65" s="1212"/>
      <c r="BM65" s="1212"/>
      <c r="BN65" s="1212"/>
      <c r="BO65" s="1212"/>
      <c r="BP65" s="1212"/>
      <c r="BQ65" s="1212"/>
      <c r="BR65" s="1212"/>
      <c r="BS65" s="1212"/>
      <c r="BT65" s="1212"/>
      <c r="BU65" s="1212"/>
      <c r="BV65" s="1212"/>
      <c r="BW65" s="1212"/>
      <c r="BX65" s="1212"/>
      <c r="BY65" s="1212"/>
      <c r="BZ65" s="1212"/>
      <c r="CA65" s="1212"/>
      <c r="CB65" s="1212"/>
      <c r="CC65" s="1212"/>
      <c r="CD65" s="1212"/>
      <c r="CE65" s="1212"/>
      <c r="CF65" s="1212"/>
      <c r="CG65" s="1212"/>
      <c r="CH65" s="1212"/>
      <c r="CI65" s="1212"/>
      <c r="CJ65" s="1212"/>
      <c r="CK65" s="1212"/>
      <c r="CL65" s="1212"/>
      <c r="CM65" s="1212"/>
      <c r="CN65" s="1212"/>
      <c r="CO65" s="1212"/>
      <c r="CP65" s="1212"/>
      <c r="CQ65" s="1212"/>
      <c r="CR65" s="1212"/>
      <c r="CS65" s="1212"/>
      <c r="CT65" s="1212"/>
      <c r="CU65" s="1212"/>
      <c r="CV65" s="1212"/>
      <c r="CW65" s="1212"/>
      <c r="CX65" s="1212"/>
      <c r="CY65" s="1212"/>
      <c r="CZ65" s="1212"/>
      <c r="DA65" s="1212"/>
      <c r="DB65" s="1212"/>
      <c r="DC65" s="1213"/>
    </row>
    <row r="66" spans="2:107" ht="13" x14ac:dyDescent="0.2">
      <c r="B66" s="259"/>
      <c r="AN66" s="1214"/>
      <c r="AO66" s="1215"/>
      <c r="AP66" s="1215"/>
      <c r="AQ66" s="1215"/>
      <c r="AR66" s="1215"/>
      <c r="AS66" s="1215"/>
      <c r="AT66" s="1215"/>
      <c r="AU66" s="1215"/>
      <c r="AV66" s="1215"/>
      <c r="AW66" s="1215"/>
      <c r="AX66" s="1215"/>
      <c r="AY66" s="1215"/>
      <c r="AZ66" s="1215"/>
      <c r="BA66" s="1215"/>
      <c r="BB66" s="1215"/>
      <c r="BC66" s="1215"/>
      <c r="BD66" s="1215"/>
      <c r="BE66" s="1215"/>
      <c r="BF66" s="1215"/>
      <c r="BG66" s="1215"/>
      <c r="BH66" s="1215"/>
      <c r="BI66" s="1215"/>
      <c r="BJ66" s="1215"/>
      <c r="BK66" s="1215"/>
      <c r="BL66" s="1215"/>
      <c r="BM66" s="1215"/>
      <c r="BN66" s="1215"/>
      <c r="BO66" s="1215"/>
      <c r="BP66" s="1215"/>
      <c r="BQ66" s="1215"/>
      <c r="BR66" s="1215"/>
      <c r="BS66" s="1215"/>
      <c r="BT66" s="1215"/>
      <c r="BU66" s="1215"/>
      <c r="BV66" s="1215"/>
      <c r="BW66" s="1215"/>
      <c r="BX66" s="1215"/>
      <c r="BY66" s="1215"/>
      <c r="BZ66" s="1215"/>
      <c r="CA66" s="1215"/>
      <c r="CB66" s="1215"/>
      <c r="CC66" s="1215"/>
      <c r="CD66" s="1215"/>
      <c r="CE66" s="1215"/>
      <c r="CF66" s="1215"/>
      <c r="CG66" s="1215"/>
      <c r="CH66" s="1215"/>
      <c r="CI66" s="1215"/>
      <c r="CJ66" s="1215"/>
      <c r="CK66" s="1215"/>
      <c r="CL66" s="1215"/>
      <c r="CM66" s="1215"/>
      <c r="CN66" s="1215"/>
      <c r="CO66" s="1215"/>
      <c r="CP66" s="1215"/>
      <c r="CQ66" s="1215"/>
      <c r="CR66" s="1215"/>
      <c r="CS66" s="1215"/>
      <c r="CT66" s="1215"/>
      <c r="CU66" s="1215"/>
      <c r="CV66" s="1215"/>
      <c r="CW66" s="1215"/>
      <c r="CX66" s="1215"/>
      <c r="CY66" s="1215"/>
      <c r="CZ66" s="1215"/>
      <c r="DA66" s="1215"/>
      <c r="DB66" s="1215"/>
      <c r="DC66" s="1216"/>
    </row>
    <row r="67" spans="2:107" ht="13" x14ac:dyDescent="0.2">
      <c r="B67" s="259"/>
      <c r="AN67" s="1214"/>
      <c r="AO67" s="1215"/>
      <c r="AP67" s="1215"/>
      <c r="AQ67" s="1215"/>
      <c r="AR67" s="1215"/>
      <c r="AS67" s="1215"/>
      <c r="AT67" s="1215"/>
      <c r="AU67" s="1215"/>
      <c r="AV67" s="1215"/>
      <c r="AW67" s="1215"/>
      <c r="AX67" s="1215"/>
      <c r="AY67" s="1215"/>
      <c r="AZ67" s="1215"/>
      <c r="BA67" s="1215"/>
      <c r="BB67" s="1215"/>
      <c r="BC67" s="1215"/>
      <c r="BD67" s="1215"/>
      <c r="BE67" s="1215"/>
      <c r="BF67" s="1215"/>
      <c r="BG67" s="1215"/>
      <c r="BH67" s="1215"/>
      <c r="BI67" s="1215"/>
      <c r="BJ67" s="1215"/>
      <c r="BK67" s="1215"/>
      <c r="BL67" s="1215"/>
      <c r="BM67" s="1215"/>
      <c r="BN67" s="1215"/>
      <c r="BO67" s="1215"/>
      <c r="BP67" s="1215"/>
      <c r="BQ67" s="1215"/>
      <c r="BR67" s="1215"/>
      <c r="BS67" s="1215"/>
      <c r="BT67" s="1215"/>
      <c r="BU67" s="1215"/>
      <c r="BV67" s="1215"/>
      <c r="BW67" s="1215"/>
      <c r="BX67" s="1215"/>
      <c r="BY67" s="1215"/>
      <c r="BZ67" s="1215"/>
      <c r="CA67" s="1215"/>
      <c r="CB67" s="1215"/>
      <c r="CC67" s="1215"/>
      <c r="CD67" s="1215"/>
      <c r="CE67" s="1215"/>
      <c r="CF67" s="1215"/>
      <c r="CG67" s="1215"/>
      <c r="CH67" s="1215"/>
      <c r="CI67" s="1215"/>
      <c r="CJ67" s="1215"/>
      <c r="CK67" s="1215"/>
      <c r="CL67" s="1215"/>
      <c r="CM67" s="1215"/>
      <c r="CN67" s="1215"/>
      <c r="CO67" s="1215"/>
      <c r="CP67" s="1215"/>
      <c r="CQ67" s="1215"/>
      <c r="CR67" s="1215"/>
      <c r="CS67" s="1215"/>
      <c r="CT67" s="1215"/>
      <c r="CU67" s="1215"/>
      <c r="CV67" s="1215"/>
      <c r="CW67" s="1215"/>
      <c r="CX67" s="1215"/>
      <c r="CY67" s="1215"/>
      <c r="CZ67" s="1215"/>
      <c r="DA67" s="1215"/>
      <c r="DB67" s="1215"/>
      <c r="DC67" s="1216"/>
    </row>
    <row r="68" spans="2:107" ht="13" x14ac:dyDescent="0.2">
      <c r="B68" s="259"/>
      <c r="AN68" s="1214"/>
      <c r="AO68" s="1215"/>
      <c r="AP68" s="1215"/>
      <c r="AQ68" s="1215"/>
      <c r="AR68" s="1215"/>
      <c r="AS68" s="1215"/>
      <c r="AT68" s="1215"/>
      <c r="AU68" s="1215"/>
      <c r="AV68" s="1215"/>
      <c r="AW68" s="1215"/>
      <c r="AX68" s="1215"/>
      <c r="AY68" s="1215"/>
      <c r="AZ68" s="1215"/>
      <c r="BA68" s="1215"/>
      <c r="BB68" s="1215"/>
      <c r="BC68" s="1215"/>
      <c r="BD68" s="1215"/>
      <c r="BE68" s="1215"/>
      <c r="BF68" s="1215"/>
      <c r="BG68" s="1215"/>
      <c r="BH68" s="1215"/>
      <c r="BI68" s="1215"/>
      <c r="BJ68" s="1215"/>
      <c r="BK68" s="1215"/>
      <c r="BL68" s="1215"/>
      <c r="BM68" s="1215"/>
      <c r="BN68" s="1215"/>
      <c r="BO68" s="1215"/>
      <c r="BP68" s="1215"/>
      <c r="BQ68" s="1215"/>
      <c r="BR68" s="1215"/>
      <c r="BS68" s="1215"/>
      <c r="BT68" s="1215"/>
      <c r="BU68" s="1215"/>
      <c r="BV68" s="1215"/>
      <c r="BW68" s="1215"/>
      <c r="BX68" s="1215"/>
      <c r="BY68" s="1215"/>
      <c r="BZ68" s="1215"/>
      <c r="CA68" s="1215"/>
      <c r="CB68" s="1215"/>
      <c r="CC68" s="1215"/>
      <c r="CD68" s="1215"/>
      <c r="CE68" s="1215"/>
      <c r="CF68" s="1215"/>
      <c r="CG68" s="1215"/>
      <c r="CH68" s="1215"/>
      <c r="CI68" s="1215"/>
      <c r="CJ68" s="1215"/>
      <c r="CK68" s="1215"/>
      <c r="CL68" s="1215"/>
      <c r="CM68" s="1215"/>
      <c r="CN68" s="1215"/>
      <c r="CO68" s="1215"/>
      <c r="CP68" s="1215"/>
      <c r="CQ68" s="1215"/>
      <c r="CR68" s="1215"/>
      <c r="CS68" s="1215"/>
      <c r="CT68" s="1215"/>
      <c r="CU68" s="1215"/>
      <c r="CV68" s="1215"/>
      <c r="CW68" s="1215"/>
      <c r="CX68" s="1215"/>
      <c r="CY68" s="1215"/>
      <c r="CZ68" s="1215"/>
      <c r="DA68" s="1215"/>
      <c r="DB68" s="1215"/>
      <c r="DC68" s="1216"/>
    </row>
    <row r="69" spans="2:107" ht="13" x14ac:dyDescent="0.2">
      <c r="B69" s="259"/>
      <c r="AN69" s="1217"/>
      <c r="AO69" s="1218"/>
      <c r="AP69" s="1218"/>
      <c r="AQ69" s="1218"/>
      <c r="AR69" s="1218"/>
      <c r="AS69" s="1218"/>
      <c r="AT69" s="1218"/>
      <c r="AU69" s="1218"/>
      <c r="AV69" s="1218"/>
      <c r="AW69" s="1218"/>
      <c r="AX69" s="1218"/>
      <c r="AY69" s="1218"/>
      <c r="AZ69" s="1218"/>
      <c r="BA69" s="1218"/>
      <c r="BB69" s="1218"/>
      <c r="BC69" s="1218"/>
      <c r="BD69" s="1218"/>
      <c r="BE69" s="1218"/>
      <c r="BF69" s="1218"/>
      <c r="BG69" s="1218"/>
      <c r="BH69" s="1218"/>
      <c r="BI69" s="1218"/>
      <c r="BJ69" s="1218"/>
      <c r="BK69" s="1218"/>
      <c r="BL69" s="1218"/>
      <c r="BM69" s="1218"/>
      <c r="BN69" s="1218"/>
      <c r="BO69" s="1218"/>
      <c r="BP69" s="1218"/>
      <c r="BQ69" s="1218"/>
      <c r="BR69" s="1218"/>
      <c r="BS69" s="1218"/>
      <c r="BT69" s="1218"/>
      <c r="BU69" s="1218"/>
      <c r="BV69" s="1218"/>
      <c r="BW69" s="1218"/>
      <c r="BX69" s="1218"/>
      <c r="BY69" s="1218"/>
      <c r="BZ69" s="1218"/>
      <c r="CA69" s="1218"/>
      <c r="CB69" s="1218"/>
      <c r="CC69" s="1218"/>
      <c r="CD69" s="1218"/>
      <c r="CE69" s="1218"/>
      <c r="CF69" s="1218"/>
      <c r="CG69" s="1218"/>
      <c r="CH69" s="1218"/>
      <c r="CI69" s="1218"/>
      <c r="CJ69" s="1218"/>
      <c r="CK69" s="1218"/>
      <c r="CL69" s="1218"/>
      <c r="CM69" s="1218"/>
      <c r="CN69" s="1218"/>
      <c r="CO69" s="1218"/>
      <c r="CP69" s="1218"/>
      <c r="CQ69" s="1218"/>
      <c r="CR69" s="1218"/>
      <c r="CS69" s="1218"/>
      <c r="CT69" s="1218"/>
      <c r="CU69" s="1218"/>
      <c r="CV69" s="1218"/>
      <c r="CW69" s="1218"/>
      <c r="CX69" s="1218"/>
      <c r="CY69" s="1218"/>
      <c r="CZ69" s="1218"/>
      <c r="DA69" s="1218"/>
      <c r="DB69" s="1218"/>
      <c r="DC69" s="1219"/>
    </row>
    <row r="70" spans="2:107" ht="13" x14ac:dyDescent="0.2">
      <c r="B70" s="259"/>
      <c r="H70" s="1243"/>
      <c r="I70" s="1243"/>
      <c r="J70" s="1244"/>
      <c r="K70" s="1244"/>
      <c r="L70" s="1245"/>
      <c r="M70" s="1244"/>
      <c r="N70" s="1245"/>
      <c r="AN70" s="1220"/>
      <c r="AO70" s="1220"/>
      <c r="AP70" s="1220"/>
      <c r="AZ70" s="1220"/>
      <c r="BA70" s="1220"/>
      <c r="BB70" s="1220"/>
      <c r="BL70" s="1220"/>
      <c r="BM70" s="1220"/>
      <c r="BN70" s="1220"/>
      <c r="BX70" s="1220"/>
      <c r="BY70" s="1220"/>
      <c r="BZ70" s="1220"/>
      <c r="CJ70" s="1220"/>
      <c r="CK70" s="1220"/>
      <c r="CL70" s="1220"/>
      <c r="CV70" s="1220"/>
      <c r="CW70" s="1220"/>
      <c r="CX70" s="1220"/>
    </row>
    <row r="71" spans="2:107" ht="13" x14ac:dyDescent="0.2">
      <c r="B71" s="259"/>
      <c r="G71" s="1246"/>
      <c r="I71" s="1247"/>
      <c r="J71" s="1244"/>
      <c r="K71" s="1244"/>
      <c r="L71" s="1245"/>
      <c r="M71" s="1244"/>
      <c r="N71" s="1245"/>
      <c r="AM71" s="1246"/>
      <c r="AN71" s="255" t="s">
        <v>568</v>
      </c>
    </row>
    <row r="72" spans="2:107" ht="13" x14ac:dyDescent="0.2">
      <c r="B72" s="259"/>
      <c r="G72" s="1221"/>
      <c r="H72" s="1221"/>
      <c r="I72" s="1221"/>
      <c r="J72" s="1221"/>
      <c r="K72" s="1222"/>
      <c r="L72" s="1222"/>
      <c r="M72" s="1223"/>
      <c r="N72" s="1223"/>
      <c r="AN72" s="1224"/>
      <c r="AO72" s="1225"/>
      <c r="AP72" s="1225"/>
      <c r="AQ72" s="1225"/>
      <c r="AR72" s="1225"/>
      <c r="AS72" s="1225"/>
      <c r="AT72" s="1225"/>
      <c r="AU72" s="1225"/>
      <c r="AV72" s="1225"/>
      <c r="AW72" s="1225"/>
      <c r="AX72" s="1225"/>
      <c r="AY72" s="1225"/>
      <c r="AZ72" s="1225"/>
      <c r="BA72" s="1225"/>
      <c r="BB72" s="1225"/>
      <c r="BC72" s="1225"/>
      <c r="BD72" s="1225"/>
      <c r="BE72" s="1225"/>
      <c r="BF72" s="1225"/>
      <c r="BG72" s="1225"/>
      <c r="BH72" s="1225"/>
      <c r="BI72" s="1225"/>
      <c r="BJ72" s="1225"/>
      <c r="BK72" s="1225"/>
      <c r="BL72" s="1225"/>
      <c r="BM72" s="1225"/>
      <c r="BN72" s="1225"/>
      <c r="BO72" s="1226"/>
      <c r="BP72" s="1227" t="s">
        <v>530</v>
      </c>
      <c r="BQ72" s="1227"/>
      <c r="BR72" s="1227"/>
      <c r="BS72" s="1227"/>
      <c r="BT72" s="1227"/>
      <c r="BU72" s="1227"/>
      <c r="BV72" s="1227"/>
      <c r="BW72" s="1227"/>
      <c r="BX72" s="1227" t="s">
        <v>531</v>
      </c>
      <c r="BY72" s="1227"/>
      <c r="BZ72" s="1227"/>
      <c r="CA72" s="1227"/>
      <c r="CB72" s="1227"/>
      <c r="CC72" s="1227"/>
      <c r="CD72" s="1227"/>
      <c r="CE72" s="1227"/>
      <c r="CF72" s="1227" t="s">
        <v>532</v>
      </c>
      <c r="CG72" s="1227"/>
      <c r="CH72" s="1227"/>
      <c r="CI72" s="1227"/>
      <c r="CJ72" s="1227"/>
      <c r="CK72" s="1227"/>
      <c r="CL72" s="1227"/>
      <c r="CM72" s="1227"/>
      <c r="CN72" s="1227" t="s">
        <v>533</v>
      </c>
      <c r="CO72" s="1227"/>
      <c r="CP72" s="1227"/>
      <c r="CQ72" s="1227"/>
      <c r="CR72" s="1227"/>
      <c r="CS72" s="1227"/>
      <c r="CT72" s="1227"/>
      <c r="CU72" s="1227"/>
      <c r="CV72" s="1227" t="s">
        <v>534</v>
      </c>
      <c r="CW72" s="1227"/>
      <c r="CX72" s="1227"/>
      <c r="CY72" s="1227"/>
      <c r="CZ72" s="1227"/>
      <c r="DA72" s="1227"/>
      <c r="DB72" s="1227"/>
      <c r="DC72" s="1227"/>
    </row>
    <row r="73" spans="2:107" ht="13" x14ac:dyDescent="0.2">
      <c r="B73" s="259"/>
      <c r="G73" s="1228"/>
      <c r="H73" s="1228"/>
      <c r="I73" s="1228"/>
      <c r="J73" s="1228"/>
      <c r="K73" s="1248"/>
      <c r="L73" s="1248"/>
      <c r="M73" s="1248"/>
      <c r="N73" s="1248"/>
      <c r="AM73" s="1220"/>
      <c r="AN73" s="1231" t="s">
        <v>569</v>
      </c>
      <c r="AO73" s="1231"/>
      <c r="AP73" s="1231"/>
      <c r="AQ73" s="1231"/>
      <c r="AR73" s="1231"/>
      <c r="AS73" s="1231"/>
      <c r="AT73" s="1231"/>
      <c r="AU73" s="1231"/>
      <c r="AV73" s="1231"/>
      <c r="AW73" s="1231"/>
      <c r="AX73" s="1231"/>
      <c r="AY73" s="1231"/>
      <c r="AZ73" s="1231"/>
      <c r="BA73" s="1231"/>
      <c r="BB73" s="1231" t="s">
        <v>570</v>
      </c>
      <c r="BC73" s="1231"/>
      <c r="BD73" s="1231"/>
      <c r="BE73" s="1231"/>
      <c r="BF73" s="1231"/>
      <c r="BG73" s="1231"/>
      <c r="BH73" s="1231"/>
      <c r="BI73" s="1231"/>
      <c r="BJ73" s="1231"/>
      <c r="BK73" s="1231"/>
      <c r="BL73" s="1231"/>
      <c r="BM73" s="1231"/>
      <c r="BN73" s="1231"/>
      <c r="BO73" s="1231"/>
      <c r="BP73" s="1232">
        <v>25.3</v>
      </c>
      <c r="BQ73" s="1232"/>
      <c r="BR73" s="1232"/>
      <c r="BS73" s="1232"/>
      <c r="BT73" s="1232"/>
      <c r="BU73" s="1232"/>
      <c r="BV73" s="1232"/>
      <c r="BW73" s="1232"/>
      <c r="BX73" s="1232">
        <v>20.9</v>
      </c>
      <c r="BY73" s="1232"/>
      <c r="BZ73" s="1232"/>
      <c r="CA73" s="1232"/>
      <c r="CB73" s="1232"/>
      <c r="CC73" s="1232"/>
      <c r="CD73" s="1232"/>
      <c r="CE73" s="1232"/>
      <c r="CF73" s="1232">
        <v>0.6</v>
      </c>
      <c r="CG73" s="1232"/>
      <c r="CH73" s="1232"/>
      <c r="CI73" s="1232"/>
      <c r="CJ73" s="1232"/>
      <c r="CK73" s="1232"/>
      <c r="CL73" s="1232"/>
      <c r="CM73" s="1232"/>
      <c r="CN73" s="1232"/>
      <c r="CO73" s="1232"/>
      <c r="CP73" s="1232"/>
      <c r="CQ73" s="1232"/>
      <c r="CR73" s="1232"/>
      <c r="CS73" s="1232"/>
      <c r="CT73" s="1232"/>
      <c r="CU73" s="1232"/>
      <c r="CV73" s="1232"/>
      <c r="CW73" s="1232"/>
      <c r="CX73" s="1232"/>
      <c r="CY73" s="1232"/>
      <c r="CZ73" s="1232"/>
      <c r="DA73" s="1232"/>
      <c r="DB73" s="1232"/>
      <c r="DC73" s="1232"/>
    </row>
    <row r="74" spans="2:107" ht="13" x14ac:dyDescent="0.2">
      <c r="B74" s="259"/>
      <c r="G74" s="1228"/>
      <c r="H74" s="1228"/>
      <c r="I74" s="1228"/>
      <c r="J74" s="1228"/>
      <c r="K74" s="1248"/>
      <c r="L74" s="1248"/>
      <c r="M74" s="1248"/>
      <c r="N74" s="1248"/>
      <c r="AM74" s="1220"/>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32"/>
      <c r="BQ74" s="1232"/>
      <c r="BR74" s="1232"/>
      <c r="BS74" s="1232"/>
      <c r="BT74" s="1232"/>
      <c r="BU74" s="1232"/>
      <c r="BV74" s="1232"/>
      <c r="BW74" s="1232"/>
      <c r="BX74" s="1232"/>
      <c r="BY74" s="1232"/>
      <c r="BZ74" s="1232"/>
      <c r="CA74" s="1232"/>
      <c r="CB74" s="1232"/>
      <c r="CC74" s="1232"/>
      <c r="CD74" s="1232"/>
      <c r="CE74" s="1232"/>
      <c r="CF74" s="1232"/>
      <c r="CG74" s="1232"/>
      <c r="CH74" s="1232"/>
      <c r="CI74" s="1232"/>
      <c r="CJ74" s="1232"/>
      <c r="CK74" s="1232"/>
      <c r="CL74" s="1232"/>
      <c r="CM74" s="1232"/>
      <c r="CN74" s="1232"/>
      <c r="CO74" s="1232"/>
      <c r="CP74" s="1232"/>
      <c r="CQ74" s="1232"/>
      <c r="CR74" s="1232"/>
      <c r="CS74" s="1232"/>
      <c r="CT74" s="1232"/>
      <c r="CU74" s="1232"/>
      <c r="CV74" s="1232"/>
      <c r="CW74" s="1232"/>
      <c r="CX74" s="1232"/>
      <c r="CY74" s="1232"/>
      <c r="CZ74" s="1232"/>
      <c r="DA74" s="1232"/>
      <c r="DB74" s="1232"/>
      <c r="DC74" s="1232"/>
    </row>
    <row r="75" spans="2:107" ht="13" x14ac:dyDescent="0.2">
      <c r="B75" s="259"/>
      <c r="G75" s="1228"/>
      <c r="H75" s="1228"/>
      <c r="I75" s="1221"/>
      <c r="J75" s="1221"/>
      <c r="K75" s="1230"/>
      <c r="L75" s="1230"/>
      <c r="M75" s="1230"/>
      <c r="N75" s="1230"/>
      <c r="AM75" s="1220"/>
      <c r="AN75" s="1231"/>
      <c r="AO75" s="1231"/>
      <c r="AP75" s="1231"/>
      <c r="AQ75" s="1231"/>
      <c r="AR75" s="1231"/>
      <c r="AS75" s="1231"/>
      <c r="AT75" s="1231"/>
      <c r="AU75" s="1231"/>
      <c r="AV75" s="1231"/>
      <c r="AW75" s="1231"/>
      <c r="AX75" s="1231"/>
      <c r="AY75" s="1231"/>
      <c r="AZ75" s="1231"/>
      <c r="BA75" s="1231"/>
      <c r="BB75" s="1231" t="s">
        <v>575</v>
      </c>
      <c r="BC75" s="1231"/>
      <c r="BD75" s="1231"/>
      <c r="BE75" s="1231"/>
      <c r="BF75" s="1231"/>
      <c r="BG75" s="1231"/>
      <c r="BH75" s="1231"/>
      <c r="BI75" s="1231"/>
      <c r="BJ75" s="1231"/>
      <c r="BK75" s="1231"/>
      <c r="BL75" s="1231"/>
      <c r="BM75" s="1231"/>
      <c r="BN75" s="1231"/>
      <c r="BO75" s="1231"/>
      <c r="BP75" s="1232">
        <v>9.1999999999999993</v>
      </c>
      <c r="BQ75" s="1232"/>
      <c r="BR75" s="1232"/>
      <c r="BS75" s="1232"/>
      <c r="BT75" s="1232"/>
      <c r="BU75" s="1232"/>
      <c r="BV75" s="1232"/>
      <c r="BW75" s="1232"/>
      <c r="BX75" s="1232">
        <v>9.4</v>
      </c>
      <c r="BY75" s="1232"/>
      <c r="BZ75" s="1232"/>
      <c r="CA75" s="1232"/>
      <c r="CB75" s="1232"/>
      <c r="CC75" s="1232"/>
      <c r="CD75" s="1232"/>
      <c r="CE75" s="1232"/>
      <c r="CF75" s="1232">
        <v>9.5</v>
      </c>
      <c r="CG75" s="1232"/>
      <c r="CH75" s="1232"/>
      <c r="CI75" s="1232"/>
      <c r="CJ75" s="1232"/>
      <c r="CK75" s="1232"/>
      <c r="CL75" s="1232"/>
      <c r="CM75" s="1232"/>
      <c r="CN75" s="1232">
        <v>9.6999999999999993</v>
      </c>
      <c r="CO75" s="1232"/>
      <c r="CP75" s="1232"/>
      <c r="CQ75" s="1232"/>
      <c r="CR75" s="1232"/>
      <c r="CS75" s="1232"/>
      <c r="CT75" s="1232"/>
      <c r="CU75" s="1232"/>
      <c r="CV75" s="1232">
        <v>9.5</v>
      </c>
      <c r="CW75" s="1232"/>
      <c r="CX75" s="1232"/>
      <c r="CY75" s="1232"/>
      <c r="CZ75" s="1232"/>
      <c r="DA75" s="1232"/>
      <c r="DB75" s="1232"/>
      <c r="DC75" s="1232"/>
    </row>
    <row r="76" spans="2:107" ht="13" x14ac:dyDescent="0.2">
      <c r="B76" s="259"/>
      <c r="G76" s="1228"/>
      <c r="H76" s="1228"/>
      <c r="I76" s="1221"/>
      <c r="J76" s="1221"/>
      <c r="K76" s="1230"/>
      <c r="L76" s="1230"/>
      <c r="M76" s="1230"/>
      <c r="N76" s="1230"/>
      <c r="AM76" s="1220"/>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32"/>
      <c r="BQ76" s="1232"/>
      <c r="BR76" s="1232"/>
      <c r="BS76" s="1232"/>
      <c r="BT76" s="1232"/>
      <c r="BU76" s="1232"/>
      <c r="BV76" s="1232"/>
      <c r="BW76" s="1232"/>
      <c r="BX76" s="1232"/>
      <c r="BY76" s="1232"/>
      <c r="BZ76" s="1232"/>
      <c r="CA76" s="1232"/>
      <c r="CB76" s="1232"/>
      <c r="CC76" s="1232"/>
      <c r="CD76" s="1232"/>
      <c r="CE76" s="1232"/>
      <c r="CF76" s="1232"/>
      <c r="CG76" s="1232"/>
      <c r="CH76" s="1232"/>
      <c r="CI76" s="1232"/>
      <c r="CJ76" s="1232"/>
      <c r="CK76" s="1232"/>
      <c r="CL76" s="1232"/>
      <c r="CM76" s="1232"/>
      <c r="CN76" s="1232"/>
      <c r="CO76" s="1232"/>
      <c r="CP76" s="1232"/>
      <c r="CQ76" s="1232"/>
      <c r="CR76" s="1232"/>
      <c r="CS76" s="1232"/>
      <c r="CT76" s="1232"/>
      <c r="CU76" s="1232"/>
      <c r="CV76" s="1232"/>
      <c r="CW76" s="1232"/>
      <c r="CX76" s="1232"/>
      <c r="CY76" s="1232"/>
      <c r="CZ76" s="1232"/>
      <c r="DA76" s="1232"/>
      <c r="DB76" s="1232"/>
      <c r="DC76" s="1232"/>
    </row>
    <row r="77" spans="2:107" ht="13" x14ac:dyDescent="0.2">
      <c r="B77" s="259"/>
      <c r="G77" s="1221"/>
      <c r="H77" s="1221"/>
      <c r="I77" s="1221"/>
      <c r="J77" s="1221"/>
      <c r="K77" s="1248"/>
      <c r="L77" s="1248"/>
      <c r="M77" s="1248"/>
      <c r="N77" s="1248"/>
      <c r="AN77" s="1227" t="s">
        <v>572</v>
      </c>
      <c r="AO77" s="1227"/>
      <c r="AP77" s="1227"/>
      <c r="AQ77" s="1227"/>
      <c r="AR77" s="1227"/>
      <c r="AS77" s="1227"/>
      <c r="AT77" s="1227"/>
      <c r="AU77" s="1227"/>
      <c r="AV77" s="1227"/>
      <c r="AW77" s="1227"/>
      <c r="AX77" s="1227"/>
      <c r="AY77" s="1227"/>
      <c r="AZ77" s="1227"/>
      <c r="BA77" s="1227"/>
      <c r="BB77" s="1231" t="s">
        <v>570</v>
      </c>
      <c r="BC77" s="1231"/>
      <c r="BD77" s="1231"/>
      <c r="BE77" s="1231"/>
      <c r="BF77" s="1231"/>
      <c r="BG77" s="1231"/>
      <c r="BH77" s="1231"/>
      <c r="BI77" s="1231"/>
      <c r="BJ77" s="1231"/>
      <c r="BK77" s="1231"/>
      <c r="BL77" s="1231"/>
      <c r="BM77" s="1231"/>
      <c r="BN77" s="1231"/>
      <c r="BO77" s="1231"/>
      <c r="BP77" s="1232">
        <v>22.7</v>
      </c>
      <c r="BQ77" s="1232"/>
      <c r="BR77" s="1232"/>
      <c r="BS77" s="1232"/>
      <c r="BT77" s="1232"/>
      <c r="BU77" s="1232"/>
      <c r="BV77" s="1232"/>
      <c r="BW77" s="1232"/>
      <c r="BX77" s="1232">
        <v>27.8</v>
      </c>
      <c r="BY77" s="1232"/>
      <c r="BZ77" s="1232"/>
      <c r="CA77" s="1232"/>
      <c r="CB77" s="1232"/>
      <c r="CC77" s="1232"/>
      <c r="CD77" s="1232"/>
      <c r="CE77" s="1232"/>
      <c r="CF77" s="1232">
        <v>19</v>
      </c>
      <c r="CG77" s="1232"/>
      <c r="CH77" s="1232"/>
      <c r="CI77" s="1232"/>
      <c r="CJ77" s="1232"/>
      <c r="CK77" s="1232"/>
      <c r="CL77" s="1232"/>
      <c r="CM77" s="1232"/>
      <c r="CN77" s="1232">
        <v>4</v>
      </c>
      <c r="CO77" s="1232"/>
      <c r="CP77" s="1232"/>
      <c r="CQ77" s="1232"/>
      <c r="CR77" s="1232"/>
      <c r="CS77" s="1232"/>
      <c r="CT77" s="1232"/>
      <c r="CU77" s="1232"/>
      <c r="CV77" s="1232">
        <v>0.4</v>
      </c>
      <c r="CW77" s="1232"/>
      <c r="CX77" s="1232"/>
      <c r="CY77" s="1232"/>
      <c r="CZ77" s="1232"/>
      <c r="DA77" s="1232"/>
      <c r="DB77" s="1232"/>
      <c r="DC77" s="1232"/>
    </row>
    <row r="78" spans="2:107" ht="13" x14ac:dyDescent="0.2">
      <c r="B78" s="259"/>
      <c r="G78" s="1221"/>
      <c r="H78" s="1221"/>
      <c r="I78" s="1221"/>
      <c r="J78" s="1221"/>
      <c r="K78" s="1248"/>
      <c r="L78" s="1248"/>
      <c r="M78" s="1248"/>
      <c r="N78" s="1248"/>
      <c r="AN78" s="1227"/>
      <c r="AO78" s="1227"/>
      <c r="AP78" s="1227"/>
      <c r="AQ78" s="1227"/>
      <c r="AR78" s="1227"/>
      <c r="AS78" s="1227"/>
      <c r="AT78" s="1227"/>
      <c r="AU78" s="1227"/>
      <c r="AV78" s="1227"/>
      <c r="AW78" s="1227"/>
      <c r="AX78" s="1227"/>
      <c r="AY78" s="1227"/>
      <c r="AZ78" s="1227"/>
      <c r="BA78" s="1227"/>
      <c r="BB78" s="1231"/>
      <c r="BC78" s="1231"/>
      <c r="BD78" s="1231"/>
      <c r="BE78" s="1231"/>
      <c r="BF78" s="1231"/>
      <c r="BG78" s="1231"/>
      <c r="BH78" s="1231"/>
      <c r="BI78" s="1231"/>
      <c r="BJ78" s="1231"/>
      <c r="BK78" s="1231"/>
      <c r="BL78" s="1231"/>
      <c r="BM78" s="1231"/>
      <c r="BN78" s="1231"/>
      <c r="BO78" s="1231"/>
      <c r="BP78" s="1232"/>
      <c r="BQ78" s="1232"/>
      <c r="BR78" s="1232"/>
      <c r="BS78" s="1232"/>
      <c r="BT78" s="1232"/>
      <c r="BU78" s="1232"/>
      <c r="BV78" s="1232"/>
      <c r="BW78" s="1232"/>
      <c r="BX78" s="1232"/>
      <c r="BY78" s="1232"/>
      <c r="BZ78" s="1232"/>
      <c r="CA78" s="1232"/>
      <c r="CB78" s="1232"/>
      <c r="CC78" s="1232"/>
      <c r="CD78" s="1232"/>
      <c r="CE78" s="1232"/>
      <c r="CF78" s="1232"/>
      <c r="CG78" s="1232"/>
      <c r="CH78" s="1232"/>
      <c r="CI78" s="1232"/>
      <c r="CJ78" s="1232"/>
      <c r="CK78" s="1232"/>
      <c r="CL78" s="1232"/>
      <c r="CM78" s="1232"/>
      <c r="CN78" s="1232"/>
      <c r="CO78" s="1232"/>
      <c r="CP78" s="1232"/>
      <c r="CQ78" s="1232"/>
      <c r="CR78" s="1232"/>
      <c r="CS78" s="1232"/>
      <c r="CT78" s="1232"/>
      <c r="CU78" s="1232"/>
      <c r="CV78" s="1232"/>
      <c r="CW78" s="1232"/>
      <c r="CX78" s="1232"/>
      <c r="CY78" s="1232"/>
      <c r="CZ78" s="1232"/>
      <c r="DA78" s="1232"/>
      <c r="DB78" s="1232"/>
      <c r="DC78" s="1232"/>
    </row>
    <row r="79" spans="2:107" ht="13" x14ac:dyDescent="0.2">
      <c r="B79" s="259"/>
      <c r="G79" s="1221"/>
      <c r="H79" s="1221"/>
      <c r="I79" s="1234"/>
      <c r="J79" s="1234"/>
      <c r="K79" s="1249"/>
      <c r="L79" s="1249"/>
      <c r="M79" s="1249"/>
      <c r="N79" s="1249"/>
      <c r="AN79" s="1227"/>
      <c r="AO79" s="1227"/>
      <c r="AP79" s="1227"/>
      <c r="AQ79" s="1227"/>
      <c r="AR79" s="1227"/>
      <c r="AS79" s="1227"/>
      <c r="AT79" s="1227"/>
      <c r="AU79" s="1227"/>
      <c r="AV79" s="1227"/>
      <c r="AW79" s="1227"/>
      <c r="AX79" s="1227"/>
      <c r="AY79" s="1227"/>
      <c r="AZ79" s="1227"/>
      <c r="BA79" s="1227"/>
      <c r="BB79" s="1231" t="s">
        <v>575</v>
      </c>
      <c r="BC79" s="1231"/>
      <c r="BD79" s="1231"/>
      <c r="BE79" s="1231"/>
      <c r="BF79" s="1231"/>
      <c r="BG79" s="1231"/>
      <c r="BH79" s="1231"/>
      <c r="BI79" s="1231"/>
      <c r="BJ79" s="1231"/>
      <c r="BK79" s="1231"/>
      <c r="BL79" s="1231"/>
      <c r="BM79" s="1231"/>
      <c r="BN79" s="1231"/>
      <c r="BO79" s="1231"/>
      <c r="BP79" s="1232">
        <v>7.7</v>
      </c>
      <c r="BQ79" s="1232"/>
      <c r="BR79" s="1232"/>
      <c r="BS79" s="1232"/>
      <c r="BT79" s="1232"/>
      <c r="BU79" s="1232"/>
      <c r="BV79" s="1232"/>
      <c r="BW79" s="1232"/>
      <c r="BX79" s="1232">
        <v>7.5</v>
      </c>
      <c r="BY79" s="1232"/>
      <c r="BZ79" s="1232"/>
      <c r="CA79" s="1232"/>
      <c r="CB79" s="1232"/>
      <c r="CC79" s="1232"/>
      <c r="CD79" s="1232"/>
      <c r="CE79" s="1232"/>
      <c r="CF79" s="1232">
        <v>8</v>
      </c>
      <c r="CG79" s="1232"/>
      <c r="CH79" s="1232"/>
      <c r="CI79" s="1232"/>
      <c r="CJ79" s="1232"/>
      <c r="CK79" s="1232"/>
      <c r="CL79" s="1232"/>
      <c r="CM79" s="1232"/>
      <c r="CN79" s="1232">
        <v>8</v>
      </c>
      <c r="CO79" s="1232"/>
      <c r="CP79" s="1232"/>
      <c r="CQ79" s="1232"/>
      <c r="CR79" s="1232"/>
      <c r="CS79" s="1232"/>
      <c r="CT79" s="1232"/>
      <c r="CU79" s="1232"/>
      <c r="CV79" s="1232">
        <v>8.3000000000000007</v>
      </c>
      <c r="CW79" s="1232"/>
      <c r="CX79" s="1232"/>
      <c r="CY79" s="1232"/>
      <c r="CZ79" s="1232"/>
      <c r="DA79" s="1232"/>
      <c r="DB79" s="1232"/>
      <c r="DC79" s="1232"/>
    </row>
    <row r="80" spans="2:107" ht="13" x14ac:dyDescent="0.2">
      <c r="B80" s="259"/>
      <c r="G80" s="1221"/>
      <c r="H80" s="1221"/>
      <c r="I80" s="1234"/>
      <c r="J80" s="1234"/>
      <c r="K80" s="1249"/>
      <c r="L80" s="1249"/>
      <c r="M80" s="1249"/>
      <c r="N80" s="1249"/>
      <c r="AN80" s="1227"/>
      <c r="AO80" s="1227"/>
      <c r="AP80" s="1227"/>
      <c r="AQ80" s="1227"/>
      <c r="AR80" s="1227"/>
      <c r="AS80" s="1227"/>
      <c r="AT80" s="1227"/>
      <c r="AU80" s="1227"/>
      <c r="AV80" s="1227"/>
      <c r="AW80" s="1227"/>
      <c r="AX80" s="1227"/>
      <c r="AY80" s="1227"/>
      <c r="AZ80" s="1227"/>
      <c r="BA80" s="1227"/>
      <c r="BB80" s="1231"/>
      <c r="BC80" s="1231"/>
      <c r="BD80" s="1231"/>
      <c r="BE80" s="1231"/>
      <c r="BF80" s="1231"/>
      <c r="BG80" s="1231"/>
      <c r="BH80" s="1231"/>
      <c r="BI80" s="1231"/>
      <c r="BJ80" s="1231"/>
      <c r="BK80" s="1231"/>
      <c r="BL80" s="1231"/>
      <c r="BM80" s="1231"/>
      <c r="BN80" s="1231"/>
      <c r="BO80" s="1231"/>
      <c r="BP80" s="1232"/>
      <c r="BQ80" s="1232"/>
      <c r="BR80" s="1232"/>
      <c r="BS80" s="1232"/>
      <c r="BT80" s="1232"/>
      <c r="BU80" s="1232"/>
      <c r="BV80" s="1232"/>
      <c r="BW80" s="1232"/>
      <c r="BX80" s="1232"/>
      <c r="BY80" s="1232"/>
      <c r="BZ80" s="1232"/>
      <c r="CA80" s="1232"/>
      <c r="CB80" s="1232"/>
      <c r="CC80" s="1232"/>
      <c r="CD80" s="1232"/>
      <c r="CE80" s="1232"/>
      <c r="CF80" s="1232"/>
      <c r="CG80" s="1232"/>
      <c r="CH80" s="1232"/>
      <c r="CI80" s="1232"/>
      <c r="CJ80" s="1232"/>
      <c r="CK80" s="1232"/>
      <c r="CL80" s="1232"/>
      <c r="CM80" s="1232"/>
      <c r="CN80" s="1232"/>
      <c r="CO80" s="1232"/>
      <c r="CP80" s="1232"/>
      <c r="CQ80" s="1232"/>
      <c r="CR80" s="1232"/>
      <c r="CS80" s="1232"/>
      <c r="CT80" s="1232"/>
      <c r="CU80" s="1232"/>
      <c r="CV80" s="1232"/>
      <c r="CW80" s="1232"/>
      <c r="CX80" s="1232"/>
      <c r="CY80" s="1232"/>
      <c r="CZ80" s="1232"/>
      <c r="DA80" s="1232"/>
      <c r="DB80" s="1232"/>
      <c r="DC80" s="1232"/>
    </row>
    <row r="81" spans="2:109" ht="13" x14ac:dyDescent="0.2">
      <c r="B81" s="259"/>
    </row>
    <row r="82" spans="2:109" ht="16.5" x14ac:dyDescent="0.2">
      <c r="B82" s="259"/>
      <c r="K82" s="1250"/>
      <c r="L82" s="1250"/>
      <c r="M82" s="1250"/>
      <c r="N82" s="1250"/>
      <c r="AQ82" s="1250"/>
      <c r="AR82" s="1250"/>
      <c r="AS82" s="1250"/>
      <c r="AT82" s="1250"/>
      <c r="BC82" s="1250"/>
      <c r="BD82" s="1250"/>
      <c r="BE82" s="1250"/>
      <c r="BF82" s="1250"/>
      <c r="BO82" s="1250"/>
      <c r="BP82" s="1250"/>
      <c r="BQ82" s="1250"/>
      <c r="BR82" s="1250"/>
      <c r="CA82" s="1250"/>
      <c r="CB82" s="1250"/>
      <c r="CC82" s="1250"/>
      <c r="CD82" s="1250"/>
      <c r="CM82" s="1250"/>
      <c r="CN82" s="1250"/>
      <c r="CO82" s="1250"/>
      <c r="CP82" s="1250"/>
      <c r="CY82" s="1250"/>
      <c r="CZ82" s="1250"/>
      <c r="DA82" s="1250"/>
      <c r="DB82" s="1250"/>
      <c r="DC82" s="1250"/>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j2Fwv+lyDLTa2if/T48EoMUSs1dSI9HM4XsaDDpHWrHusDKvi8l8kdmDYLh4StU0IM9vWSihuJNW7rFfC03W/A==" saltValue="3MF4GXSUYHNRxIqAugWFO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843A1-13DC-4D1F-BC65-AE7FD6C666A9}">
  <sheetPr>
    <pageSetUpPr fitToPage="1"/>
  </sheetPr>
  <dimension ref="A1:DR125"/>
  <sheetViews>
    <sheetView showGridLines="0" topLeftCell="J101" zoomScale="84" zoomScaleNormal="100" zoomScaleSheetLayoutView="70" workbookViewId="0">
      <selection activeCell="B118" sqref="B118"/>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MT2s16J9CsC95OAuJmouoaKPtrC3prQvpERIhkAClbpKGcgtdasUo4wy8zoKfXrvFukxEtKUGqxplYi+ysQrLQ==" saltValue="cJ45RyKe8SYQdQydnHxZiQ=="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0CB7D-936E-4145-A934-7E76C33B4083}">
  <sheetPr>
    <pageSetUpPr fitToPage="1"/>
  </sheetPr>
  <dimension ref="A1:DR125"/>
  <sheetViews>
    <sheetView showGridLines="0" tabSelected="1" topLeftCell="A27"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ZXHQN1dP1pqY4js2O+J4TbJ2JpjHNiuruZZY47+xpMtZ3ptBoGEL0QYGYDS9SuSze9ZbQKHdBa2DPGD4sUbFiA==" saltValue="j0j79yi6A+N3kCt/lAyaO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529</v>
      </c>
      <c r="G2" s="149"/>
      <c r="H2" s="150"/>
    </row>
    <row r="3" spans="1:8" x14ac:dyDescent="0.2">
      <c r="A3" s="146" t="s">
        <v>522</v>
      </c>
      <c r="B3" s="151"/>
      <c r="C3" s="152"/>
      <c r="D3" s="153">
        <v>152185</v>
      </c>
      <c r="E3" s="154"/>
      <c r="F3" s="155">
        <v>70166</v>
      </c>
      <c r="G3" s="156"/>
      <c r="H3" s="157"/>
    </row>
    <row r="4" spans="1:8" x14ac:dyDescent="0.2">
      <c r="A4" s="158"/>
      <c r="B4" s="159"/>
      <c r="C4" s="160"/>
      <c r="D4" s="161">
        <v>113678</v>
      </c>
      <c r="E4" s="162"/>
      <c r="F4" s="163">
        <v>36115</v>
      </c>
      <c r="G4" s="164"/>
      <c r="H4" s="165"/>
    </row>
    <row r="5" spans="1:8" x14ac:dyDescent="0.2">
      <c r="A5" s="146" t="s">
        <v>524</v>
      </c>
      <c r="B5" s="151"/>
      <c r="C5" s="152"/>
      <c r="D5" s="153">
        <v>92641</v>
      </c>
      <c r="E5" s="154"/>
      <c r="F5" s="155">
        <v>70329</v>
      </c>
      <c r="G5" s="156"/>
      <c r="H5" s="157"/>
    </row>
    <row r="6" spans="1:8" x14ac:dyDescent="0.2">
      <c r="A6" s="158"/>
      <c r="B6" s="159"/>
      <c r="C6" s="160"/>
      <c r="D6" s="161">
        <v>49034</v>
      </c>
      <c r="E6" s="162"/>
      <c r="F6" s="163">
        <v>39403</v>
      </c>
      <c r="G6" s="164"/>
      <c r="H6" s="165"/>
    </row>
    <row r="7" spans="1:8" x14ac:dyDescent="0.2">
      <c r="A7" s="146" t="s">
        <v>525</v>
      </c>
      <c r="B7" s="151"/>
      <c r="C7" s="152"/>
      <c r="D7" s="153">
        <v>94723</v>
      </c>
      <c r="E7" s="154"/>
      <c r="F7" s="155">
        <v>71871</v>
      </c>
      <c r="G7" s="156"/>
      <c r="H7" s="157"/>
    </row>
    <row r="8" spans="1:8" x14ac:dyDescent="0.2">
      <c r="A8" s="158"/>
      <c r="B8" s="159"/>
      <c r="C8" s="160"/>
      <c r="D8" s="161">
        <v>42166</v>
      </c>
      <c r="E8" s="162"/>
      <c r="F8" s="163">
        <v>38232</v>
      </c>
      <c r="G8" s="164"/>
      <c r="H8" s="165"/>
    </row>
    <row r="9" spans="1:8" x14ac:dyDescent="0.2">
      <c r="A9" s="146" t="s">
        <v>526</v>
      </c>
      <c r="B9" s="151"/>
      <c r="C9" s="152"/>
      <c r="D9" s="153">
        <v>117687</v>
      </c>
      <c r="E9" s="154"/>
      <c r="F9" s="155">
        <v>71807</v>
      </c>
      <c r="G9" s="156"/>
      <c r="H9" s="157"/>
    </row>
    <row r="10" spans="1:8" x14ac:dyDescent="0.2">
      <c r="A10" s="158"/>
      <c r="B10" s="159"/>
      <c r="C10" s="160"/>
      <c r="D10" s="161">
        <v>55103</v>
      </c>
      <c r="E10" s="162"/>
      <c r="F10" s="163">
        <v>37333</v>
      </c>
      <c r="G10" s="164"/>
      <c r="H10" s="165"/>
    </row>
    <row r="11" spans="1:8" x14ac:dyDescent="0.2">
      <c r="A11" s="146" t="s">
        <v>527</v>
      </c>
      <c r="B11" s="151"/>
      <c r="C11" s="152"/>
      <c r="D11" s="153">
        <v>87126</v>
      </c>
      <c r="E11" s="154"/>
      <c r="F11" s="155">
        <v>80821</v>
      </c>
      <c r="G11" s="156"/>
      <c r="H11" s="157"/>
    </row>
    <row r="12" spans="1:8" x14ac:dyDescent="0.2">
      <c r="A12" s="158"/>
      <c r="B12" s="159"/>
      <c r="C12" s="166"/>
      <c r="D12" s="161">
        <v>66131</v>
      </c>
      <c r="E12" s="162"/>
      <c r="F12" s="163">
        <v>49586</v>
      </c>
      <c r="G12" s="164"/>
      <c r="H12" s="165"/>
    </row>
    <row r="13" spans="1:8" x14ac:dyDescent="0.2">
      <c r="A13" s="146"/>
      <c r="B13" s="151"/>
      <c r="C13" s="152"/>
      <c r="D13" s="153">
        <v>108872</v>
      </c>
      <c r="E13" s="154"/>
      <c r="F13" s="155">
        <v>72999</v>
      </c>
      <c r="G13" s="167"/>
      <c r="H13" s="157"/>
    </row>
    <row r="14" spans="1:8" x14ac:dyDescent="0.2">
      <c r="A14" s="158"/>
      <c r="B14" s="159"/>
      <c r="C14" s="160"/>
      <c r="D14" s="161">
        <v>65222</v>
      </c>
      <c r="E14" s="162"/>
      <c r="F14" s="163">
        <v>40134</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4.91</v>
      </c>
      <c r="C19" s="168">
        <f>ROUND(VALUE(SUBSTITUTE(実質収支比率等に係る経年分析!G$48,"▲","-")),2)</f>
        <v>9.49</v>
      </c>
      <c r="D19" s="168">
        <f>ROUND(VALUE(SUBSTITUTE(実質収支比率等に係る経年分析!H$48,"▲","-")),2)</f>
        <v>10.91</v>
      </c>
      <c r="E19" s="168">
        <f>ROUND(VALUE(SUBSTITUTE(実質収支比率等に係る経年分析!I$48,"▲","-")),2)</f>
        <v>12.45</v>
      </c>
      <c r="F19" s="168">
        <f>ROUND(VALUE(SUBSTITUTE(実質収支比率等に係る経年分析!J$48,"▲","-")),2)</f>
        <v>6.6</v>
      </c>
    </row>
    <row r="20" spans="1:11" x14ac:dyDescent="0.2">
      <c r="A20" s="168" t="s">
        <v>53</v>
      </c>
      <c r="B20" s="168">
        <f>ROUND(VALUE(SUBSTITUTE(実質収支比率等に係る経年分析!F$47,"▲","-")),2)</f>
        <v>28.44</v>
      </c>
      <c r="C20" s="168">
        <f>ROUND(VALUE(SUBSTITUTE(実質収支比率等に係る経年分析!G$47,"▲","-")),2)</f>
        <v>26.27</v>
      </c>
      <c r="D20" s="168">
        <f>ROUND(VALUE(SUBSTITUTE(実質収支比率等に係る経年分析!H$47,"▲","-")),2)</f>
        <v>31.73</v>
      </c>
      <c r="E20" s="168">
        <f>ROUND(VALUE(SUBSTITUTE(実質収支比率等に係る経年分析!I$47,"▲","-")),2)</f>
        <v>37.82</v>
      </c>
      <c r="F20" s="168">
        <f>ROUND(VALUE(SUBSTITUTE(実質収支比率等に係る経年分析!J$47,"▲","-")),2)</f>
        <v>41.85</v>
      </c>
    </row>
    <row r="21" spans="1:11" x14ac:dyDescent="0.2">
      <c r="A21" s="168" t="s">
        <v>54</v>
      </c>
      <c r="B21" s="168">
        <f>IF(ISNUMBER(VALUE(SUBSTITUTE(実質収支比率等に係る経年分析!F$49,"▲","-"))),ROUND(VALUE(SUBSTITUTE(実質収支比率等に係る経年分析!F$49,"▲","-")),2),NA())</f>
        <v>-5.08</v>
      </c>
      <c r="C21" s="168">
        <f>IF(ISNUMBER(VALUE(SUBSTITUTE(実質収支比率等に係る経年分析!G$49,"▲","-"))),ROUND(VALUE(SUBSTITUTE(実質収支比率等に係る経年分析!G$49,"▲","-")),2),NA())</f>
        <v>2.34</v>
      </c>
      <c r="D21" s="168">
        <f>IF(ISNUMBER(VALUE(SUBSTITUTE(実質収支比率等に係る経年分析!H$49,"▲","-"))),ROUND(VALUE(SUBSTITUTE(実質収支比率等に係る経年分析!H$49,"▲","-")),2),NA())</f>
        <v>7.48</v>
      </c>
      <c r="E21" s="168">
        <f>IF(ISNUMBER(VALUE(SUBSTITUTE(実質収支比率等に係る経年分析!I$49,"▲","-"))),ROUND(VALUE(SUBSTITUTE(実質収支比率等に係る経年分析!I$49,"▲","-")),2),NA())</f>
        <v>5.79</v>
      </c>
      <c r="F21" s="168">
        <f>IF(ISNUMBER(VALUE(SUBSTITUTE(実質収支比率等に係る経年分析!J$49,"▲","-"))),ROUND(VALUE(SUBSTITUTE(実質収支比率等に係る経年分析!J$49,"▲","-")),2),NA())</f>
        <v>-1.78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0.04</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0.03</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0.01</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0.02</v>
      </c>
    </row>
    <row r="30" spans="1:11" x14ac:dyDescent="0.2">
      <c r="A30" s="169" t="str">
        <f>IF(連結実質赤字比率に係る赤字・黒字の構成分析!C$40="",NA(),連結実質赤字比率に係る赤字・黒字の構成分析!C$40)</f>
        <v>国民健康保険診療施設特別会計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0.08</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0.05</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0.93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1.05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0.66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0.27</v>
      </c>
    </row>
    <row r="32" spans="1:11" x14ac:dyDescent="0.2">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1.37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1.1000000000000001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1.75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1.81</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1.53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1.69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1.85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2.15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2.19</v>
      </c>
    </row>
    <row r="34" spans="1:16" x14ac:dyDescent="0.2">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8.19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8.7799999999999994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8.2899999999999991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8.65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5.55</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4.8499999999999996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9.44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10.88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12.43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6.58</v>
      </c>
    </row>
    <row r="36" spans="1:16" x14ac:dyDescent="0.2">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7.39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10.71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12.67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15.47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9.39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6520</v>
      </c>
      <c r="E42" s="170"/>
      <c r="F42" s="170"/>
      <c r="G42" s="170">
        <f>'実質公債費比率（分子）の構造'!L$52</f>
        <v>6381</v>
      </c>
      <c r="H42" s="170"/>
      <c r="I42" s="170"/>
      <c r="J42" s="170">
        <f>'実質公債費比率（分子）の構造'!M$52</f>
        <v>6235</v>
      </c>
      <c r="K42" s="170"/>
      <c r="L42" s="170"/>
      <c r="M42" s="170">
        <f>'実質公債費比率（分子）の構造'!N$52</f>
        <v>6081</v>
      </c>
      <c r="N42" s="170"/>
      <c r="O42" s="170"/>
      <c r="P42" s="170">
        <f>'実質公債費比率（分子）の構造'!O$52</f>
        <v>5939</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142</v>
      </c>
      <c r="C44" s="170"/>
      <c r="D44" s="170"/>
      <c r="E44" s="170">
        <f>'実質公債費比率（分子）の構造'!L$50</f>
        <v>144</v>
      </c>
      <c r="F44" s="170"/>
      <c r="G44" s="170"/>
      <c r="H44" s="170">
        <f>'実質公債費比率（分子）の構造'!M$50</f>
        <v>143</v>
      </c>
      <c r="I44" s="170"/>
      <c r="J44" s="170"/>
      <c r="K44" s="170">
        <f>'実質公債費比率（分子）の構造'!N$50</f>
        <v>144</v>
      </c>
      <c r="L44" s="170"/>
      <c r="M44" s="170"/>
      <c r="N44" s="170">
        <f>'実質公債費比率（分子）の構造'!O$50</f>
        <v>146</v>
      </c>
      <c r="O44" s="170"/>
      <c r="P44" s="170"/>
    </row>
    <row r="45" spans="1:16" x14ac:dyDescent="0.2">
      <c r="A45" s="170" t="s">
        <v>63</v>
      </c>
      <c r="B45" s="170">
        <f>'実質公債費比率（分子）の構造'!K$49</f>
        <v>29</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1555</v>
      </c>
      <c r="C46" s="170"/>
      <c r="D46" s="170"/>
      <c r="E46" s="170">
        <f>'実質公債費比率（分子）の構造'!L$48</f>
        <v>1533</v>
      </c>
      <c r="F46" s="170"/>
      <c r="G46" s="170"/>
      <c r="H46" s="170">
        <f>'実質公債費比率（分子）の構造'!M$48</f>
        <v>1424</v>
      </c>
      <c r="I46" s="170"/>
      <c r="J46" s="170"/>
      <c r="K46" s="170">
        <f>'実質公債費比率（分子）の構造'!N$48</f>
        <v>1341</v>
      </c>
      <c r="L46" s="170"/>
      <c r="M46" s="170"/>
      <c r="N46" s="170">
        <f>'実質公債費比率（分子）の構造'!O$48</f>
        <v>1269</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7217</v>
      </c>
      <c r="C49" s="170"/>
      <c r="D49" s="170"/>
      <c r="E49" s="170">
        <f>'実質公債費比率（分子）の構造'!L$45</f>
        <v>7124</v>
      </c>
      <c r="F49" s="170"/>
      <c r="G49" s="170"/>
      <c r="H49" s="170">
        <f>'実質公債費比率（分子）の構造'!M$45</f>
        <v>7110</v>
      </c>
      <c r="I49" s="170"/>
      <c r="J49" s="170"/>
      <c r="K49" s="170">
        <f>'実質公債費比率（分子）の構造'!N$45</f>
        <v>7058</v>
      </c>
      <c r="L49" s="170"/>
      <c r="M49" s="170"/>
      <c r="N49" s="170">
        <f>'実質公債費比率（分子）の構造'!O$45</f>
        <v>6807</v>
      </c>
      <c r="O49" s="170"/>
      <c r="P49" s="170"/>
    </row>
    <row r="50" spans="1:16" x14ac:dyDescent="0.2">
      <c r="A50" s="170" t="s">
        <v>67</v>
      </c>
      <c r="B50" s="170" t="e">
        <f>NA()</f>
        <v>#N/A</v>
      </c>
      <c r="C50" s="170">
        <f>IF(ISNUMBER('実質公債費比率（分子）の構造'!K$53),'実質公債費比率（分子）の構造'!K$53,NA())</f>
        <v>2423</v>
      </c>
      <c r="D50" s="170" t="e">
        <f>NA()</f>
        <v>#N/A</v>
      </c>
      <c r="E50" s="170" t="e">
        <f>NA()</f>
        <v>#N/A</v>
      </c>
      <c r="F50" s="170">
        <f>IF(ISNUMBER('実質公債費比率（分子）の構造'!L$53),'実質公債費比率（分子）の構造'!L$53,NA())</f>
        <v>2420</v>
      </c>
      <c r="G50" s="170" t="e">
        <f>NA()</f>
        <v>#N/A</v>
      </c>
      <c r="H50" s="170" t="e">
        <f>NA()</f>
        <v>#N/A</v>
      </c>
      <c r="I50" s="170">
        <f>IF(ISNUMBER('実質公債費比率（分子）の構造'!M$53),'実質公債費比率（分子）の構造'!M$53,NA())</f>
        <v>2442</v>
      </c>
      <c r="J50" s="170" t="e">
        <f>NA()</f>
        <v>#N/A</v>
      </c>
      <c r="K50" s="170" t="e">
        <f>NA()</f>
        <v>#N/A</v>
      </c>
      <c r="L50" s="170">
        <f>IF(ISNUMBER('実質公債費比率（分子）の構造'!N$53),'実質公債費比率（分子）の構造'!N$53,NA())</f>
        <v>2462</v>
      </c>
      <c r="M50" s="170" t="e">
        <f>NA()</f>
        <v>#N/A</v>
      </c>
      <c r="N50" s="170" t="e">
        <f>NA()</f>
        <v>#N/A</v>
      </c>
      <c r="O50" s="170">
        <f>IF(ISNUMBER('実質公債費比率（分子）の構造'!O$53),'実質公債費比率（分子）の構造'!O$53,NA())</f>
        <v>2283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50586</v>
      </c>
      <c r="E56" s="169"/>
      <c r="F56" s="169"/>
      <c r="G56" s="169">
        <f>'将来負担比率（分子）の構造'!J$52</f>
        <v>48969</v>
      </c>
      <c r="H56" s="169"/>
      <c r="I56" s="169"/>
      <c r="J56" s="169">
        <f>'将来負担比率（分子）の構造'!K$52</f>
        <v>47901</v>
      </c>
      <c r="K56" s="169"/>
      <c r="L56" s="169"/>
      <c r="M56" s="169">
        <f>'将来負担比率（分子）の構造'!L$52</f>
        <v>47138</v>
      </c>
      <c r="N56" s="169"/>
      <c r="O56" s="169"/>
      <c r="P56" s="169">
        <f>'将来負担比率（分子）の構造'!M$52</f>
        <v>45652</v>
      </c>
    </row>
    <row r="57" spans="1:16" x14ac:dyDescent="0.2">
      <c r="A57" s="169" t="s">
        <v>42</v>
      </c>
      <c r="B57" s="169"/>
      <c r="C57" s="169"/>
      <c r="D57" s="169">
        <f>'将来負担比率（分子）の構造'!I$51</f>
        <v>2072</v>
      </c>
      <c r="E57" s="169"/>
      <c r="F57" s="169"/>
      <c r="G57" s="169">
        <f>'将来負担比率（分子）の構造'!J$51</f>
        <v>2200</v>
      </c>
      <c r="H57" s="169"/>
      <c r="I57" s="169"/>
      <c r="J57" s="169">
        <f>'将来負担比率（分子）の構造'!K$51</f>
        <v>2461</v>
      </c>
      <c r="K57" s="169"/>
      <c r="L57" s="169"/>
      <c r="M57" s="169">
        <f>'将来負担比率（分子）の構造'!L$51</f>
        <v>2150</v>
      </c>
      <c r="N57" s="169"/>
      <c r="O57" s="169"/>
      <c r="P57" s="169">
        <f>'将来負担比率（分子）の構造'!M$51</f>
        <v>2370</v>
      </c>
    </row>
    <row r="58" spans="1:16" x14ac:dyDescent="0.2">
      <c r="A58" s="169" t="s">
        <v>41</v>
      </c>
      <c r="B58" s="169"/>
      <c r="C58" s="169"/>
      <c r="D58" s="169">
        <f>'将来負担比率（分子）の構造'!I$50</f>
        <v>14693</v>
      </c>
      <c r="E58" s="169"/>
      <c r="F58" s="169"/>
      <c r="G58" s="169">
        <f>'将来負担比率（分子）の構造'!J$50</f>
        <v>13981</v>
      </c>
      <c r="H58" s="169"/>
      <c r="I58" s="169"/>
      <c r="J58" s="169">
        <f>'将来負担比率（分子）の構造'!K$50</f>
        <v>17024</v>
      </c>
      <c r="K58" s="169"/>
      <c r="L58" s="169"/>
      <c r="M58" s="169">
        <f>'将来負担比率（分子）の構造'!L$50</f>
        <v>19236</v>
      </c>
      <c r="N58" s="169"/>
      <c r="O58" s="169"/>
      <c r="P58" s="169">
        <f>'将来負担比率（分子）の構造'!M$50</f>
        <v>21458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7583</v>
      </c>
      <c r="C62" s="169"/>
      <c r="D62" s="169"/>
      <c r="E62" s="169">
        <f>'将来負担比率（分子）の構造'!J$45</f>
        <v>7034</v>
      </c>
      <c r="F62" s="169"/>
      <c r="G62" s="169"/>
      <c r="H62" s="169">
        <f>'将来負担比率（分子）の構造'!K$45</f>
        <v>6875</v>
      </c>
      <c r="I62" s="169"/>
      <c r="J62" s="169"/>
      <c r="K62" s="169">
        <f>'将来負担比率（分子）の構造'!L$45</f>
        <v>6925</v>
      </c>
      <c r="L62" s="169"/>
      <c r="M62" s="169"/>
      <c r="N62" s="169">
        <f>'将来負担比率（分子）の構造'!M$45</f>
        <v>6842</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12169</v>
      </c>
      <c r="C64" s="169"/>
      <c r="D64" s="169"/>
      <c r="E64" s="169">
        <f>'将来負担比率（分子）の構造'!J$43</f>
        <v>11127</v>
      </c>
      <c r="F64" s="169"/>
      <c r="G64" s="169"/>
      <c r="H64" s="169">
        <f>'将来負担比率（分子）の構造'!K$43</f>
        <v>9982</v>
      </c>
      <c r="I64" s="169"/>
      <c r="J64" s="169"/>
      <c r="K64" s="169">
        <f>'将来負担比率（分子）の構造'!L$43</f>
        <v>9216</v>
      </c>
      <c r="L64" s="169"/>
      <c r="M64" s="169"/>
      <c r="N64" s="169">
        <f>'将来負担比率（分子）の構造'!M$43</f>
        <v>8304</v>
      </c>
      <c r="O64" s="169"/>
      <c r="P64" s="169"/>
    </row>
    <row r="65" spans="1:16" x14ac:dyDescent="0.2">
      <c r="A65" s="169" t="s">
        <v>32</v>
      </c>
      <c r="B65" s="169">
        <f>'将来負担比率（分子）の構造'!I$42</f>
        <v>577</v>
      </c>
      <c r="C65" s="169"/>
      <c r="D65" s="169"/>
      <c r="E65" s="169">
        <f>'将来負担比率（分子）の構造'!J$42</f>
        <v>444</v>
      </c>
      <c r="F65" s="169"/>
      <c r="G65" s="169"/>
      <c r="H65" s="169">
        <f>'将来負担比率（分子）の構造'!K$42</f>
        <v>309</v>
      </c>
      <c r="I65" s="169"/>
      <c r="J65" s="169"/>
      <c r="K65" s="169">
        <f>'将来負担比率（分子）の構造'!L$42</f>
        <v>172</v>
      </c>
      <c r="L65" s="169"/>
      <c r="M65" s="169"/>
      <c r="N65" s="169">
        <f>'将来負担比率（分子）の構造'!M$42</f>
        <v>33</v>
      </c>
      <c r="O65" s="169"/>
      <c r="P65" s="169"/>
    </row>
    <row r="66" spans="1:16" x14ac:dyDescent="0.2">
      <c r="A66" s="169" t="s">
        <v>31</v>
      </c>
      <c r="B66" s="169">
        <f>'将来負担比率（分子）の構造'!I$41</f>
        <v>53365</v>
      </c>
      <c r="C66" s="169"/>
      <c r="D66" s="169"/>
      <c r="E66" s="169">
        <f>'将来負担比率（分子）の構造'!J$41</f>
        <v>51803</v>
      </c>
      <c r="F66" s="169"/>
      <c r="G66" s="169"/>
      <c r="H66" s="169">
        <f>'将来負担比率（分子）の構造'!K$41</f>
        <v>50380</v>
      </c>
      <c r="I66" s="169"/>
      <c r="J66" s="169"/>
      <c r="K66" s="169">
        <f>'将来負担比率（分子）の構造'!L$41</f>
        <v>49697</v>
      </c>
      <c r="L66" s="169"/>
      <c r="M66" s="169"/>
      <c r="N66" s="169">
        <f>'将来負担比率（分子）の構造'!M$41</f>
        <v>48192</v>
      </c>
      <c r="O66" s="169"/>
      <c r="P66" s="169"/>
    </row>
    <row r="67" spans="1:16" x14ac:dyDescent="0.2">
      <c r="A67" s="169" t="s">
        <v>71</v>
      </c>
      <c r="B67" s="169" t="e">
        <f>NA()</f>
        <v>#N/A</v>
      </c>
      <c r="C67" s="169">
        <f>IF(ISNUMBER('将来負担比率（分子）の構造'!I$53), IF('将来負担比率（分子）の構造'!I$53 &lt; 0, 0, '将来負担比率（分子）の構造'!I$53), NA())</f>
        <v>6342</v>
      </c>
      <c r="D67" s="169" t="e">
        <f>NA()</f>
        <v>#N/A</v>
      </c>
      <c r="E67" s="169" t="e">
        <f>NA()</f>
        <v>#N/A</v>
      </c>
      <c r="F67" s="169">
        <f>IF(ISNUMBER('将来負担比率（分子）の構造'!J$53), IF('将来負担比率（分子）の構造'!J$53 &lt; 0, 0, '将来負担比率（分子）の構造'!J$53), NA())</f>
        <v>5259</v>
      </c>
      <c r="G67" s="169" t="e">
        <f>NA()</f>
        <v>#N/A</v>
      </c>
      <c r="H67" s="169" t="e">
        <f>NA()</f>
        <v>#N/A</v>
      </c>
      <c r="I67" s="169">
        <f>IF(ISNUMBER('将来負担比率（分子）の構造'!K$53), IF('将来負担比率（分子）の構造'!K$53 &lt; 0, 0, '将来負担比率（分子）の構造'!K$53), NA())</f>
        <v>160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10077</v>
      </c>
      <c r="C72" s="173">
        <f>基金残高に係る経年分析!G55</f>
        <v>11515</v>
      </c>
      <c r="D72" s="173">
        <f>基金残高に係る経年分析!H55</f>
        <v>12753</v>
      </c>
    </row>
    <row r="73" spans="1:16" x14ac:dyDescent="0.2">
      <c r="A73" s="172" t="s">
        <v>74</v>
      </c>
      <c r="B73" s="173">
        <f>基金残高に係る経年分析!F56</f>
        <v>2816</v>
      </c>
      <c r="C73" s="173">
        <f>基金残高に係る経年分析!G56</f>
        <v>3677</v>
      </c>
      <c r="D73" s="173">
        <f>基金残高に係る経年分析!H56</f>
        <v>4671</v>
      </c>
    </row>
    <row r="74" spans="1:16" x14ac:dyDescent="0.2">
      <c r="A74" s="172" t="s">
        <v>75</v>
      </c>
      <c r="B74" s="173">
        <f>基金残高に係る経年分析!F57</f>
        <v>4026</v>
      </c>
      <c r="C74" s="173">
        <f>基金残高に係る経年分析!G57</f>
        <v>3629</v>
      </c>
      <c r="D74" s="173">
        <f>基金残高に係る経年分析!H57</f>
        <v>3433</v>
      </c>
    </row>
  </sheetData>
  <sheetProtection algorithmName="SHA-512" hashValue="QTeXKtP7Hfrs9CrDrU4tNAHAZ+jLyRr5zugBuprV4AW9DtVRvRtgCqRSoFFJ4Koyd/kF1Jo8g4iHzDemWhk6Fw==" saltValue="ww2T/NcO18+j3SJNWjgw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7778572</v>
      </c>
      <c r="S5" s="600"/>
      <c r="T5" s="600"/>
      <c r="U5" s="600"/>
      <c r="V5" s="600"/>
      <c r="W5" s="600"/>
      <c r="X5" s="600"/>
      <c r="Y5" s="601"/>
      <c r="Z5" s="602">
        <v>12.7</v>
      </c>
      <c r="AA5" s="602"/>
      <c r="AB5" s="602"/>
      <c r="AC5" s="602"/>
      <c r="AD5" s="603">
        <v>7461831</v>
      </c>
      <c r="AE5" s="603"/>
      <c r="AF5" s="603"/>
      <c r="AG5" s="603"/>
      <c r="AH5" s="603"/>
      <c r="AI5" s="603"/>
      <c r="AJ5" s="603"/>
      <c r="AK5" s="603"/>
      <c r="AL5" s="604">
        <v>24.5</v>
      </c>
      <c r="AM5" s="605"/>
      <c r="AN5" s="605"/>
      <c r="AO5" s="606"/>
      <c r="AP5" s="596" t="s">
        <v>217</v>
      </c>
      <c r="AQ5" s="597"/>
      <c r="AR5" s="597"/>
      <c r="AS5" s="597"/>
      <c r="AT5" s="597"/>
      <c r="AU5" s="597"/>
      <c r="AV5" s="597"/>
      <c r="AW5" s="597"/>
      <c r="AX5" s="597"/>
      <c r="AY5" s="597"/>
      <c r="AZ5" s="597"/>
      <c r="BA5" s="597"/>
      <c r="BB5" s="597"/>
      <c r="BC5" s="597"/>
      <c r="BD5" s="597"/>
      <c r="BE5" s="597"/>
      <c r="BF5" s="598"/>
      <c r="BG5" s="610">
        <v>7436008</v>
      </c>
      <c r="BH5" s="611"/>
      <c r="BI5" s="611"/>
      <c r="BJ5" s="611"/>
      <c r="BK5" s="611"/>
      <c r="BL5" s="611"/>
      <c r="BM5" s="611"/>
      <c r="BN5" s="612"/>
      <c r="BO5" s="613">
        <v>95.6</v>
      </c>
      <c r="BP5" s="613"/>
      <c r="BQ5" s="613"/>
      <c r="BR5" s="613"/>
      <c r="BS5" s="614">
        <v>89666</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549631</v>
      </c>
      <c r="S6" s="611"/>
      <c r="T6" s="611"/>
      <c r="U6" s="611"/>
      <c r="V6" s="611"/>
      <c r="W6" s="611"/>
      <c r="X6" s="611"/>
      <c r="Y6" s="612"/>
      <c r="Z6" s="613">
        <v>0.9</v>
      </c>
      <c r="AA6" s="613"/>
      <c r="AB6" s="613"/>
      <c r="AC6" s="613"/>
      <c r="AD6" s="614">
        <v>549631</v>
      </c>
      <c r="AE6" s="614"/>
      <c r="AF6" s="614"/>
      <c r="AG6" s="614"/>
      <c r="AH6" s="614"/>
      <c r="AI6" s="614"/>
      <c r="AJ6" s="614"/>
      <c r="AK6" s="614"/>
      <c r="AL6" s="615">
        <v>1.8</v>
      </c>
      <c r="AM6" s="616"/>
      <c r="AN6" s="616"/>
      <c r="AO6" s="617"/>
      <c r="AP6" s="607" t="s">
        <v>222</v>
      </c>
      <c r="AQ6" s="608"/>
      <c r="AR6" s="608"/>
      <c r="AS6" s="608"/>
      <c r="AT6" s="608"/>
      <c r="AU6" s="608"/>
      <c r="AV6" s="608"/>
      <c r="AW6" s="608"/>
      <c r="AX6" s="608"/>
      <c r="AY6" s="608"/>
      <c r="AZ6" s="608"/>
      <c r="BA6" s="608"/>
      <c r="BB6" s="608"/>
      <c r="BC6" s="608"/>
      <c r="BD6" s="608"/>
      <c r="BE6" s="608"/>
      <c r="BF6" s="609"/>
      <c r="BG6" s="610">
        <v>7436008</v>
      </c>
      <c r="BH6" s="611"/>
      <c r="BI6" s="611"/>
      <c r="BJ6" s="611"/>
      <c r="BK6" s="611"/>
      <c r="BL6" s="611"/>
      <c r="BM6" s="611"/>
      <c r="BN6" s="612"/>
      <c r="BO6" s="613">
        <v>95.6</v>
      </c>
      <c r="BP6" s="613"/>
      <c r="BQ6" s="613"/>
      <c r="BR6" s="613"/>
      <c r="BS6" s="614">
        <v>89666</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259609</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259076</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1548</v>
      </c>
      <c r="S7" s="611"/>
      <c r="T7" s="611"/>
      <c r="U7" s="611"/>
      <c r="V7" s="611"/>
      <c r="W7" s="611"/>
      <c r="X7" s="611"/>
      <c r="Y7" s="612"/>
      <c r="Z7" s="613">
        <v>0</v>
      </c>
      <c r="AA7" s="613"/>
      <c r="AB7" s="613"/>
      <c r="AC7" s="613"/>
      <c r="AD7" s="614">
        <v>1548</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3067070</v>
      </c>
      <c r="BH7" s="611"/>
      <c r="BI7" s="611"/>
      <c r="BJ7" s="611"/>
      <c r="BK7" s="611"/>
      <c r="BL7" s="611"/>
      <c r="BM7" s="611"/>
      <c r="BN7" s="612"/>
      <c r="BO7" s="613">
        <v>39.4</v>
      </c>
      <c r="BP7" s="613"/>
      <c r="BQ7" s="613"/>
      <c r="BR7" s="613"/>
      <c r="BS7" s="614">
        <v>89666</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12488816</v>
      </c>
      <c r="CS7" s="611"/>
      <c r="CT7" s="611"/>
      <c r="CU7" s="611"/>
      <c r="CV7" s="611"/>
      <c r="CW7" s="611"/>
      <c r="CX7" s="611"/>
      <c r="CY7" s="612"/>
      <c r="CZ7" s="613">
        <v>21.2</v>
      </c>
      <c r="DA7" s="613"/>
      <c r="DB7" s="613"/>
      <c r="DC7" s="613"/>
      <c r="DD7" s="619">
        <v>1002170</v>
      </c>
      <c r="DE7" s="611"/>
      <c r="DF7" s="611"/>
      <c r="DG7" s="611"/>
      <c r="DH7" s="611"/>
      <c r="DI7" s="611"/>
      <c r="DJ7" s="611"/>
      <c r="DK7" s="611"/>
      <c r="DL7" s="611"/>
      <c r="DM7" s="611"/>
      <c r="DN7" s="611"/>
      <c r="DO7" s="611"/>
      <c r="DP7" s="612"/>
      <c r="DQ7" s="619">
        <v>8470232</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23421</v>
      </c>
      <c r="S8" s="611"/>
      <c r="T8" s="611"/>
      <c r="U8" s="611"/>
      <c r="V8" s="611"/>
      <c r="W8" s="611"/>
      <c r="X8" s="611"/>
      <c r="Y8" s="612"/>
      <c r="Z8" s="613">
        <v>0</v>
      </c>
      <c r="AA8" s="613"/>
      <c r="AB8" s="613"/>
      <c r="AC8" s="613"/>
      <c r="AD8" s="614">
        <v>23421</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116859</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18304913</v>
      </c>
      <c r="CS8" s="611"/>
      <c r="CT8" s="611"/>
      <c r="CU8" s="611"/>
      <c r="CV8" s="611"/>
      <c r="CW8" s="611"/>
      <c r="CX8" s="611"/>
      <c r="CY8" s="612"/>
      <c r="CZ8" s="613">
        <v>31.1</v>
      </c>
      <c r="DA8" s="613"/>
      <c r="DB8" s="613"/>
      <c r="DC8" s="613"/>
      <c r="DD8" s="619">
        <v>52299</v>
      </c>
      <c r="DE8" s="611"/>
      <c r="DF8" s="611"/>
      <c r="DG8" s="611"/>
      <c r="DH8" s="611"/>
      <c r="DI8" s="611"/>
      <c r="DJ8" s="611"/>
      <c r="DK8" s="611"/>
      <c r="DL8" s="611"/>
      <c r="DM8" s="611"/>
      <c r="DN8" s="611"/>
      <c r="DO8" s="611"/>
      <c r="DP8" s="612"/>
      <c r="DQ8" s="619">
        <v>9776384</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23975</v>
      </c>
      <c r="S9" s="611"/>
      <c r="T9" s="611"/>
      <c r="U9" s="611"/>
      <c r="V9" s="611"/>
      <c r="W9" s="611"/>
      <c r="X9" s="611"/>
      <c r="Y9" s="612"/>
      <c r="Z9" s="613">
        <v>0</v>
      </c>
      <c r="AA9" s="613"/>
      <c r="AB9" s="613"/>
      <c r="AC9" s="613"/>
      <c r="AD9" s="614">
        <v>23975</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2553730</v>
      </c>
      <c r="BH9" s="611"/>
      <c r="BI9" s="611"/>
      <c r="BJ9" s="611"/>
      <c r="BK9" s="611"/>
      <c r="BL9" s="611"/>
      <c r="BM9" s="611"/>
      <c r="BN9" s="612"/>
      <c r="BO9" s="613">
        <v>32.799999999999997</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5396381</v>
      </c>
      <c r="CS9" s="611"/>
      <c r="CT9" s="611"/>
      <c r="CU9" s="611"/>
      <c r="CV9" s="611"/>
      <c r="CW9" s="611"/>
      <c r="CX9" s="611"/>
      <c r="CY9" s="612"/>
      <c r="CZ9" s="613">
        <v>9.1999999999999993</v>
      </c>
      <c r="DA9" s="613"/>
      <c r="DB9" s="613"/>
      <c r="DC9" s="613"/>
      <c r="DD9" s="619">
        <v>355016</v>
      </c>
      <c r="DE9" s="611"/>
      <c r="DF9" s="611"/>
      <c r="DG9" s="611"/>
      <c r="DH9" s="611"/>
      <c r="DI9" s="611"/>
      <c r="DJ9" s="611"/>
      <c r="DK9" s="611"/>
      <c r="DL9" s="611"/>
      <c r="DM9" s="611"/>
      <c r="DN9" s="611"/>
      <c r="DO9" s="611"/>
      <c r="DP9" s="612"/>
      <c r="DQ9" s="619">
        <v>4160070</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197693</v>
      </c>
      <c r="BH10" s="611"/>
      <c r="BI10" s="611"/>
      <c r="BJ10" s="611"/>
      <c r="BK10" s="611"/>
      <c r="BL10" s="611"/>
      <c r="BM10" s="611"/>
      <c r="BN10" s="612"/>
      <c r="BO10" s="613">
        <v>2.5</v>
      </c>
      <c r="BP10" s="613"/>
      <c r="BQ10" s="613"/>
      <c r="BR10" s="613"/>
      <c r="BS10" s="614">
        <v>32920</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1852160</v>
      </c>
      <c r="S11" s="611"/>
      <c r="T11" s="611"/>
      <c r="U11" s="611"/>
      <c r="V11" s="611"/>
      <c r="W11" s="611"/>
      <c r="X11" s="611"/>
      <c r="Y11" s="612"/>
      <c r="Z11" s="615">
        <v>3</v>
      </c>
      <c r="AA11" s="616"/>
      <c r="AB11" s="616"/>
      <c r="AC11" s="622"/>
      <c r="AD11" s="619">
        <v>1852160</v>
      </c>
      <c r="AE11" s="611"/>
      <c r="AF11" s="611"/>
      <c r="AG11" s="611"/>
      <c r="AH11" s="611"/>
      <c r="AI11" s="611"/>
      <c r="AJ11" s="611"/>
      <c r="AK11" s="612"/>
      <c r="AL11" s="615">
        <v>6.1</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198788</v>
      </c>
      <c r="BH11" s="611"/>
      <c r="BI11" s="611"/>
      <c r="BJ11" s="611"/>
      <c r="BK11" s="611"/>
      <c r="BL11" s="611"/>
      <c r="BM11" s="611"/>
      <c r="BN11" s="612"/>
      <c r="BO11" s="613">
        <v>2.6</v>
      </c>
      <c r="BP11" s="613"/>
      <c r="BQ11" s="613"/>
      <c r="BR11" s="613"/>
      <c r="BS11" s="614">
        <v>56746</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2480079</v>
      </c>
      <c r="CS11" s="611"/>
      <c r="CT11" s="611"/>
      <c r="CU11" s="611"/>
      <c r="CV11" s="611"/>
      <c r="CW11" s="611"/>
      <c r="CX11" s="611"/>
      <c r="CY11" s="612"/>
      <c r="CZ11" s="613">
        <v>4.2</v>
      </c>
      <c r="DA11" s="613"/>
      <c r="DB11" s="613"/>
      <c r="DC11" s="613"/>
      <c r="DD11" s="619">
        <v>694127</v>
      </c>
      <c r="DE11" s="611"/>
      <c r="DF11" s="611"/>
      <c r="DG11" s="611"/>
      <c r="DH11" s="611"/>
      <c r="DI11" s="611"/>
      <c r="DJ11" s="611"/>
      <c r="DK11" s="611"/>
      <c r="DL11" s="611"/>
      <c r="DM11" s="611"/>
      <c r="DN11" s="611"/>
      <c r="DO11" s="611"/>
      <c r="DP11" s="612"/>
      <c r="DQ11" s="619">
        <v>1367278</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v>10364</v>
      </c>
      <c r="S12" s="611"/>
      <c r="T12" s="611"/>
      <c r="U12" s="611"/>
      <c r="V12" s="611"/>
      <c r="W12" s="611"/>
      <c r="X12" s="611"/>
      <c r="Y12" s="612"/>
      <c r="Z12" s="613">
        <v>0</v>
      </c>
      <c r="AA12" s="613"/>
      <c r="AB12" s="613"/>
      <c r="AC12" s="613"/>
      <c r="AD12" s="614">
        <v>10364</v>
      </c>
      <c r="AE12" s="614"/>
      <c r="AF12" s="614"/>
      <c r="AG12" s="614"/>
      <c r="AH12" s="614"/>
      <c r="AI12" s="614"/>
      <c r="AJ12" s="614"/>
      <c r="AK12" s="614"/>
      <c r="AL12" s="615">
        <v>0</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3496136</v>
      </c>
      <c r="BH12" s="611"/>
      <c r="BI12" s="611"/>
      <c r="BJ12" s="611"/>
      <c r="BK12" s="611"/>
      <c r="BL12" s="611"/>
      <c r="BM12" s="611"/>
      <c r="BN12" s="612"/>
      <c r="BO12" s="613">
        <v>44.9</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2650899</v>
      </c>
      <c r="CS12" s="611"/>
      <c r="CT12" s="611"/>
      <c r="CU12" s="611"/>
      <c r="CV12" s="611"/>
      <c r="CW12" s="611"/>
      <c r="CX12" s="611"/>
      <c r="CY12" s="612"/>
      <c r="CZ12" s="613">
        <v>4.5</v>
      </c>
      <c r="DA12" s="613"/>
      <c r="DB12" s="613"/>
      <c r="DC12" s="613"/>
      <c r="DD12" s="619">
        <v>1668349</v>
      </c>
      <c r="DE12" s="611"/>
      <c r="DF12" s="611"/>
      <c r="DG12" s="611"/>
      <c r="DH12" s="611"/>
      <c r="DI12" s="611"/>
      <c r="DJ12" s="611"/>
      <c r="DK12" s="611"/>
      <c r="DL12" s="611"/>
      <c r="DM12" s="611"/>
      <c r="DN12" s="611"/>
      <c r="DO12" s="611"/>
      <c r="DP12" s="612"/>
      <c r="DQ12" s="619">
        <v>729508</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3473925</v>
      </c>
      <c r="BH13" s="611"/>
      <c r="BI13" s="611"/>
      <c r="BJ13" s="611"/>
      <c r="BK13" s="611"/>
      <c r="BL13" s="611"/>
      <c r="BM13" s="611"/>
      <c r="BN13" s="612"/>
      <c r="BO13" s="613">
        <v>44.7</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3292372</v>
      </c>
      <c r="CS13" s="611"/>
      <c r="CT13" s="611"/>
      <c r="CU13" s="611"/>
      <c r="CV13" s="611"/>
      <c r="CW13" s="611"/>
      <c r="CX13" s="611"/>
      <c r="CY13" s="612"/>
      <c r="CZ13" s="613">
        <v>5.6</v>
      </c>
      <c r="DA13" s="613"/>
      <c r="DB13" s="613"/>
      <c r="DC13" s="613"/>
      <c r="DD13" s="619">
        <v>1476887</v>
      </c>
      <c r="DE13" s="611"/>
      <c r="DF13" s="611"/>
      <c r="DG13" s="611"/>
      <c r="DH13" s="611"/>
      <c r="DI13" s="611"/>
      <c r="DJ13" s="611"/>
      <c r="DK13" s="611"/>
      <c r="DL13" s="611"/>
      <c r="DM13" s="611"/>
      <c r="DN13" s="611"/>
      <c r="DO13" s="611"/>
      <c r="DP13" s="612"/>
      <c r="DQ13" s="619">
        <v>1773732</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v>3065</v>
      </c>
      <c r="S14" s="611"/>
      <c r="T14" s="611"/>
      <c r="U14" s="611"/>
      <c r="V14" s="611"/>
      <c r="W14" s="611"/>
      <c r="X14" s="611"/>
      <c r="Y14" s="612"/>
      <c r="Z14" s="613">
        <v>0</v>
      </c>
      <c r="AA14" s="613"/>
      <c r="AB14" s="613"/>
      <c r="AC14" s="613"/>
      <c r="AD14" s="614">
        <v>3065</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316096</v>
      </c>
      <c r="BH14" s="611"/>
      <c r="BI14" s="611"/>
      <c r="BJ14" s="611"/>
      <c r="BK14" s="611"/>
      <c r="BL14" s="611"/>
      <c r="BM14" s="611"/>
      <c r="BN14" s="612"/>
      <c r="BO14" s="613">
        <v>4.0999999999999996</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1853845</v>
      </c>
      <c r="CS14" s="611"/>
      <c r="CT14" s="611"/>
      <c r="CU14" s="611"/>
      <c r="CV14" s="611"/>
      <c r="CW14" s="611"/>
      <c r="CX14" s="611"/>
      <c r="CY14" s="612"/>
      <c r="CZ14" s="613">
        <v>3.1</v>
      </c>
      <c r="DA14" s="613"/>
      <c r="DB14" s="613"/>
      <c r="DC14" s="613"/>
      <c r="DD14" s="619">
        <v>71486</v>
      </c>
      <c r="DE14" s="611"/>
      <c r="DF14" s="611"/>
      <c r="DG14" s="611"/>
      <c r="DH14" s="611"/>
      <c r="DI14" s="611"/>
      <c r="DJ14" s="611"/>
      <c r="DK14" s="611"/>
      <c r="DL14" s="611"/>
      <c r="DM14" s="611"/>
      <c r="DN14" s="611"/>
      <c r="DO14" s="611"/>
      <c r="DP14" s="612"/>
      <c r="DQ14" s="619">
        <v>1491058</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556706</v>
      </c>
      <c r="BH15" s="611"/>
      <c r="BI15" s="611"/>
      <c r="BJ15" s="611"/>
      <c r="BK15" s="611"/>
      <c r="BL15" s="611"/>
      <c r="BM15" s="611"/>
      <c r="BN15" s="612"/>
      <c r="BO15" s="613">
        <v>7.2</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4590869</v>
      </c>
      <c r="CS15" s="611"/>
      <c r="CT15" s="611"/>
      <c r="CU15" s="611"/>
      <c r="CV15" s="611"/>
      <c r="CW15" s="611"/>
      <c r="CX15" s="611"/>
      <c r="CY15" s="612"/>
      <c r="CZ15" s="613">
        <v>7.8</v>
      </c>
      <c r="DA15" s="613"/>
      <c r="DB15" s="613"/>
      <c r="DC15" s="613"/>
      <c r="DD15" s="619">
        <v>1077907</v>
      </c>
      <c r="DE15" s="611"/>
      <c r="DF15" s="611"/>
      <c r="DG15" s="611"/>
      <c r="DH15" s="611"/>
      <c r="DI15" s="611"/>
      <c r="DJ15" s="611"/>
      <c r="DK15" s="611"/>
      <c r="DL15" s="611"/>
      <c r="DM15" s="611"/>
      <c r="DN15" s="611"/>
      <c r="DO15" s="611"/>
      <c r="DP15" s="612"/>
      <c r="DQ15" s="619">
        <v>2949798</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51047</v>
      </c>
      <c r="S16" s="611"/>
      <c r="T16" s="611"/>
      <c r="U16" s="611"/>
      <c r="V16" s="611"/>
      <c r="W16" s="611"/>
      <c r="X16" s="611"/>
      <c r="Y16" s="612"/>
      <c r="Z16" s="613">
        <v>0.1</v>
      </c>
      <c r="AA16" s="613"/>
      <c r="AB16" s="613"/>
      <c r="AC16" s="613"/>
      <c r="AD16" s="614">
        <v>51047</v>
      </c>
      <c r="AE16" s="614"/>
      <c r="AF16" s="614"/>
      <c r="AG16" s="614"/>
      <c r="AH16" s="614"/>
      <c r="AI16" s="614"/>
      <c r="AJ16" s="614"/>
      <c r="AK16" s="614"/>
      <c r="AL16" s="615">
        <v>0.2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719624</v>
      </c>
      <c r="CS16" s="611"/>
      <c r="CT16" s="611"/>
      <c r="CU16" s="611"/>
      <c r="CV16" s="611"/>
      <c r="CW16" s="611"/>
      <c r="CX16" s="611"/>
      <c r="CY16" s="612"/>
      <c r="CZ16" s="613">
        <v>1.2</v>
      </c>
      <c r="DA16" s="613"/>
      <c r="DB16" s="613"/>
      <c r="DC16" s="613"/>
      <c r="DD16" s="619" t="s">
        <v>122</v>
      </c>
      <c r="DE16" s="611"/>
      <c r="DF16" s="611"/>
      <c r="DG16" s="611"/>
      <c r="DH16" s="611"/>
      <c r="DI16" s="611"/>
      <c r="DJ16" s="611"/>
      <c r="DK16" s="611"/>
      <c r="DL16" s="611"/>
      <c r="DM16" s="611"/>
      <c r="DN16" s="611"/>
      <c r="DO16" s="611"/>
      <c r="DP16" s="612"/>
      <c r="DQ16" s="619">
        <v>46017</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132169</v>
      </c>
      <c r="S17" s="611"/>
      <c r="T17" s="611"/>
      <c r="U17" s="611"/>
      <c r="V17" s="611"/>
      <c r="W17" s="611"/>
      <c r="X17" s="611"/>
      <c r="Y17" s="612"/>
      <c r="Z17" s="613">
        <v>0.2</v>
      </c>
      <c r="AA17" s="613"/>
      <c r="AB17" s="613"/>
      <c r="AC17" s="613"/>
      <c r="AD17" s="614">
        <v>132169</v>
      </c>
      <c r="AE17" s="614"/>
      <c r="AF17" s="614"/>
      <c r="AG17" s="614"/>
      <c r="AH17" s="614"/>
      <c r="AI17" s="614"/>
      <c r="AJ17" s="614"/>
      <c r="AK17" s="614"/>
      <c r="AL17" s="615">
        <v>0.4</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6815278</v>
      </c>
      <c r="CS17" s="611"/>
      <c r="CT17" s="611"/>
      <c r="CU17" s="611"/>
      <c r="CV17" s="611"/>
      <c r="CW17" s="611"/>
      <c r="CX17" s="611"/>
      <c r="CY17" s="612"/>
      <c r="CZ17" s="613">
        <v>11.6</v>
      </c>
      <c r="DA17" s="613"/>
      <c r="DB17" s="613"/>
      <c r="DC17" s="613"/>
      <c r="DD17" s="619" t="s">
        <v>122</v>
      </c>
      <c r="DE17" s="611"/>
      <c r="DF17" s="611"/>
      <c r="DG17" s="611"/>
      <c r="DH17" s="611"/>
      <c r="DI17" s="611"/>
      <c r="DJ17" s="611"/>
      <c r="DK17" s="611"/>
      <c r="DL17" s="611"/>
      <c r="DM17" s="611"/>
      <c r="DN17" s="611"/>
      <c r="DO17" s="611"/>
      <c r="DP17" s="612"/>
      <c r="DQ17" s="619">
        <v>6815008</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46842</v>
      </c>
      <c r="S18" s="611"/>
      <c r="T18" s="611"/>
      <c r="U18" s="611"/>
      <c r="V18" s="611"/>
      <c r="W18" s="611"/>
      <c r="X18" s="611"/>
      <c r="Y18" s="612"/>
      <c r="Z18" s="613">
        <v>0.1</v>
      </c>
      <c r="AA18" s="613"/>
      <c r="AB18" s="613"/>
      <c r="AC18" s="613"/>
      <c r="AD18" s="614">
        <v>46842</v>
      </c>
      <c r="AE18" s="614"/>
      <c r="AF18" s="614"/>
      <c r="AG18" s="614"/>
      <c r="AH18" s="614"/>
      <c r="AI18" s="614"/>
      <c r="AJ18" s="614"/>
      <c r="AK18" s="614"/>
      <c r="AL18" s="615">
        <v>0.2</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44213</v>
      </c>
      <c r="S19" s="611"/>
      <c r="T19" s="611"/>
      <c r="U19" s="611"/>
      <c r="V19" s="611"/>
      <c r="W19" s="611"/>
      <c r="X19" s="611"/>
      <c r="Y19" s="612"/>
      <c r="Z19" s="613">
        <v>0.1</v>
      </c>
      <c r="AA19" s="613"/>
      <c r="AB19" s="613"/>
      <c r="AC19" s="613"/>
      <c r="AD19" s="614">
        <v>44213</v>
      </c>
      <c r="AE19" s="614"/>
      <c r="AF19" s="614"/>
      <c r="AG19" s="614"/>
      <c r="AH19" s="614"/>
      <c r="AI19" s="614"/>
      <c r="AJ19" s="614"/>
      <c r="AK19" s="614"/>
      <c r="AL19" s="615">
        <v>0.1</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342564</v>
      </c>
      <c r="BH19" s="611"/>
      <c r="BI19" s="611"/>
      <c r="BJ19" s="611"/>
      <c r="BK19" s="611"/>
      <c r="BL19" s="611"/>
      <c r="BM19" s="611"/>
      <c r="BN19" s="612"/>
      <c r="BO19" s="613">
        <v>4.4000000000000004</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2629</v>
      </c>
      <c r="S20" s="611"/>
      <c r="T20" s="611"/>
      <c r="U20" s="611"/>
      <c r="V20" s="611"/>
      <c r="W20" s="611"/>
      <c r="X20" s="611"/>
      <c r="Y20" s="612"/>
      <c r="Z20" s="613">
        <v>0</v>
      </c>
      <c r="AA20" s="613"/>
      <c r="AB20" s="613"/>
      <c r="AC20" s="613"/>
      <c r="AD20" s="614">
        <v>2629</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342564</v>
      </c>
      <c r="BH20" s="611"/>
      <c r="BI20" s="611"/>
      <c r="BJ20" s="611"/>
      <c r="BK20" s="611"/>
      <c r="BL20" s="611"/>
      <c r="BM20" s="611"/>
      <c r="BN20" s="612"/>
      <c r="BO20" s="613">
        <v>4.4000000000000004</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58852685</v>
      </c>
      <c r="CS20" s="611"/>
      <c r="CT20" s="611"/>
      <c r="CU20" s="611"/>
      <c r="CV20" s="611"/>
      <c r="CW20" s="611"/>
      <c r="CX20" s="611"/>
      <c r="CY20" s="612"/>
      <c r="CZ20" s="613">
        <v>100</v>
      </c>
      <c r="DA20" s="613"/>
      <c r="DB20" s="613"/>
      <c r="DC20" s="613"/>
      <c r="DD20" s="619">
        <v>6398241</v>
      </c>
      <c r="DE20" s="611"/>
      <c r="DF20" s="611"/>
      <c r="DG20" s="611"/>
      <c r="DH20" s="611"/>
      <c r="DI20" s="611"/>
      <c r="DJ20" s="611"/>
      <c r="DK20" s="611"/>
      <c r="DL20" s="611"/>
      <c r="DM20" s="611"/>
      <c r="DN20" s="611"/>
      <c r="DO20" s="611"/>
      <c r="DP20" s="612"/>
      <c r="DQ20" s="619">
        <v>37838161</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22935328</v>
      </c>
      <c r="S21" s="611"/>
      <c r="T21" s="611"/>
      <c r="U21" s="611"/>
      <c r="V21" s="611"/>
      <c r="W21" s="611"/>
      <c r="X21" s="611"/>
      <c r="Y21" s="612"/>
      <c r="Z21" s="613">
        <v>37.5</v>
      </c>
      <c r="AA21" s="613"/>
      <c r="AB21" s="613"/>
      <c r="AC21" s="613"/>
      <c r="AD21" s="614">
        <v>20275560</v>
      </c>
      <c r="AE21" s="614"/>
      <c r="AF21" s="614"/>
      <c r="AG21" s="614"/>
      <c r="AH21" s="614"/>
      <c r="AI21" s="614"/>
      <c r="AJ21" s="614"/>
      <c r="AK21" s="614"/>
      <c r="AL21" s="615">
        <v>66.400000000000006</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25823</v>
      </c>
      <c r="BH21" s="611"/>
      <c r="BI21" s="611"/>
      <c r="BJ21" s="611"/>
      <c r="BK21" s="611"/>
      <c r="BL21" s="611"/>
      <c r="BM21" s="611"/>
      <c r="BN21" s="612"/>
      <c r="BO21" s="613">
        <v>0.3</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20275560</v>
      </c>
      <c r="S22" s="611"/>
      <c r="T22" s="611"/>
      <c r="U22" s="611"/>
      <c r="V22" s="611"/>
      <c r="W22" s="611"/>
      <c r="X22" s="611"/>
      <c r="Y22" s="612"/>
      <c r="Z22" s="613">
        <v>33.200000000000003</v>
      </c>
      <c r="AA22" s="613"/>
      <c r="AB22" s="613"/>
      <c r="AC22" s="613"/>
      <c r="AD22" s="614">
        <v>20275560</v>
      </c>
      <c r="AE22" s="614"/>
      <c r="AF22" s="614"/>
      <c r="AG22" s="614"/>
      <c r="AH22" s="614"/>
      <c r="AI22" s="614"/>
      <c r="AJ22" s="614"/>
      <c r="AK22" s="614"/>
      <c r="AL22" s="615">
        <v>66.400000000000006</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2659768</v>
      </c>
      <c r="S23" s="611"/>
      <c r="T23" s="611"/>
      <c r="U23" s="611"/>
      <c r="V23" s="611"/>
      <c r="W23" s="611"/>
      <c r="X23" s="611"/>
      <c r="Y23" s="612"/>
      <c r="Z23" s="613">
        <v>4.3</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316741</v>
      </c>
      <c r="BH23" s="611"/>
      <c r="BI23" s="611"/>
      <c r="BJ23" s="611"/>
      <c r="BK23" s="611"/>
      <c r="BL23" s="611"/>
      <c r="BM23" s="611"/>
      <c r="BN23" s="612"/>
      <c r="BO23" s="613">
        <v>4.0999999999999996</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26098224</v>
      </c>
      <c r="CS24" s="600"/>
      <c r="CT24" s="600"/>
      <c r="CU24" s="600"/>
      <c r="CV24" s="600"/>
      <c r="CW24" s="600"/>
      <c r="CX24" s="600"/>
      <c r="CY24" s="601"/>
      <c r="CZ24" s="604">
        <v>44.3</v>
      </c>
      <c r="DA24" s="605"/>
      <c r="DB24" s="605"/>
      <c r="DC24" s="621"/>
      <c r="DD24" s="645">
        <v>18119847</v>
      </c>
      <c r="DE24" s="600"/>
      <c r="DF24" s="600"/>
      <c r="DG24" s="600"/>
      <c r="DH24" s="600"/>
      <c r="DI24" s="600"/>
      <c r="DJ24" s="600"/>
      <c r="DK24" s="601"/>
      <c r="DL24" s="645">
        <v>16073929</v>
      </c>
      <c r="DM24" s="600"/>
      <c r="DN24" s="600"/>
      <c r="DO24" s="600"/>
      <c r="DP24" s="600"/>
      <c r="DQ24" s="600"/>
      <c r="DR24" s="600"/>
      <c r="DS24" s="600"/>
      <c r="DT24" s="600"/>
      <c r="DU24" s="600"/>
      <c r="DV24" s="601"/>
      <c r="DW24" s="604">
        <v>52.4</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33408122</v>
      </c>
      <c r="S25" s="611"/>
      <c r="T25" s="611"/>
      <c r="U25" s="611"/>
      <c r="V25" s="611"/>
      <c r="W25" s="611"/>
      <c r="X25" s="611"/>
      <c r="Y25" s="612"/>
      <c r="Z25" s="613">
        <v>54.6</v>
      </c>
      <c r="AA25" s="613"/>
      <c r="AB25" s="613"/>
      <c r="AC25" s="613"/>
      <c r="AD25" s="614">
        <v>30431613</v>
      </c>
      <c r="AE25" s="614"/>
      <c r="AF25" s="614"/>
      <c r="AG25" s="614"/>
      <c r="AH25" s="614"/>
      <c r="AI25" s="614"/>
      <c r="AJ25" s="614"/>
      <c r="AK25" s="614"/>
      <c r="AL25" s="615">
        <v>99.7</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6801378</v>
      </c>
      <c r="CS25" s="642"/>
      <c r="CT25" s="642"/>
      <c r="CU25" s="642"/>
      <c r="CV25" s="642"/>
      <c r="CW25" s="642"/>
      <c r="CX25" s="642"/>
      <c r="CY25" s="643"/>
      <c r="CZ25" s="615">
        <v>11.6</v>
      </c>
      <c r="DA25" s="640"/>
      <c r="DB25" s="640"/>
      <c r="DC25" s="644"/>
      <c r="DD25" s="619">
        <v>6391842</v>
      </c>
      <c r="DE25" s="642"/>
      <c r="DF25" s="642"/>
      <c r="DG25" s="642"/>
      <c r="DH25" s="642"/>
      <c r="DI25" s="642"/>
      <c r="DJ25" s="642"/>
      <c r="DK25" s="643"/>
      <c r="DL25" s="619">
        <v>5905028</v>
      </c>
      <c r="DM25" s="642"/>
      <c r="DN25" s="642"/>
      <c r="DO25" s="642"/>
      <c r="DP25" s="642"/>
      <c r="DQ25" s="642"/>
      <c r="DR25" s="642"/>
      <c r="DS25" s="642"/>
      <c r="DT25" s="642"/>
      <c r="DU25" s="642"/>
      <c r="DV25" s="643"/>
      <c r="DW25" s="615">
        <v>19.3</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4822</v>
      </c>
      <c r="S26" s="611"/>
      <c r="T26" s="611"/>
      <c r="U26" s="611"/>
      <c r="V26" s="611"/>
      <c r="W26" s="611"/>
      <c r="X26" s="611"/>
      <c r="Y26" s="612"/>
      <c r="Z26" s="613">
        <v>0</v>
      </c>
      <c r="AA26" s="613"/>
      <c r="AB26" s="613"/>
      <c r="AC26" s="613"/>
      <c r="AD26" s="614">
        <v>4822</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3878073</v>
      </c>
      <c r="CS26" s="611"/>
      <c r="CT26" s="611"/>
      <c r="CU26" s="611"/>
      <c r="CV26" s="611"/>
      <c r="CW26" s="611"/>
      <c r="CX26" s="611"/>
      <c r="CY26" s="612"/>
      <c r="CZ26" s="615">
        <v>6.6</v>
      </c>
      <c r="DA26" s="640"/>
      <c r="DB26" s="640"/>
      <c r="DC26" s="644"/>
      <c r="DD26" s="619">
        <v>3615657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278410</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7778572</v>
      </c>
      <c r="BH27" s="611"/>
      <c r="BI27" s="611"/>
      <c r="BJ27" s="611"/>
      <c r="BK27" s="611"/>
      <c r="BL27" s="611"/>
      <c r="BM27" s="611"/>
      <c r="BN27" s="612"/>
      <c r="BO27" s="613">
        <v>100</v>
      </c>
      <c r="BP27" s="613"/>
      <c r="BQ27" s="613"/>
      <c r="BR27" s="613"/>
      <c r="BS27" s="614">
        <v>89666</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12481568</v>
      </c>
      <c r="CS27" s="642"/>
      <c r="CT27" s="642"/>
      <c r="CU27" s="642"/>
      <c r="CV27" s="642"/>
      <c r="CW27" s="642"/>
      <c r="CX27" s="642"/>
      <c r="CY27" s="643"/>
      <c r="CZ27" s="615">
        <v>21.2</v>
      </c>
      <c r="DA27" s="640"/>
      <c r="DB27" s="640"/>
      <c r="DC27" s="644"/>
      <c r="DD27" s="619">
        <v>4912997</v>
      </c>
      <c r="DE27" s="642"/>
      <c r="DF27" s="642"/>
      <c r="DG27" s="642"/>
      <c r="DH27" s="642"/>
      <c r="DI27" s="642"/>
      <c r="DJ27" s="642"/>
      <c r="DK27" s="643"/>
      <c r="DL27" s="619">
        <v>3362246</v>
      </c>
      <c r="DM27" s="642"/>
      <c r="DN27" s="642"/>
      <c r="DO27" s="642"/>
      <c r="DP27" s="642"/>
      <c r="DQ27" s="642"/>
      <c r="DR27" s="642"/>
      <c r="DS27" s="642"/>
      <c r="DT27" s="642"/>
      <c r="DU27" s="642"/>
      <c r="DV27" s="643"/>
      <c r="DW27" s="615">
        <v>11</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455858</v>
      </c>
      <c r="S28" s="611"/>
      <c r="T28" s="611"/>
      <c r="U28" s="611"/>
      <c r="V28" s="611"/>
      <c r="W28" s="611"/>
      <c r="X28" s="611"/>
      <c r="Y28" s="612"/>
      <c r="Z28" s="613">
        <v>0.7</v>
      </c>
      <c r="AA28" s="613"/>
      <c r="AB28" s="613"/>
      <c r="AC28" s="613"/>
      <c r="AD28" s="614">
        <v>35318</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6815278</v>
      </c>
      <c r="CS28" s="611"/>
      <c r="CT28" s="611"/>
      <c r="CU28" s="611"/>
      <c r="CV28" s="611"/>
      <c r="CW28" s="611"/>
      <c r="CX28" s="611"/>
      <c r="CY28" s="612"/>
      <c r="CZ28" s="615">
        <v>11.6</v>
      </c>
      <c r="DA28" s="640"/>
      <c r="DB28" s="640"/>
      <c r="DC28" s="644"/>
      <c r="DD28" s="619">
        <v>6815008</v>
      </c>
      <c r="DE28" s="611"/>
      <c r="DF28" s="611"/>
      <c r="DG28" s="611"/>
      <c r="DH28" s="611"/>
      <c r="DI28" s="611"/>
      <c r="DJ28" s="611"/>
      <c r="DK28" s="612"/>
      <c r="DL28" s="619">
        <v>6806655</v>
      </c>
      <c r="DM28" s="611"/>
      <c r="DN28" s="611"/>
      <c r="DO28" s="611"/>
      <c r="DP28" s="611"/>
      <c r="DQ28" s="611"/>
      <c r="DR28" s="611"/>
      <c r="DS28" s="611"/>
      <c r="DT28" s="611"/>
      <c r="DU28" s="611"/>
      <c r="DV28" s="612"/>
      <c r="DW28" s="615">
        <v>22.2</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177736</v>
      </c>
      <c r="S29" s="611"/>
      <c r="T29" s="611"/>
      <c r="U29" s="611"/>
      <c r="V29" s="611"/>
      <c r="W29" s="611"/>
      <c r="X29" s="611"/>
      <c r="Y29" s="612"/>
      <c r="Z29" s="613">
        <v>0.3</v>
      </c>
      <c r="AA29" s="613"/>
      <c r="AB29" s="613"/>
      <c r="AC29" s="613"/>
      <c r="AD29" s="614">
        <v>7291</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6815278</v>
      </c>
      <c r="CS29" s="642"/>
      <c r="CT29" s="642"/>
      <c r="CU29" s="642"/>
      <c r="CV29" s="642"/>
      <c r="CW29" s="642"/>
      <c r="CX29" s="642"/>
      <c r="CY29" s="643"/>
      <c r="CZ29" s="615">
        <v>11.6</v>
      </c>
      <c r="DA29" s="640"/>
      <c r="DB29" s="640"/>
      <c r="DC29" s="644"/>
      <c r="DD29" s="619">
        <v>6815008</v>
      </c>
      <c r="DE29" s="642"/>
      <c r="DF29" s="642"/>
      <c r="DG29" s="642"/>
      <c r="DH29" s="642"/>
      <c r="DI29" s="642"/>
      <c r="DJ29" s="642"/>
      <c r="DK29" s="643"/>
      <c r="DL29" s="619">
        <v>6806655</v>
      </c>
      <c r="DM29" s="642"/>
      <c r="DN29" s="642"/>
      <c r="DO29" s="642"/>
      <c r="DP29" s="642"/>
      <c r="DQ29" s="642"/>
      <c r="DR29" s="642"/>
      <c r="DS29" s="642"/>
      <c r="DT29" s="642"/>
      <c r="DU29" s="642"/>
      <c r="DV29" s="643"/>
      <c r="DW29" s="615">
        <v>22.2</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7758479</v>
      </c>
      <c r="S30" s="611"/>
      <c r="T30" s="611"/>
      <c r="U30" s="611"/>
      <c r="V30" s="611"/>
      <c r="W30" s="611"/>
      <c r="X30" s="611"/>
      <c r="Y30" s="612"/>
      <c r="Z30" s="613">
        <v>12.7</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6669006</v>
      </c>
      <c r="CS30" s="611"/>
      <c r="CT30" s="611"/>
      <c r="CU30" s="611"/>
      <c r="CV30" s="611"/>
      <c r="CW30" s="611"/>
      <c r="CX30" s="611"/>
      <c r="CY30" s="612"/>
      <c r="CZ30" s="615">
        <v>11.3</v>
      </c>
      <c r="DA30" s="640"/>
      <c r="DB30" s="640"/>
      <c r="DC30" s="644"/>
      <c r="DD30" s="619">
        <v>6668736</v>
      </c>
      <c r="DE30" s="611"/>
      <c r="DF30" s="611"/>
      <c r="DG30" s="611"/>
      <c r="DH30" s="611"/>
      <c r="DI30" s="611"/>
      <c r="DJ30" s="611"/>
      <c r="DK30" s="612"/>
      <c r="DL30" s="619">
        <v>6660768</v>
      </c>
      <c r="DM30" s="611"/>
      <c r="DN30" s="611"/>
      <c r="DO30" s="611"/>
      <c r="DP30" s="611"/>
      <c r="DQ30" s="611"/>
      <c r="DR30" s="611"/>
      <c r="DS30" s="611"/>
      <c r="DT30" s="611"/>
      <c r="DU30" s="611"/>
      <c r="DV30" s="612"/>
      <c r="DW30" s="615">
        <v>21.7</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12"/>
      <c r="AV31" s="212"/>
      <c r="AW31" s="212"/>
      <c r="AX31" s="596" t="s">
        <v>178</v>
      </c>
      <c r="AY31" s="597"/>
      <c r="AZ31" s="597"/>
      <c r="BA31" s="597"/>
      <c r="BB31" s="597"/>
      <c r="BC31" s="597"/>
      <c r="BD31" s="597"/>
      <c r="BE31" s="597"/>
      <c r="BF31" s="598"/>
      <c r="BG31" s="666">
        <v>99.5</v>
      </c>
      <c r="BH31" s="654"/>
      <c r="BI31" s="654"/>
      <c r="BJ31" s="654"/>
      <c r="BK31" s="654"/>
      <c r="BL31" s="654"/>
      <c r="BM31" s="605">
        <v>98.2</v>
      </c>
      <c r="BN31" s="654"/>
      <c r="BO31" s="654"/>
      <c r="BP31" s="654"/>
      <c r="BQ31" s="655"/>
      <c r="BR31" s="666">
        <v>99.4</v>
      </c>
      <c r="BS31" s="654"/>
      <c r="BT31" s="654"/>
      <c r="BU31" s="654"/>
      <c r="BV31" s="654"/>
      <c r="BW31" s="654"/>
      <c r="BX31" s="605">
        <v>98.1</v>
      </c>
      <c r="BY31" s="654"/>
      <c r="BZ31" s="654"/>
      <c r="CA31" s="654"/>
      <c r="CB31" s="655"/>
      <c r="CD31" s="648"/>
      <c r="CE31" s="649"/>
      <c r="CF31" s="607" t="s">
        <v>301</v>
      </c>
      <c r="CG31" s="608"/>
      <c r="CH31" s="608"/>
      <c r="CI31" s="608"/>
      <c r="CJ31" s="608"/>
      <c r="CK31" s="608"/>
      <c r="CL31" s="608"/>
      <c r="CM31" s="608"/>
      <c r="CN31" s="608"/>
      <c r="CO31" s="608"/>
      <c r="CP31" s="608"/>
      <c r="CQ31" s="609"/>
      <c r="CR31" s="610">
        <v>146272</v>
      </c>
      <c r="CS31" s="642"/>
      <c r="CT31" s="642"/>
      <c r="CU31" s="642"/>
      <c r="CV31" s="642"/>
      <c r="CW31" s="642"/>
      <c r="CX31" s="642"/>
      <c r="CY31" s="643"/>
      <c r="CZ31" s="615">
        <v>0.2</v>
      </c>
      <c r="DA31" s="640"/>
      <c r="DB31" s="640"/>
      <c r="DC31" s="644"/>
      <c r="DD31" s="619">
        <v>146272</v>
      </c>
      <c r="DE31" s="642"/>
      <c r="DF31" s="642"/>
      <c r="DG31" s="642"/>
      <c r="DH31" s="642"/>
      <c r="DI31" s="642"/>
      <c r="DJ31" s="642"/>
      <c r="DK31" s="643"/>
      <c r="DL31" s="619">
        <v>145887</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4538390</v>
      </c>
      <c r="S32" s="611"/>
      <c r="T32" s="611"/>
      <c r="U32" s="611"/>
      <c r="V32" s="611"/>
      <c r="W32" s="611"/>
      <c r="X32" s="611"/>
      <c r="Y32" s="612"/>
      <c r="Z32" s="613">
        <v>7.4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303</v>
      </c>
      <c r="AX32" s="607" t="s">
        <v>304</v>
      </c>
      <c r="AY32" s="608"/>
      <c r="AZ32" s="608"/>
      <c r="BA32" s="608"/>
      <c r="BB32" s="608"/>
      <c r="BC32" s="608"/>
      <c r="BD32" s="608"/>
      <c r="BE32" s="608"/>
      <c r="BF32" s="609"/>
      <c r="BG32" s="667">
        <v>99.6</v>
      </c>
      <c r="BH32" s="642"/>
      <c r="BI32" s="642"/>
      <c r="BJ32" s="642"/>
      <c r="BK32" s="642"/>
      <c r="BL32" s="642"/>
      <c r="BM32" s="616">
        <v>98.6</v>
      </c>
      <c r="BN32" s="642"/>
      <c r="BO32" s="642"/>
      <c r="BP32" s="642"/>
      <c r="BQ32" s="665"/>
      <c r="BR32" s="667">
        <v>99.5</v>
      </c>
      <c r="BS32" s="642"/>
      <c r="BT32" s="642"/>
      <c r="BU32" s="642"/>
      <c r="BV32" s="642"/>
      <c r="BW32" s="642"/>
      <c r="BX32" s="616">
        <v>98.5</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157008</v>
      </c>
      <c r="S33" s="611"/>
      <c r="T33" s="611"/>
      <c r="U33" s="611"/>
      <c r="V33" s="611"/>
      <c r="W33" s="611"/>
      <c r="X33" s="611"/>
      <c r="Y33" s="612"/>
      <c r="Z33" s="613">
        <v>0.3</v>
      </c>
      <c r="AA33" s="613"/>
      <c r="AB33" s="613"/>
      <c r="AC33" s="613"/>
      <c r="AD33" s="614">
        <v>38862</v>
      </c>
      <c r="AE33" s="614"/>
      <c r="AF33" s="614"/>
      <c r="AG33" s="614"/>
      <c r="AH33" s="614"/>
      <c r="AI33" s="614"/>
      <c r="AJ33" s="614"/>
      <c r="AK33" s="614"/>
      <c r="AL33" s="615">
        <v>0.1</v>
      </c>
      <c r="AM33" s="616"/>
      <c r="AN33" s="616"/>
      <c r="AO33" s="617"/>
      <c r="AP33" s="660"/>
      <c r="AQ33" s="661"/>
      <c r="AR33" s="661"/>
      <c r="AS33" s="661"/>
      <c r="AT33" s="664"/>
      <c r="AU33" s="213"/>
      <c r="AV33" s="213"/>
      <c r="AW33" s="213"/>
      <c r="AX33" s="631" t="s">
        <v>307</v>
      </c>
      <c r="AY33" s="632"/>
      <c r="AZ33" s="632"/>
      <c r="BA33" s="632"/>
      <c r="BB33" s="632"/>
      <c r="BC33" s="632"/>
      <c r="BD33" s="632"/>
      <c r="BE33" s="632"/>
      <c r="BF33" s="633"/>
      <c r="BG33" s="668">
        <v>99.3</v>
      </c>
      <c r="BH33" s="669"/>
      <c r="BI33" s="669"/>
      <c r="BJ33" s="669"/>
      <c r="BK33" s="669"/>
      <c r="BL33" s="669"/>
      <c r="BM33" s="670">
        <v>97.5</v>
      </c>
      <c r="BN33" s="669"/>
      <c r="BO33" s="669"/>
      <c r="BP33" s="669"/>
      <c r="BQ33" s="671"/>
      <c r="BR33" s="668">
        <v>99.3</v>
      </c>
      <c r="BS33" s="669"/>
      <c r="BT33" s="669"/>
      <c r="BU33" s="669"/>
      <c r="BV33" s="669"/>
      <c r="BW33" s="669"/>
      <c r="BX33" s="670">
        <v>97.4</v>
      </c>
      <c r="BY33" s="669"/>
      <c r="BZ33" s="669"/>
      <c r="CA33" s="669"/>
      <c r="CB33" s="671"/>
      <c r="CD33" s="607" t="s">
        <v>308</v>
      </c>
      <c r="CE33" s="608"/>
      <c r="CF33" s="608"/>
      <c r="CG33" s="608"/>
      <c r="CH33" s="608"/>
      <c r="CI33" s="608"/>
      <c r="CJ33" s="608"/>
      <c r="CK33" s="608"/>
      <c r="CL33" s="608"/>
      <c r="CM33" s="608"/>
      <c r="CN33" s="608"/>
      <c r="CO33" s="608"/>
      <c r="CP33" s="608"/>
      <c r="CQ33" s="609"/>
      <c r="CR33" s="610">
        <v>25636596</v>
      </c>
      <c r="CS33" s="642"/>
      <c r="CT33" s="642"/>
      <c r="CU33" s="642"/>
      <c r="CV33" s="642"/>
      <c r="CW33" s="642"/>
      <c r="CX33" s="642"/>
      <c r="CY33" s="643"/>
      <c r="CZ33" s="615">
        <v>43.6</v>
      </c>
      <c r="DA33" s="640"/>
      <c r="DB33" s="640"/>
      <c r="DC33" s="644"/>
      <c r="DD33" s="619">
        <v>18499168</v>
      </c>
      <c r="DE33" s="642"/>
      <c r="DF33" s="642"/>
      <c r="DG33" s="642"/>
      <c r="DH33" s="642"/>
      <c r="DI33" s="642"/>
      <c r="DJ33" s="642"/>
      <c r="DK33" s="643"/>
      <c r="DL33" s="619">
        <v>12050433</v>
      </c>
      <c r="DM33" s="642"/>
      <c r="DN33" s="642"/>
      <c r="DO33" s="642"/>
      <c r="DP33" s="642"/>
      <c r="DQ33" s="642"/>
      <c r="DR33" s="642"/>
      <c r="DS33" s="642"/>
      <c r="DT33" s="642"/>
      <c r="DU33" s="642"/>
      <c r="DV33" s="643"/>
      <c r="DW33" s="615">
        <v>39.299999999999997</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2138927</v>
      </c>
      <c r="S34" s="611"/>
      <c r="T34" s="611"/>
      <c r="U34" s="611"/>
      <c r="V34" s="611"/>
      <c r="W34" s="611"/>
      <c r="X34" s="611"/>
      <c r="Y34" s="612"/>
      <c r="Z34" s="613">
        <v>3.5</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310</v>
      </c>
      <c r="CE34" s="608"/>
      <c r="CF34" s="608"/>
      <c r="CG34" s="608"/>
      <c r="CH34" s="608"/>
      <c r="CI34" s="608"/>
      <c r="CJ34" s="608"/>
      <c r="CK34" s="608"/>
      <c r="CL34" s="608"/>
      <c r="CM34" s="608"/>
      <c r="CN34" s="608"/>
      <c r="CO34" s="608"/>
      <c r="CP34" s="608"/>
      <c r="CQ34" s="609"/>
      <c r="CR34" s="610">
        <v>7563864</v>
      </c>
      <c r="CS34" s="611"/>
      <c r="CT34" s="611"/>
      <c r="CU34" s="611"/>
      <c r="CV34" s="611"/>
      <c r="CW34" s="611"/>
      <c r="CX34" s="611"/>
      <c r="CY34" s="612"/>
      <c r="CZ34" s="615">
        <v>12.9</v>
      </c>
      <c r="DA34" s="640"/>
      <c r="DB34" s="640"/>
      <c r="DC34" s="644"/>
      <c r="DD34" s="619">
        <v>4695674</v>
      </c>
      <c r="DE34" s="611"/>
      <c r="DF34" s="611"/>
      <c r="DG34" s="611"/>
      <c r="DH34" s="611"/>
      <c r="DI34" s="611"/>
      <c r="DJ34" s="611"/>
      <c r="DK34" s="612"/>
      <c r="DL34" s="619">
        <v>3901453</v>
      </c>
      <c r="DM34" s="611"/>
      <c r="DN34" s="611"/>
      <c r="DO34" s="611"/>
      <c r="DP34" s="611"/>
      <c r="DQ34" s="611"/>
      <c r="DR34" s="611"/>
      <c r="DS34" s="611"/>
      <c r="DT34" s="611"/>
      <c r="DU34" s="611"/>
      <c r="DV34" s="612"/>
      <c r="DW34" s="615">
        <v>12.7</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2232870</v>
      </c>
      <c r="S35" s="611"/>
      <c r="T35" s="611"/>
      <c r="U35" s="611"/>
      <c r="V35" s="611"/>
      <c r="W35" s="611"/>
      <c r="X35" s="611"/>
      <c r="Y35" s="612"/>
      <c r="Z35" s="613">
        <v>3.7</v>
      </c>
      <c r="AA35" s="613"/>
      <c r="AB35" s="613"/>
      <c r="AC35" s="613"/>
      <c r="AD35" s="614" t="s">
        <v>122</v>
      </c>
      <c r="AE35" s="614"/>
      <c r="AF35" s="614"/>
      <c r="AG35" s="614"/>
      <c r="AH35" s="614"/>
      <c r="AI35" s="614"/>
      <c r="AJ35" s="614"/>
      <c r="AK35" s="614"/>
      <c r="AL35" s="615" t="s">
        <v>122</v>
      </c>
      <c r="AM35" s="616"/>
      <c r="AN35" s="616"/>
      <c r="AO35" s="617"/>
      <c r="AP35" s="21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590166</v>
      </c>
      <c r="CS35" s="642"/>
      <c r="CT35" s="642"/>
      <c r="CU35" s="642"/>
      <c r="CV35" s="642"/>
      <c r="CW35" s="642"/>
      <c r="CX35" s="642"/>
      <c r="CY35" s="643"/>
      <c r="CZ35" s="615">
        <v>1</v>
      </c>
      <c r="DA35" s="640"/>
      <c r="DB35" s="640"/>
      <c r="DC35" s="644"/>
      <c r="DD35" s="619">
        <v>261061</v>
      </c>
      <c r="DE35" s="642"/>
      <c r="DF35" s="642"/>
      <c r="DG35" s="642"/>
      <c r="DH35" s="642"/>
      <c r="DI35" s="642"/>
      <c r="DJ35" s="642"/>
      <c r="DK35" s="643"/>
      <c r="DL35" s="619">
        <v>201633</v>
      </c>
      <c r="DM35" s="642"/>
      <c r="DN35" s="642"/>
      <c r="DO35" s="642"/>
      <c r="DP35" s="642"/>
      <c r="DQ35" s="642"/>
      <c r="DR35" s="642"/>
      <c r="DS35" s="642"/>
      <c r="DT35" s="642"/>
      <c r="DU35" s="642"/>
      <c r="DV35" s="643"/>
      <c r="DW35" s="615">
        <v>0.7</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4136023</v>
      </c>
      <c r="S36" s="611"/>
      <c r="T36" s="611"/>
      <c r="U36" s="611"/>
      <c r="V36" s="611"/>
      <c r="W36" s="611"/>
      <c r="X36" s="611"/>
      <c r="Y36" s="612"/>
      <c r="Z36" s="613">
        <v>6.8</v>
      </c>
      <c r="AA36" s="613"/>
      <c r="AB36" s="613"/>
      <c r="AC36" s="613"/>
      <c r="AD36" s="614" t="s">
        <v>122</v>
      </c>
      <c r="AE36" s="614"/>
      <c r="AF36" s="614"/>
      <c r="AG36" s="614"/>
      <c r="AH36" s="614"/>
      <c r="AI36" s="614"/>
      <c r="AJ36" s="614"/>
      <c r="AK36" s="614"/>
      <c r="AL36" s="615" t="s">
        <v>122</v>
      </c>
      <c r="AM36" s="616"/>
      <c r="AN36" s="616"/>
      <c r="AO36" s="617"/>
      <c r="AP36" s="216"/>
      <c r="AQ36" s="676" t="s">
        <v>316</v>
      </c>
      <c r="AR36" s="677"/>
      <c r="AS36" s="677"/>
      <c r="AT36" s="677"/>
      <c r="AU36" s="677"/>
      <c r="AV36" s="677"/>
      <c r="AW36" s="677"/>
      <c r="AX36" s="677"/>
      <c r="AY36" s="678"/>
      <c r="AZ36" s="599">
        <v>7152521</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84153</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8297023</v>
      </c>
      <c r="CS36" s="611"/>
      <c r="CT36" s="611"/>
      <c r="CU36" s="611"/>
      <c r="CV36" s="611"/>
      <c r="CW36" s="611"/>
      <c r="CX36" s="611"/>
      <c r="CY36" s="612"/>
      <c r="CZ36" s="615">
        <v>14.1</v>
      </c>
      <c r="DA36" s="640"/>
      <c r="DB36" s="640"/>
      <c r="DC36" s="644"/>
      <c r="DD36" s="619">
        <v>6347519</v>
      </c>
      <c r="DE36" s="611"/>
      <c r="DF36" s="611"/>
      <c r="DG36" s="611"/>
      <c r="DH36" s="611"/>
      <c r="DI36" s="611"/>
      <c r="DJ36" s="611"/>
      <c r="DK36" s="612"/>
      <c r="DL36" s="619">
        <v>4314877</v>
      </c>
      <c r="DM36" s="611"/>
      <c r="DN36" s="611"/>
      <c r="DO36" s="611"/>
      <c r="DP36" s="611"/>
      <c r="DQ36" s="611"/>
      <c r="DR36" s="611"/>
      <c r="DS36" s="611"/>
      <c r="DT36" s="611"/>
      <c r="DU36" s="611"/>
      <c r="DV36" s="612"/>
      <c r="DW36" s="615">
        <v>14.1</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705877</v>
      </c>
      <c r="S37" s="611"/>
      <c r="T37" s="611"/>
      <c r="U37" s="611"/>
      <c r="V37" s="611"/>
      <c r="W37" s="611"/>
      <c r="X37" s="611"/>
      <c r="Y37" s="612"/>
      <c r="Z37" s="613">
        <v>1.2</v>
      </c>
      <c r="AA37" s="613"/>
      <c r="AB37" s="613"/>
      <c r="AC37" s="613"/>
      <c r="AD37" s="614">
        <v>66</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910347</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-105383</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2305534</v>
      </c>
      <c r="CS37" s="642"/>
      <c r="CT37" s="642"/>
      <c r="CU37" s="642"/>
      <c r="CV37" s="642"/>
      <c r="CW37" s="642"/>
      <c r="CX37" s="642"/>
      <c r="CY37" s="643"/>
      <c r="CZ37" s="615">
        <v>3.9</v>
      </c>
      <c r="DA37" s="640"/>
      <c r="DB37" s="640"/>
      <c r="DC37" s="644"/>
      <c r="DD37" s="619">
        <v>1779134</v>
      </c>
      <c r="DE37" s="642"/>
      <c r="DF37" s="642"/>
      <c r="DG37" s="642"/>
      <c r="DH37" s="642"/>
      <c r="DI37" s="642"/>
      <c r="DJ37" s="642"/>
      <c r="DK37" s="643"/>
      <c r="DL37" s="619">
        <v>1765643</v>
      </c>
      <c r="DM37" s="642"/>
      <c r="DN37" s="642"/>
      <c r="DO37" s="642"/>
      <c r="DP37" s="642"/>
      <c r="DQ37" s="642"/>
      <c r="DR37" s="642"/>
      <c r="DS37" s="642"/>
      <c r="DT37" s="642"/>
      <c r="DU37" s="642"/>
      <c r="DV37" s="643"/>
      <c r="DW37" s="615">
        <v>5.8</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5164300</v>
      </c>
      <c r="S38" s="611"/>
      <c r="T38" s="611"/>
      <c r="U38" s="611"/>
      <c r="V38" s="611"/>
      <c r="W38" s="611"/>
      <c r="X38" s="611"/>
      <c r="Y38" s="612"/>
      <c r="Z38" s="613">
        <v>8.4</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801550</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12352</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5011147</v>
      </c>
      <c r="CS38" s="611"/>
      <c r="CT38" s="611"/>
      <c r="CU38" s="611"/>
      <c r="CV38" s="611"/>
      <c r="CW38" s="611"/>
      <c r="CX38" s="611"/>
      <c r="CY38" s="612"/>
      <c r="CZ38" s="615">
        <v>8.5</v>
      </c>
      <c r="DA38" s="640"/>
      <c r="DB38" s="640"/>
      <c r="DC38" s="644"/>
      <c r="DD38" s="619">
        <v>4100346</v>
      </c>
      <c r="DE38" s="611"/>
      <c r="DF38" s="611"/>
      <c r="DG38" s="611"/>
      <c r="DH38" s="611"/>
      <c r="DI38" s="611"/>
      <c r="DJ38" s="611"/>
      <c r="DK38" s="612"/>
      <c r="DL38" s="619">
        <v>3632470</v>
      </c>
      <c r="DM38" s="611"/>
      <c r="DN38" s="611"/>
      <c r="DO38" s="611"/>
      <c r="DP38" s="611"/>
      <c r="DQ38" s="611"/>
      <c r="DR38" s="611"/>
      <c r="DS38" s="611"/>
      <c r="DT38" s="611"/>
      <c r="DU38" s="611"/>
      <c r="DV38" s="612"/>
      <c r="DW38" s="615">
        <v>11.8</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477843</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18488</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4174396</v>
      </c>
      <c r="CS39" s="642"/>
      <c r="CT39" s="642"/>
      <c r="CU39" s="642"/>
      <c r="CV39" s="642"/>
      <c r="CW39" s="642"/>
      <c r="CX39" s="642"/>
      <c r="CY39" s="643"/>
      <c r="CZ39" s="615">
        <v>7.1</v>
      </c>
      <c r="DA39" s="640"/>
      <c r="DB39" s="640"/>
      <c r="DC39" s="644"/>
      <c r="DD39" s="619">
        <v>3094568</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138700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17"/>
      <c r="BM40" s="608" t="s">
        <v>334</v>
      </c>
      <c r="BN40" s="608"/>
      <c r="BO40" s="608"/>
      <c r="BP40" s="608"/>
      <c r="BQ40" s="608"/>
      <c r="BR40" s="608"/>
      <c r="BS40" s="608"/>
      <c r="BT40" s="608"/>
      <c r="BU40" s="609"/>
      <c r="BV40" s="610">
        <v>81</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61156822</v>
      </c>
      <c r="S41" s="683"/>
      <c r="T41" s="683"/>
      <c r="U41" s="683"/>
      <c r="V41" s="683"/>
      <c r="W41" s="683"/>
      <c r="X41" s="683"/>
      <c r="Y41" s="687"/>
      <c r="Z41" s="688">
        <v>100</v>
      </c>
      <c r="AA41" s="688"/>
      <c r="AB41" s="688"/>
      <c r="AC41" s="688"/>
      <c r="AD41" s="689">
        <v>30517972</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1115678</v>
      </c>
      <c r="BA41" s="611"/>
      <c r="BB41" s="611"/>
      <c r="BC41" s="611"/>
      <c r="BD41" s="642"/>
      <c r="BE41" s="642"/>
      <c r="BF41" s="665"/>
      <c r="BG41" s="658"/>
      <c r="BH41" s="659"/>
      <c r="BI41" s="659"/>
      <c r="BJ41" s="659"/>
      <c r="BK41" s="659"/>
      <c r="BL41" s="217"/>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3847103</v>
      </c>
      <c r="BA42" s="683"/>
      <c r="BB42" s="683"/>
      <c r="BC42" s="683"/>
      <c r="BD42" s="669"/>
      <c r="BE42" s="669"/>
      <c r="BF42" s="671"/>
      <c r="BG42" s="660"/>
      <c r="BH42" s="661"/>
      <c r="BI42" s="661"/>
      <c r="BJ42" s="661"/>
      <c r="BK42" s="661"/>
      <c r="BL42" s="218"/>
      <c r="BM42" s="632" t="s">
        <v>341</v>
      </c>
      <c r="BN42" s="632"/>
      <c r="BO42" s="632"/>
      <c r="BP42" s="632"/>
      <c r="BQ42" s="632"/>
      <c r="BR42" s="632"/>
      <c r="BS42" s="632"/>
      <c r="BT42" s="632"/>
      <c r="BU42" s="633"/>
      <c r="BV42" s="682">
        <v>470</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7117865</v>
      </c>
      <c r="CS42" s="642"/>
      <c r="CT42" s="642"/>
      <c r="CU42" s="642"/>
      <c r="CV42" s="642"/>
      <c r="CW42" s="642"/>
      <c r="CX42" s="642"/>
      <c r="CY42" s="643"/>
      <c r="CZ42" s="615">
        <v>12.1</v>
      </c>
      <c r="DA42" s="640"/>
      <c r="DB42" s="640"/>
      <c r="DC42" s="644"/>
      <c r="DD42" s="619">
        <v>1219146</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343</v>
      </c>
      <c r="CD43" s="607" t="s">
        <v>344</v>
      </c>
      <c r="CE43" s="608"/>
      <c r="CF43" s="608"/>
      <c r="CG43" s="608"/>
      <c r="CH43" s="608"/>
      <c r="CI43" s="608"/>
      <c r="CJ43" s="608"/>
      <c r="CK43" s="608"/>
      <c r="CL43" s="608"/>
      <c r="CM43" s="608"/>
      <c r="CN43" s="608"/>
      <c r="CO43" s="608"/>
      <c r="CP43" s="608"/>
      <c r="CQ43" s="609"/>
      <c r="CR43" s="610">
        <v>320226</v>
      </c>
      <c r="CS43" s="642"/>
      <c r="CT43" s="642"/>
      <c r="CU43" s="642"/>
      <c r="CV43" s="642"/>
      <c r="CW43" s="642"/>
      <c r="CX43" s="642"/>
      <c r="CY43" s="643"/>
      <c r="CZ43" s="615">
        <v>0.5</v>
      </c>
      <c r="DA43" s="640"/>
      <c r="DB43" s="640"/>
      <c r="DC43" s="644"/>
      <c r="DD43" s="619">
        <v>320226</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6398241</v>
      </c>
      <c r="CS44" s="611"/>
      <c r="CT44" s="611"/>
      <c r="CU44" s="611"/>
      <c r="CV44" s="611"/>
      <c r="CW44" s="611"/>
      <c r="CX44" s="611"/>
      <c r="CY44" s="612"/>
      <c r="CZ44" s="615">
        <v>10.9</v>
      </c>
      <c r="DA44" s="616"/>
      <c r="DB44" s="616"/>
      <c r="DC44" s="622"/>
      <c r="DD44" s="619">
        <v>1173129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1340865</v>
      </c>
      <c r="CS45" s="642"/>
      <c r="CT45" s="642"/>
      <c r="CU45" s="642"/>
      <c r="CV45" s="642"/>
      <c r="CW45" s="642"/>
      <c r="CX45" s="642"/>
      <c r="CY45" s="643"/>
      <c r="CZ45" s="615">
        <v>2.2999999999999998</v>
      </c>
      <c r="DA45" s="640"/>
      <c r="DB45" s="640"/>
      <c r="DC45" s="644"/>
      <c r="DD45" s="619">
        <v>83920</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349</v>
      </c>
      <c r="CG46" s="608"/>
      <c r="CH46" s="608"/>
      <c r="CI46" s="608"/>
      <c r="CJ46" s="608"/>
      <c r="CK46" s="608"/>
      <c r="CL46" s="608"/>
      <c r="CM46" s="608"/>
      <c r="CN46" s="608"/>
      <c r="CO46" s="608"/>
      <c r="CP46" s="608"/>
      <c r="CQ46" s="609"/>
      <c r="CR46" s="610">
        <v>4856463</v>
      </c>
      <c r="CS46" s="611"/>
      <c r="CT46" s="611"/>
      <c r="CU46" s="611"/>
      <c r="CV46" s="611"/>
      <c r="CW46" s="611"/>
      <c r="CX46" s="611"/>
      <c r="CY46" s="612"/>
      <c r="CZ46" s="615">
        <v>8.3000000000000007</v>
      </c>
      <c r="DA46" s="616"/>
      <c r="DB46" s="616"/>
      <c r="DC46" s="622"/>
      <c r="DD46" s="619">
        <v>1076591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350</v>
      </c>
      <c r="CG47" s="608"/>
      <c r="CH47" s="608"/>
      <c r="CI47" s="608"/>
      <c r="CJ47" s="608"/>
      <c r="CK47" s="608"/>
      <c r="CL47" s="608"/>
      <c r="CM47" s="608"/>
      <c r="CN47" s="608"/>
      <c r="CO47" s="608"/>
      <c r="CP47" s="608"/>
      <c r="CQ47" s="609"/>
      <c r="CR47" s="610">
        <v>719624</v>
      </c>
      <c r="CS47" s="642"/>
      <c r="CT47" s="642"/>
      <c r="CU47" s="642"/>
      <c r="CV47" s="642"/>
      <c r="CW47" s="642"/>
      <c r="CX47" s="642"/>
      <c r="CY47" s="643"/>
      <c r="CZ47" s="615">
        <v>1.2</v>
      </c>
      <c r="DA47" s="640"/>
      <c r="DB47" s="640"/>
      <c r="DC47" s="644"/>
      <c r="DD47" s="619">
        <v>46017</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9"/>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352</v>
      </c>
      <c r="CE49" s="632"/>
      <c r="CF49" s="632"/>
      <c r="CG49" s="632"/>
      <c r="CH49" s="632"/>
      <c r="CI49" s="632"/>
      <c r="CJ49" s="632"/>
      <c r="CK49" s="632"/>
      <c r="CL49" s="632"/>
      <c r="CM49" s="632"/>
      <c r="CN49" s="632"/>
      <c r="CO49" s="632"/>
      <c r="CP49" s="632"/>
      <c r="CQ49" s="633"/>
      <c r="CR49" s="682">
        <v>58852685</v>
      </c>
      <c r="CS49" s="669"/>
      <c r="CT49" s="669"/>
      <c r="CU49" s="669"/>
      <c r="CV49" s="669"/>
      <c r="CW49" s="669"/>
      <c r="CX49" s="669"/>
      <c r="CY49" s="698"/>
      <c r="CZ49" s="690">
        <v>100</v>
      </c>
      <c r="DA49" s="699"/>
      <c r="DB49" s="699"/>
      <c r="DC49" s="700"/>
      <c r="DD49" s="701">
        <v>37838161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Br+lWgfwHFQa87o1944fo+q9hp1kFm0qkqTYCFzJ2kOclQiZlV1mNLkxRK1VeVLOo1UOJvzPTAN3rQMmlEsNmg==" saltValue="z8WrO80bmXNlnF4Kb/SWX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8"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5" t="s">
        <v>372</v>
      </c>
      <c r="DH5" s="756"/>
      <c r="DI5" s="756"/>
      <c r="DJ5" s="756"/>
      <c r="DK5" s="757"/>
      <c r="DL5" s="755" t="s">
        <v>373</v>
      </c>
      <c r="DM5" s="756"/>
      <c r="DN5" s="756"/>
      <c r="DO5" s="756"/>
      <c r="DP5" s="757"/>
      <c r="DQ5" s="720" t="s">
        <v>374</v>
      </c>
      <c r="DR5" s="721"/>
      <c r="DS5" s="721"/>
      <c r="DT5" s="721"/>
      <c r="DU5" s="722"/>
      <c r="DV5" s="720" t="s">
        <v>365</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8"/>
      <c r="DH6" s="759"/>
      <c r="DI6" s="759"/>
      <c r="DJ6" s="759"/>
      <c r="DK6" s="760"/>
      <c r="DL6" s="758"/>
      <c r="DM6" s="759"/>
      <c r="DN6" s="759"/>
      <c r="DO6" s="759"/>
      <c r="DP6" s="760"/>
      <c r="DQ6" s="723"/>
      <c r="DR6" s="724"/>
      <c r="DS6" s="724"/>
      <c r="DT6" s="724"/>
      <c r="DU6" s="725"/>
      <c r="DV6" s="723"/>
      <c r="DW6" s="724"/>
      <c r="DX6" s="724"/>
      <c r="DY6" s="724"/>
      <c r="DZ6" s="729"/>
      <c r="EA6" s="228"/>
    </row>
    <row r="7" spans="1:131" s="229" customFormat="1" ht="26.25" customHeight="1" thickTop="1" x14ac:dyDescent="0.2">
      <c r="A7" s="230">
        <v>1</v>
      </c>
      <c r="B7" s="739" t="s">
        <v>375</v>
      </c>
      <c r="C7" s="740"/>
      <c r="D7" s="740"/>
      <c r="E7" s="740"/>
      <c r="F7" s="740"/>
      <c r="G7" s="740"/>
      <c r="H7" s="740"/>
      <c r="I7" s="740"/>
      <c r="J7" s="740"/>
      <c r="K7" s="740"/>
      <c r="L7" s="740"/>
      <c r="M7" s="740"/>
      <c r="N7" s="740"/>
      <c r="O7" s="740"/>
      <c r="P7" s="741"/>
      <c r="Q7" s="742">
        <v>61131</v>
      </c>
      <c r="R7" s="743"/>
      <c r="S7" s="743"/>
      <c r="T7" s="743"/>
      <c r="U7" s="743"/>
      <c r="V7" s="743">
        <v>58831</v>
      </c>
      <c r="W7" s="743"/>
      <c r="X7" s="743"/>
      <c r="Y7" s="743"/>
      <c r="Z7" s="743"/>
      <c r="AA7" s="743">
        <v>2300</v>
      </c>
      <c r="AB7" s="743"/>
      <c r="AC7" s="743"/>
      <c r="AD7" s="743"/>
      <c r="AE7" s="744"/>
      <c r="AF7" s="745">
        <v>2008</v>
      </c>
      <c r="AG7" s="746"/>
      <c r="AH7" s="746"/>
      <c r="AI7" s="746"/>
      <c r="AJ7" s="747"/>
      <c r="AK7" s="748">
        <v>2138</v>
      </c>
      <c r="AL7" s="749"/>
      <c r="AM7" s="749"/>
      <c r="AN7" s="749"/>
      <c r="AO7" s="749"/>
      <c r="AP7" s="749">
        <v>47507</v>
      </c>
      <c r="AQ7" s="749"/>
      <c r="AR7" s="749"/>
      <c r="AS7" s="749"/>
      <c r="AT7" s="749"/>
      <c r="AU7" s="750"/>
      <c r="AV7" s="750"/>
      <c r="AW7" s="750"/>
      <c r="AX7" s="750"/>
      <c r="AY7" s="751"/>
      <c r="AZ7" s="226"/>
      <c r="BA7" s="226"/>
      <c r="BB7" s="226"/>
      <c r="BC7" s="226"/>
      <c r="BD7" s="226"/>
      <c r="BE7" s="227"/>
      <c r="BF7" s="227"/>
      <c r="BG7" s="227"/>
      <c r="BH7" s="227"/>
      <c r="BI7" s="227"/>
      <c r="BJ7" s="227"/>
      <c r="BK7" s="227"/>
      <c r="BL7" s="227"/>
      <c r="BM7" s="227"/>
      <c r="BN7" s="227"/>
      <c r="BO7" s="227"/>
      <c r="BP7" s="227"/>
      <c r="BQ7" s="230">
        <v>1</v>
      </c>
      <c r="BR7" s="231"/>
      <c r="BS7" s="752" t="s">
        <v>557</v>
      </c>
      <c r="BT7" s="753"/>
      <c r="BU7" s="753"/>
      <c r="BV7" s="753"/>
      <c r="BW7" s="753"/>
      <c r="BX7" s="753"/>
      <c r="BY7" s="753"/>
      <c r="BZ7" s="753"/>
      <c r="CA7" s="753"/>
      <c r="CB7" s="753"/>
      <c r="CC7" s="753"/>
      <c r="CD7" s="753"/>
      <c r="CE7" s="753"/>
      <c r="CF7" s="753"/>
      <c r="CG7" s="754"/>
      <c r="CH7" s="736">
        <v>-7</v>
      </c>
      <c r="CI7" s="737"/>
      <c r="CJ7" s="737"/>
      <c r="CK7" s="737"/>
      <c r="CL7" s="738"/>
      <c r="CM7" s="736">
        <v>27</v>
      </c>
      <c r="CN7" s="737"/>
      <c r="CO7" s="737"/>
      <c r="CP7" s="737"/>
      <c r="CQ7" s="738"/>
      <c r="CR7" s="736">
        <v>10</v>
      </c>
      <c r="CS7" s="737"/>
      <c r="CT7" s="737"/>
      <c r="CU7" s="737"/>
      <c r="CV7" s="738"/>
      <c r="CW7" s="730" t="s">
        <v>491</v>
      </c>
      <c r="CX7" s="731"/>
      <c r="CY7" s="731"/>
      <c r="CZ7" s="731"/>
      <c r="DA7" s="732"/>
      <c r="DB7" s="730" t="s">
        <v>491</v>
      </c>
      <c r="DC7" s="731"/>
      <c r="DD7" s="731"/>
      <c r="DE7" s="731"/>
      <c r="DF7" s="732"/>
      <c r="DG7" s="730" t="s">
        <v>491</v>
      </c>
      <c r="DH7" s="731"/>
      <c r="DI7" s="731"/>
      <c r="DJ7" s="731"/>
      <c r="DK7" s="732"/>
      <c r="DL7" s="730" t="s">
        <v>491</v>
      </c>
      <c r="DM7" s="731"/>
      <c r="DN7" s="731"/>
      <c r="DO7" s="731"/>
      <c r="DP7" s="732"/>
      <c r="DQ7" s="730" t="s">
        <v>491</v>
      </c>
      <c r="DR7" s="731"/>
      <c r="DS7" s="731"/>
      <c r="DT7" s="731"/>
      <c r="DU7" s="732"/>
      <c r="DV7" s="733"/>
      <c r="DW7" s="734"/>
      <c r="DX7" s="734"/>
      <c r="DY7" s="734"/>
      <c r="DZ7" s="735"/>
      <c r="EA7" s="228"/>
    </row>
    <row r="8" spans="1:131" s="229" customFormat="1" ht="26.25" customHeight="1" x14ac:dyDescent="0.2">
      <c r="A8" s="232">
        <v>2</v>
      </c>
      <c r="B8" s="766" t="s">
        <v>376</v>
      </c>
      <c r="C8" s="767"/>
      <c r="D8" s="767"/>
      <c r="E8" s="767"/>
      <c r="F8" s="767"/>
      <c r="G8" s="767"/>
      <c r="H8" s="767"/>
      <c r="I8" s="767"/>
      <c r="J8" s="767"/>
      <c r="K8" s="767"/>
      <c r="L8" s="767"/>
      <c r="M8" s="767"/>
      <c r="N8" s="767"/>
      <c r="O8" s="767"/>
      <c r="P8" s="768"/>
      <c r="Q8" s="769">
        <v>143</v>
      </c>
      <c r="R8" s="770"/>
      <c r="S8" s="770"/>
      <c r="T8" s="770"/>
      <c r="U8" s="770"/>
      <c r="V8" s="770">
        <v>139</v>
      </c>
      <c r="W8" s="770"/>
      <c r="X8" s="770"/>
      <c r="Y8" s="770"/>
      <c r="Z8" s="770"/>
      <c r="AA8" s="770">
        <v>4</v>
      </c>
      <c r="AB8" s="770"/>
      <c r="AC8" s="770"/>
      <c r="AD8" s="770"/>
      <c r="AE8" s="771"/>
      <c r="AF8" s="772">
        <v>4</v>
      </c>
      <c r="AG8" s="773"/>
      <c r="AH8" s="773"/>
      <c r="AI8" s="773"/>
      <c r="AJ8" s="774"/>
      <c r="AK8" s="761">
        <v>118</v>
      </c>
      <c r="AL8" s="762"/>
      <c r="AM8" s="762"/>
      <c r="AN8" s="762"/>
      <c r="AO8" s="762"/>
      <c r="AP8" s="762">
        <v>685</v>
      </c>
      <c r="AQ8" s="762"/>
      <c r="AR8" s="762"/>
      <c r="AS8" s="762"/>
      <c r="AT8" s="762"/>
      <c r="AU8" s="763"/>
      <c r="AV8" s="763"/>
      <c r="AW8" s="763"/>
      <c r="AX8" s="763"/>
      <c r="AY8" s="764"/>
      <c r="AZ8" s="226"/>
      <c r="BA8" s="226"/>
      <c r="BB8" s="226"/>
      <c r="BC8" s="226"/>
      <c r="BD8" s="226"/>
      <c r="BE8" s="227"/>
      <c r="BF8" s="227"/>
      <c r="BG8" s="227"/>
      <c r="BH8" s="227"/>
      <c r="BI8" s="227"/>
      <c r="BJ8" s="227"/>
      <c r="BK8" s="227"/>
      <c r="BL8" s="227"/>
      <c r="BM8" s="227"/>
      <c r="BN8" s="227"/>
      <c r="BO8" s="227"/>
      <c r="BP8" s="227"/>
      <c r="BQ8" s="232">
        <v>2</v>
      </c>
      <c r="BR8" s="233"/>
      <c r="BS8" s="752" t="s">
        <v>558</v>
      </c>
      <c r="BT8" s="753"/>
      <c r="BU8" s="753"/>
      <c r="BV8" s="753"/>
      <c r="BW8" s="753"/>
      <c r="BX8" s="753"/>
      <c r="BY8" s="753"/>
      <c r="BZ8" s="753"/>
      <c r="CA8" s="753"/>
      <c r="CB8" s="753"/>
      <c r="CC8" s="753"/>
      <c r="CD8" s="753"/>
      <c r="CE8" s="753"/>
      <c r="CF8" s="753"/>
      <c r="CG8" s="754"/>
      <c r="CH8" s="736">
        <v>11</v>
      </c>
      <c r="CI8" s="737"/>
      <c r="CJ8" s="737"/>
      <c r="CK8" s="737"/>
      <c r="CL8" s="738"/>
      <c r="CM8" s="736">
        <v>23</v>
      </c>
      <c r="CN8" s="737"/>
      <c r="CO8" s="737"/>
      <c r="CP8" s="737"/>
      <c r="CQ8" s="738"/>
      <c r="CR8" s="736">
        <v>30</v>
      </c>
      <c r="CS8" s="737"/>
      <c r="CT8" s="737"/>
      <c r="CU8" s="737"/>
      <c r="CV8" s="738"/>
      <c r="CW8" s="736" t="s">
        <v>491</v>
      </c>
      <c r="CX8" s="737"/>
      <c r="CY8" s="737"/>
      <c r="CZ8" s="737"/>
      <c r="DA8" s="738"/>
      <c r="DB8" s="736" t="s">
        <v>491</v>
      </c>
      <c r="DC8" s="737"/>
      <c r="DD8" s="737"/>
      <c r="DE8" s="737"/>
      <c r="DF8" s="738"/>
      <c r="DG8" s="736" t="s">
        <v>491</v>
      </c>
      <c r="DH8" s="737"/>
      <c r="DI8" s="737"/>
      <c r="DJ8" s="737"/>
      <c r="DK8" s="738"/>
      <c r="DL8" s="736" t="s">
        <v>491</v>
      </c>
      <c r="DM8" s="737"/>
      <c r="DN8" s="737"/>
      <c r="DO8" s="737"/>
      <c r="DP8" s="738"/>
      <c r="DQ8" s="736" t="s">
        <v>491</v>
      </c>
      <c r="DR8" s="737"/>
      <c r="DS8" s="737"/>
      <c r="DT8" s="737"/>
      <c r="DU8" s="738"/>
      <c r="DV8" s="752"/>
      <c r="DW8" s="753"/>
      <c r="DX8" s="753"/>
      <c r="DY8" s="753"/>
      <c r="DZ8" s="765"/>
      <c r="EA8" s="228"/>
    </row>
    <row r="9" spans="1:131" s="229" customFormat="1" ht="26.25" customHeight="1" x14ac:dyDescent="0.2">
      <c r="A9" s="232">
        <v>3</v>
      </c>
      <c r="B9" s="766"/>
      <c r="C9" s="767"/>
      <c r="D9" s="767"/>
      <c r="E9" s="767"/>
      <c r="F9" s="767"/>
      <c r="G9" s="767"/>
      <c r="H9" s="767"/>
      <c r="I9" s="767"/>
      <c r="J9" s="767"/>
      <c r="K9" s="767"/>
      <c r="L9" s="767"/>
      <c r="M9" s="767"/>
      <c r="N9" s="767"/>
      <c r="O9" s="767"/>
      <c r="P9" s="768"/>
      <c r="Q9" s="769"/>
      <c r="R9" s="770"/>
      <c r="S9" s="770"/>
      <c r="T9" s="770"/>
      <c r="U9" s="770"/>
      <c r="V9" s="770"/>
      <c r="W9" s="770"/>
      <c r="X9" s="770"/>
      <c r="Y9" s="770"/>
      <c r="Z9" s="770"/>
      <c r="AA9" s="770"/>
      <c r="AB9" s="770"/>
      <c r="AC9" s="770"/>
      <c r="AD9" s="770"/>
      <c r="AE9" s="771"/>
      <c r="AF9" s="772"/>
      <c r="AG9" s="773"/>
      <c r="AH9" s="773"/>
      <c r="AI9" s="773"/>
      <c r="AJ9" s="774"/>
      <c r="AK9" s="761"/>
      <c r="AL9" s="762"/>
      <c r="AM9" s="762"/>
      <c r="AN9" s="762"/>
      <c r="AO9" s="762"/>
      <c r="AP9" s="762"/>
      <c r="AQ9" s="762"/>
      <c r="AR9" s="762"/>
      <c r="AS9" s="762"/>
      <c r="AT9" s="762"/>
      <c r="AU9" s="763"/>
      <c r="AV9" s="763"/>
      <c r="AW9" s="763"/>
      <c r="AX9" s="763"/>
      <c r="AY9" s="764"/>
      <c r="AZ9" s="226"/>
      <c r="BA9" s="226"/>
      <c r="BB9" s="226"/>
      <c r="BC9" s="226"/>
      <c r="BD9" s="226"/>
      <c r="BE9" s="227"/>
      <c r="BF9" s="227"/>
      <c r="BG9" s="227"/>
      <c r="BH9" s="227"/>
      <c r="BI9" s="227"/>
      <c r="BJ9" s="227"/>
      <c r="BK9" s="227"/>
      <c r="BL9" s="227"/>
      <c r="BM9" s="227"/>
      <c r="BN9" s="227"/>
      <c r="BO9" s="227"/>
      <c r="BP9" s="227"/>
      <c r="BQ9" s="232">
        <v>3</v>
      </c>
      <c r="BR9" s="233"/>
      <c r="BS9" s="752"/>
      <c r="BT9" s="753"/>
      <c r="BU9" s="753"/>
      <c r="BV9" s="753"/>
      <c r="BW9" s="753"/>
      <c r="BX9" s="753"/>
      <c r="BY9" s="753"/>
      <c r="BZ9" s="753"/>
      <c r="CA9" s="753"/>
      <c r="CB9" s="753"/>
      <c r="CC9" s="753"/>
      <c r="CD9" s="753"/>
      <c r="CE9" s="753"/>
      <c r="CF9" s="753"/>
      <c r="CG9" s="754"/>
      <c r="CH9" s="736"/>
      <c r="CI9" s="737"/>
      <c r="CJ9" s="737"/>
      <c r="CK9" s="737"/>
      <c r="CL9" s="738"/>
      <c r="CM9" s="736"/>
      <c r="CN9" s="737"/>
      <c r="CO9" s="737"/>
      <c r="CP9" s="737"/>
      <c r="CQ9" s="738"/>
      <c r="CR9" s="736"/>
      <c r="CS9" s="737"/>
      <c r="CT9" s="737"/>
      <c r="CU9" s="737"/>
      <c r="CV9" s="738"/>
      <c r="CW9" s="736"/>
      <c r="CX9" s="737"/>
      <c r="CY9" s="737"/>
      <c r="CZ9" s="737"/>
      <c r="DA9" s="738"/>
      <c r="DB9" s="736"/>
      <c r="DC9" s="737"/>
      <c r="DD9" s="737"/>
      <c r="DE9" s="737"/>
      <c r="DF9" s="738"/>
      <c r="DG9" s="736"/>
      <c r="DH9" s="737"/>
      <c r="DI9" s="737"/>
      <c r="DJ9" s="737"/>
      <c r="DK9" s="738"/>
      <c r="DL9" s="736"/>
      <c r="DM9" s="737"/>
      <c r="DN9" s="737"/>
      <c r="DO9" s="737"/>
      <c r="DP9" s="738"/>
      <c r="DQ9" s="736"/>
      <c r="DR9" s="737"/>
      <c r="DS9" s="737"/>
      <c r="DT9" s="737"/>
      <c r="DU9" s="738"/>
      <c r="DV9" s="752"/>
      <c r="DW9" s="753"/>
      <c r="DX9" s="753"/>
      <c r="DY9" s="753"/>
      <c r="DZ9" s="765"/>
      <c r="EA9" s="228"/>
    </row>
    <row r="10" spans="1:131" s="229" customFormat="1" ht="26.25" customHeight="1" x14ac:dyDescent="0.2">
      <c r="A10" s="232">
        <v>4</v>
      </c>
      <c r="B10" s="766"/>
      <c r="C10" s="767"/>
      <c r="D10" s="767"/>
      <c r="E10" s="767"/>
      <c r="F10" s="767"/>
      <c r="G10" s="767"/>
      <c r="H10" s="767"/>
      <c r="I10" s="767"/>
      <c r="J10" s="767"/>
      <c r="K10" s="767"/>
      <c r="L10" s="767"/>
      <c r="M10" s="767"/>
      <c r="N10" s="767"/>
      <c r="O10" s="767"/>
      <c r="P10" s="768"/>
      <c r="Q10" s="769"/>
      <c r="R10" s="770"/>
      <c r="S10" s="770"/>
      <c r="T10" s="770"/>
      <c r="U10" s="770"/>
      <c r="V10" s="770"/>
      <c r="W10" s="770"/>
      <c r="X10" s="770"/>
      <c r="Y10" s="770"/>
      <c r="Z10" s="770"/>
      <c r="AA10" s="770"/>
      <c r="AB10" s="770"/>
      <c r="AC10" s="770"/>
      <c r="AD10" s="770"/>
      <c r="AE10" s="771"/>
      <c r="AF10" s="772"/>
      <c r="AG10" s="773"/>
      <c r="AH10" s="773"/>
      <c r="AI10" s="773"/>
      <c r="AJ10" s="774"/>
      <c r="AK10" s="761"/>
      <c r="AL10" s="762"/>
      <c r="AM10" s="762"/>
      <c r="AN10" s="762"/>
      <c r="AO10" s="762"/>
      <c r="AP10" s="762"/>
      <c r="AQ10" s="762"/>
      <c r="AR10" s="762"/>
      <c r="AS10" s="762"/>
      <c r="AT10" s="762"/>
      <c r="AU10" s="763"/>
      <c r="AV10" s="763"/>
      <c r="AW10" s="763"/>
      <c r="AX10" s="763"/>
      <c r="AY10" s="764"/>
      <c r="AZ10" s="226"/>
      <c r="BA10" s="226"/>
      <c r="BB10" s="226"/>
      <c r="BC10" s="226"/>
      <c r="BD10" s="226"/>
      <c r="BE10" s="227"/>
      <c r="BF10" s="227"/>
      <c r="BG10" s="227"/>
      <c r="BH10" s="227"/>
      <c r="BI10" s="227"/>
      <c r="BJ10" s="227"/>
      <c r="BK10" s="227"/>
      <c r="BL10" s="227"/>
      <c r="BM10" s="227"/>
      <c r="BN10" s="227"/>
      <c r="BO10" s="227"/>
      <c r="BP10" s="227"/>
      <c r="BQ10" s="232">
        <v>4</v>
      </c>
      <c r="BR10" s="233"/>
      <c r="BS10" s="752"/>
      <c r="BT10" s="753"/>
      <c r="BU10" s="753"/>
      <c r="BV10" s="753"/>
      <c r="BW10" s="753"/>
      <c r="BX10" s="753"/>
      <c r="BY10" s="753"/>
      <c r="BZ10" s="753"/>
      <c r="CA10" s="753"/>
      <c r="CB10" s="753"/>
      <c r="CC10" s="753"/>
      <c r="CD10" s="753"/>
      <c r="CE10" s="753"/>
      <c r="CF10" s="753"/>
      <c r="CG10" s="754"/>
      <c r="CH10" s="736"/>
      <c r="CI10" s="737"/>
      <c r="CJ10" s="737"/>
      <c r="CK10" s="737"/>
      <c r="CL10" s="738"/>
      <c r="CM10" s="736"/>
      <c r="CN10" s="737"/>
      <c r="CO10" s="737"/>
      <c r="CP10" s="737"/>
      <c r="CQ10" s="738"/>
      <c r="CR10" s="736"/>
      <c r="CS10" s="737"/>
      <c r="CT10" s="737"/>
      <c r="CU10" s="737"/>
      <c r="CV10" s="738"/>
      <c r="CW10" s="736"/>
      <c r="CX10" s="737"/>
      <c r="CY10" s="737"/>
      <c r="CZ10" s="737"/>
      <c r="DA10" s="738"/>
      <c r="DB10" s="736"/>
      <c r="DC10" s="737"/>
      <c r="DD10" s="737"/>
      <c r="DE10" s="737"/>
      <c r="DF10" s="738"/>
      <c r="DG10" s="736"/>
      <c r="DH10" s="737"/>
      <c r="DI10" s="737"/>
      <c r="DJ10" s="737"/>
      <c r="DK10" s="738"/>
      <c r="DL10" s="736"/>
      <c r="DM10" s="737"/>
      <c r="DN10" s="737"/>
      <c r="DO10" s="737"/>
      <c r="DP10" s="738"/>
      <c r="DQ10" s="736"/>
      <c r="DR10" s="737"/>
      <c r="DS10" s="737"/>
      <c r="DT10" s="737"/>
      <c r="DU10" s="738"/>
      <c r="DV10" s="752"/>
      <c r="DW10" s="753"/>
      <c r="DX10" s="753"/>
      <c r="DY10" s="753"/>
      <c r="DZ10" s="765"/>
      <c r="EA10" s="228"/>
    </row>
    <row r="11" spans="1:131" s="229" customFormat="1" ht="26.25" customHeight="1" x14ac:dyDescent="0.2">
      <c r="A11" s="232">
        <v>5</v>
      </c>
      <c r="B11" s="766"/>
      <c r="C11" s="767"/>
      <c r="D11" s="767"/>
      <c r="E11" s="767"/>
      <c r="F11" s="767"/>
      <c r="G11" s="767"/>
      <c r="H11" s="767"/>
      <c r="I11" s="767"/>
      <c r="J11" s="767"/>
      <c r="K11" s="767"/>
      <c r="L11" s="767"/>
      <c r="M11" s="767"/>
      <c r="N11" s="767"/>
      <c r="O11" s="767"/>
      <c r="P11" s="768"/>
      <c r="Q11" s="769"/>
      <c r="R11" s="770"/>
      <c r="S11" s="770"/>
      <c r="T11" s="770"/>
      <c r="U11" s="770"/>
      <c r="V11" s="770"/>
      <c r="W11" s="770"/>
      <c r="X11" s="770"/>
      <c r="Y11" s="770"/>
      <c r="Z11" s="770"/>
      <c r="AA11" s="770"/>
      <c r="AB11" s="770"/>
      <c r="AC11" s="770"/>
      <c r="AD11" s="770"/>
      <c r="AE11" s="771"/>
      <c r="AF11" s="772"/>
      <c r="AG11" s="773"/>
      <c r="AH11" s="773"/>
      <c r="AI11" s="773"/>
      <c r="AJ11" s="774"/>
      <c r="AK11" s="761"/>
      <c r="AL11" s="762"/>
      <c r="AM11" s="762"/>
      <c r="AN11" s="762"/>
      <c r="AO11" s="762"/>
      <c r="AP11" s="762"/>
      <c r="AQ11" s="762"/>
      <c r="AR11" s="762"/>
      <c r="AS11" s="762"/>
      <c r="AT11" s="762"/>
      <c r="AU11" s="763"/>
      <c r="AV11" s="763"/>
      <c r="AW11" s="763"/>
      <c r="AX11" s="763"/>
      <c r="AY11" s="764"/>
      <c r="AZ11" s="226"/>
      <c r="BA11" s="226"/>
      <c r="BB11" s="226"/>
      <c r="BC11" s="226"/>
      <c r="BD11" s="226"/>
      <c r="BE11" s="227"/>
      <c r="BF11" s="227"/>
      <c r="BG11" s="227"/>
      <c r="BH11" s="227"/>
      <c r="BI11" s="227"/>
      <c r="BJ11" s="227"/>
      <c r="BK11" s="227"/>
      <c r="BL11" s="227"/>
      <c r="BM11" s="227"/>
      <c r="BN11" s="227"/>
      <c r="BO11" s="227"/>
      <c r="BP11" s="227"/>
      <c r="BQ11" s="232">
        <v>5</v>
      </c>
      <c r="BR11" s="233"/>
      <c r="BS11" s="752"/>
      <c r="BT11" s="753"/>
      <c r="BU11" s="753"/>
      <c r="BV11" s="753"/>
      <c r="BW11" s="753"/>
      <c r="BX11" s="753"/>
      <c r="BY11" s="753"/>
      <c r="BZ11" s="753"/>
      <c r="CA11" s="753"/>
      <c r="CB11" s="753"/>
      <c r="CC11" s="753"/>
      <c r="CD11" s="753"/>
      <c r="CE11" s="753"/>
      <c r="CF11" s="753"/>
      <c r="CG11" s="754"/>
      <c r="CH11" s="736"/>
      <c r="CI11" s="737"/>
      <c r="CJ11" s="737"/>
      <c r="CK11" s="737"/>
      <c r="CL11" s="738"/>
      <c r="CM11" s="736"/>
      <c r="CN11" s="737"/>
      <c r="CO11" s="737"/>
      <c r="CP11" s="737"/>
      <c r="CQ11" s="738"/>
      <c r="CR11" s="736"/>
      <c r="CS11" s="737"/>
      <c r="CT11" s="737"/>
      <c r="CU11" s="737"/>
      <c r="CV11" s="738"/>
      <c r="CW11" s="736"/>
      <c r="CX11" s="737"/>
      <c r="CY11" s="737"/>
      <c r="CZ11" s="737"/>
      <c r="DA11" s="738"/>
      <c r="DB11" s="736"/>
      <c r="DC11" s="737"/>
      <c r="DD11" s="737"/>
      <c r="DE11" s="737"/>
      <c r="DF11" s="738"/>
      <c r="DG11" s="736"/>
      <c r="DH11" s="737"/>
      <c r="DI11" s="737"/>
      <c r="DJ11" s="737"/>
      <c r="DK11" s="738"/>
      <c r="DL11" s="736"/>
      <c r="DM11" s="737"/>
      <c r="DN11" s="737"/>
      <c r="DO11" s="737"/>
      <c r="DP11" s="738"/>
      <c r="DQ11" s="736"/>
      <c r="DR11" s="737"/>
      <c r="DS11" s="737"/>
      <c r="DT11" s="737"/>
      <c r="DU11" s="738"/>
      <c r="DV11" s="752"/>
      <c r="DW11" s="753"/>
      <c r="DX11" s="753"/>
      <c r="DY11" s="753"/>
      <c r="DZ11" s="765"/>
      <c r="EA11" s="228"/>
    </row>
    <row r="12" spans="1:131" s="229" customFormat="1" ht="26.25" customHeight="1" x14ac:dyDescent="0.2">
      <c r="A12" s="232">
        <v>6</v>
      </c>
      <c r="B12" s="766"/>
      <c r="C12" s="767"/>
      <c r="D12" s="767"/>
      <c r="E12" s="767"/>
      <c r="F12" s="767"/>
      <c r="G12" s="767"/>
      <c r="H12" s="767"/>
      <c r="I12" s="767"/>
      <c r="J12" s="767"/>
      <c r="K12" s="767"/>
      <c r="L12" s="767"/>
      <c r="M12" s="767"/>
      <c r="N12" s="767"/>
      <c r="O12" s="767"/>
      <c r="P12" s="768"/>
      <c r="Q12" s="769"/>
      <c r="R12" s="770"/>
      <c r="S12" s="770"/>
      <c r="T12" s="770"/>
      <c r="U12" s="770"/>
      <c r="V12" s="770"/>
      <c r="W12" s="770"/>
      <c r="X12" s="770"/>
      <c r="Y12" s="770"/>
      <c r="Z12" s="770"/>
      <c r="AA12" s="770"/>
      <c r="AB12" s="770"/>
      <c r="AC12" s="770"/>
      <c r="AD12" s="770"/>
      <c r="AE12" s="771"/>
      <c r="AF12" s="772"/>
      <c r="AG12" s="773"/>
      <c r="AH12" s="773"/>
      <c r="AI12" s="773"/>
      <c r="AJ12" s="774"/>
      <c r="AK12" s="761"/>
      <c r="AL12" s="762"/>
      <c r="AM12" s="762"/>
      <c r="AN12" s="762"/>
      <c r="AO12" s="762"/>
      <c r="AP12" s="762"/>
      <c r="AQ12" s="762"/>
      <c r="AR12" s="762"/>
      <c r="AS12" s="762"/>
      <c r="AT12" s="762"/>
      <c r="AU12" s="763"/>
      <c r="AV12" s="763"/>
      <c r="AW12" s="763"/>
      <c r="AX12" s="763"/>
      <c r="AY12" s="764"/>
      <c r="AZ12" s="226"/>
      <c r="BA12" s="226"/>
      <c r="BB12" s="226"/>
      <c r="BC12" s="226"/>
      <c r="BD12" s="226"/>
      <c r="BE12" s="227"/>
      <c r="BF12" s="227"/>
      <c r="BG12" s="227"/>
      <c r="BH12" s="227"/>
      <c r="BI12" s="227"/>
      <c r="BJ12" s="227"/>
      <c r="BK12" s="227"/>
      <c r="BL12" s="227"/>
      <c r="BM12" s="227"/>
      <c r="BN12" s="227"/>
      <c r="BO12" s="227"/>
      <c r="BP12" s="227"/>
      <c r="BQ12" s="232">
        <v>6</v>
      </c>
      <c r="BR12" s="233"/>
      <c r="BS12" s="752"/>
      <c r="BT12" s="753"/>
      <c r="BU12" s="753"/>
      <c r="BV12" s="753"/>
      <c r="BW12" s="753"/>
      <c r="BX12" s="753"/>
      <c r="BY12" s="753"/>
      <c r="BZ12" s="753"/>
      <c r="CA12" s="753"/>
      <c r="CB12" s="753"/>
      <c r="CC12" s="753"/>
      <c r="CD12" s="753"/>
      <c r="CE12" s="753"/>
      <c r="CF12" s="753"/>
      <c r="CG12" s="754"/>
      <c r="CH12" s="736"/>
      <c r="CI12" s="737"/>
      <c r="CJ12" s="737"/>
      <c r="CK12" s="737"/>
      <c r="CL12" s="738"/>
      <c r="CM12" s="736"/>
      <c r="CN12" s="737"/>
      <c r="CO12" s="737"/>
      <c r="CP12" s="737"/>
      <c r="CQ12" s="738"/>
      <c r="CR12" s="736"/>
      <c r="CS12" s="737"/>
      <c r="CT12" s="737"/>
      <c r="CU12" s="737"/>
      <c r="CV12" s="738"/>
      <c r="CW12" s="736"/>
      <c r="CX12" s="737"/>
      <c r="CY12" s="737"/>
      <c r="CZ12" s="737"/>
      <c r="DA12" s="738"/>
      <c r="DB12" s="736"/>
      <c r="DC12" s="737"/>
      <c r="DD12" s="737"/>
      <c r="DE12" s="737"/>
      <c r="DF12" s="738"/>
      <c r="DG12" s="736"/>
      <c r="DH12" s="737"/>
      <c r="DI12" s="737"/>
      <c r="DJ12" s="737"/>
      <c r="DK12" s="738"/>
      <c r="DL12" s="736"/>
      <c r="DM12" s="737"/>
      <c r="DN12" s="737"/>
      <c r="DO12" s="737"/>
      <c r="DP12" s="738"/>
      <c r="DQ12" s="736"/>
      <c r="DR12" s="737"/>
      <c r="DS12" s="737"/>
      <c r="DT12" s="737"/>
      <c r="DU12" s="738"/>
      <c r="DV12" s="752"/>
      <c r="DW12" s="753"/>
      <c r="DX12" s="753"/>
      <c r="DY12" s="753"/>
      <c r="DZ12" s="765"/>
      <c r="EA12" s="228"/>
    </row>
    <row r="13" spans="1:131" s="229" customFormat="1" ht="26.25" customHeight="1" x14ac:dyDescent="0.2">
      <c r="A13" s="232">
        <v>7</v>
      </c>
      <c r="B13" s="766"/>
      <c r="C13" s="767"/>
      <c r="D13" s="767"/>
      <c r="E13" s="767"/>
      <c r="F13" s="767"/>
      <c r="G13" s="767"/>
      <c r="H13" s="767"/>
      <c r="I13" s="767"/>
      <c r="J13" s="767"/>
      <c r="K13" s="767"/>
      <c r="L13" s="767"/>
      <c r="M13" s="767"/>
      <c r="N13" s="767"/>
      <c r="O13" s="767"/>
      <c r="P13" s="768"/>
      <c r="Q13" s="769"/>
      <c r="R13" s="770"/>
      <c r="S13" s="770"/>
      <c r="T13" s="770"/>
      <c r="U13" s="770"/>
      <c r="V13" s="770"/>
      <c r="W13" s="770"/>
      <c r="X13" s="770"/>
      <c r="Y13" s="770"/>
      <c r="Z13" s="770"/>
      <c r="AA13" s="770"/>
      <c r="AB13" s="770"/>
      <c r="AC13" s="770"/>
      <c r="AD13" s="770"/>
      <c r="AE13" s="771"/>
      <c r="AF13" s="772"/>
      <c r="AG13" s="773"/>
      <c r="AH13" s="773"/>
      <c r="AI13" s="773"/>
      <c r="AJ13" s="774"/>
      <c r="AK13" s="761"/>
      <c r="AL13" s="762"/>
      <c r="AM13" s="762"/>
      <c r="AN13" s="762"/>
      <c r="AO13" s="762"/>
      <c r="AP13" s="762"/>
      <c r="AQ13" s="762"/>
      <c r="AR13" s="762"/>
      <c r="AS13" s="762"/>
      <c r="AT13" s="762"/>
      <c r="AU13" s="763"/>
      <c r="AV13" s="763"/>
      <c r="AW13" s="763"/>
      <c r="AX13" s="763"/>
      <c r="AY13" s="764"/>
      <c r="AZ13" s="226"/>
      <c r="BA13" s="226"/>
      <c r="BB13" s="226"/>
      <c r="BC13" s="226"/>
      <c r="BD13" s="226"/>
      <c r="BE13" s="227"/>
      <c r="BF13" s="227"/>
      <c r="BG13" s="227"/>
      <c r="BH13" s="227"/>
      <c r="BI13" s="227"/>
      <c r="BJ13" s="227"/>
      <c r="BK13" s="227"/>
      <c r="BL13" s="227"/>
      <c r="BM13" s="227"/>
      <c r="BN13" s="227"/>
      <c r="BO13" s="227"/>
      <c r="BP13" s="227"/>
      <c r="BQ13" s="232">
        <v>7</v>
      </c>
      <c r="BR13" s="233"/>
      <c r="BS13" s="752"/>
      <c r="BT13" s="753"/>
      <c r="BU13" s="753"/>
      <c r="BV13" s="753"/>
      <c r="BW13" s="753"/>
      <c r="BX13" s="753"/>
      <c r="BY13" s="753"/>
      <c r="BZ13" s="753"/>
      <c r="CA13" s="753"/>
      <c r="CB13" s="753"/>
      <c r="CC13" s="753"/>
      <c r="CD13" s="753"/>
      <c r="CE13" s="753"/>
      <c r="CF13" s="753"/>
      <c r="CG13" s="754"/>
      <c r="CH13" s="736"/>
      <c r="CI13" s="737"/>
      <c r="CJ13" s="737"/>
      <c r="CK13" s="737"/>
      <c r="CL13" s="738"/>
      <c r="CM13" s="736"/>
      <c r="CN13" s="737"/>
      <c r="CO13" s="737"/>
      <c r="CP13" s="737"/>
      <c r="CQ13" s="738"/>
      <c r="CR13" s="736"/>
      <c r="CS13" s="737"/>
      <c r="CT13" s="737"/>
      <c r="CU13" s="737"/>
      <c r="CV13" s="738"/>
      <c r="CW13" s="736"/>
      <c r="CX13" s="737"/>
      <c r="CY13" s="737"/>
      <c r="CZ13" s="737"/>
      <c r="DA13" s="738"/>
      <c r="DB13" s="736"/>
      <c r="DC13" s="737"/>
      <c r="DD13" s="737"/>
      <c r="DE13" s="737"/>
      <c r="DF13" s="738"/>
      <c r="DG13" s="736"/>
      <c r="DH13" s="737"/>
      <c r="DI13" s="737"/>
      <c r="DJ13" s="737"/>
      <c r="DK13" s="738"/>
      <c r="DL13" s="736"/>
      <c r="DM13" s="737"/>
      <c r="DN13" s="737"/>
      <c r="DO13" s="737"/>
      <c r="DP13" s="738"/>
      <c r="DQ13" s="736"/>
      <c r="DR13" s="737"/>
      <c r="DS13" s="737"/>
      <c r="DT13" s="737"/>
      <c r="DU13" s="738"/>
      <c r="DV13" s="752"/>
      <c r="DW13" s="753"/>
      <c r="DX13" s="753"/>
      <c r="DY13" s="753"/>
      <c r="DZ13" s="765"/>
      <c r="EA13" s="228"/>
    </row>
    <row r="14" spans="1:131" s="229" customFormat="1" ht="26.25" customHeight="1" x14ac:dyDescent="0.2">
      <c r="A14" s="232">
        <v>8</v>
      </c>
      <c r="B14" s="766"/>
      <c r="C14" s="767"/>
      <c r="D14" s="767"/>
      <c r="E14" s="767"/>
      <c r="F14" s="767"/>
      <c r="G14" s="767"/>
      <c r="H14" s="767"/>
      <c r="I14" s="767"/>
      <c r="J14" s="767"/>
      <c r="K14" s="767"/>
      <c r="L14" s="767"/>
      <c r="M14" s="767"/>
      <c r="N14" s="767"/>
      <c r="O14" s="767"/>
      <c r="P14" s="768"/>
      <c r="Q14" s="769"/>
      <c r="R14" s="770"/>
      <c r="S14" s="770"/>
      <c r="T14" s="770"/>
      <c r="U14" s="770"/>
      <c r="V14" s="770"/>
      <c r="W14" s="770"/>
      <c r="X14" s="770"/>
      <c r="Y14" s="770"/>
      <c r="Z14" s="770"/>
      <c r="AA14" s="770"/>
      <c r="AB14" s="770"/>
      <c r="AC14" s="770"/>
      <c r="AD14" s="770"/>
      <c r="AE14" s="771"/>
      <c r="AF14" s="772"/>
      <c r="AG14" s="773"/>
      <c r="AH14" s="773"/>
      <c r="AI14" s="773"/>
      <c r="AJ14" s="774"/>
      <c r="AK14" s="761"/>
      <c r="AL14" s="762"/>
      <c r="AM14" s="762"/>
      <c r="AN14" s="762"/>
      <c r="AO14" s="762"/>
      <c r="AP14" s="762"/>
      <c r="AQ14" s="762"/>
      <c r="AR14" s="762"/>
      <c r="AS14" s="762"/>
      <c r="AT14" s="762"/>
      <c r="AU14" s="763"/>
      <c r="AV14" s="763"/>
      <c r="AW14" s="763"/>
      <c r="AX14" s="763"/>
      <c r="AY14" s="764"/>
      <c r="AZ14" s="226"/>
      <c r="BA14" s="226"/>
      <c r="BB14" s="226"/>
      <c r="BC14" s="226"/>
      <c r="BD14" s="226"/>
      <c r="BE14" s="227"/>
      <c r="BF14" s="227"/>
      <c r="BG14" s="227"/>
      <c r="BH14" s="227"/>
      <c r="BI14" s="227"/>
      <c r="BJ14" s="227"/>
      <c r="BK14" s="227"/>
      <c r="BL14" s="227"/>
      <c r="BM14" s="227"/>
      <c r="BN14" s="227"/>
      <c r="BO14" s="227"/>
      <c r="BP14" s="227"/>
      <c r="BQ14" s="232">
        <v>8</v>
      </c>
      <c r="BR14" s="233"/>
      <c r="BS14" s="752"/>
      <c r="BT14" s="753"/>
      <c r="BU14" s="753"/>
      <c r="BV14" s="753"/>
      <c r="BW14" s="753"/>
      <c r="BX14" s="753"/>
      <c r="BY14" s="753"/>
      <c r="BZ14" s="753"/>
      <c r="CA14" s="753"/>
      <c r="CB14" s="753"/>
      <c r="CC14" s="753"/>
      <c r="CD14" s="753"/>
      <c r="CE14" s="753"/>
      <c r="CF14" s="753"/>
      <c r="CG14" s="754"/>
      <c r="CH14" s="736"/>
      <c r="CI14" s="737"/>
      <c r="CJ14" s="737"/>
      <c r="CK14" s="737"/>
      <c r="CL14" s="738"/>
      <c r="CM14" s="736"/>
      <c r="CN14" s="737"/>
      <c r="CO14" s="737"/>
      <c r="CP14" s="737"/>
      <c r="CQ14" s="738"/>
      <c r="CR14" s="736"/>
      <c r="CS14" s="737"/>
      <c r="CT14" s="737"/>
      <c r="CU14" s="737"/>
      <c r="CV14" s="738"/>
      <c r="CW14" s="736"/>
      <c r="CX14" s="737"/>
      <c r="CY14" s="737"/>
      <c r="CZ14" s="737"/>
      <c r="DA14" s="738"/>
      <c r="DB14" s="736"/>
      <c r="DC14" s="737"/>
      <c r="DD14" s="737"/>
      <c r="DE14" s="737"/>
      <c r="DF14" s="738"/>
      <c r="DG14" s="736"/>
      <c r="DH14" s="737"/>
      <c r="DI14" s="737"/>
      <c r="DJ14" s="737"/>
      <c r="DK14" s="738"/>
      <c r="DL14" s="736"/>
      <c r="DM14" s="737"/>
      <c r="DN14" s="737"/>
      <c r="DO14" s="737"/>
      <c r="DP14" s="738"/>
      <c r="DQ14" s="736"/>
      <c r="DR14" s="737"/>
      <c r="DS14" s="737"/>
      <c r="DT14" s="737"/>
      <c r="DU14" s="738"/>
      <c r="DV14" s="752"/>
      <c r="DW14" s="753"/>
      <c r="DX14" s="753"/>
      <c r="DY14" s="753"/>
      <c r="DZ14" s="765"/>
      <c r="EA14" s="228"/>
    </row>
    <row r="15" spans="1:131" s="229" customFormat="1" ht="26.25" customHeight="1" x14ac:dyDescent="0.2">
      <c r="A15" s="232">
        <v>9</v>
      </c>
      <c r="B15" s="766"/>
      <c r="C15" s="767"/>
      <c r="D15" s="767"/>
      <c r="E15" s="767"/>
      <c r="F15" s="767"/>
      <c r="G15" s="767"/>
      <c r="H15" s="767"/>
      <c r="I15" s="767"/>
      <c r="J15" s="767"/>
      <c r="K15" s="767"/>
      <c r="L15" s="767"/>
      <c r="M15" s="767"/>
      <c r="N15" s="767"/>
      <c r="O15" s="767"/>
      <c r="P15" s="768"/>
      <c r="Q15" s="769"/>
      <c r="R15" s="770"/>
      <c r="S15" s="770"/>
      <c r="T15" s="770"/>
      <c r="U15" s="770"/>
      <c r="V15" s="770"/>
      <c r="W15" s="770"/>
      <c r="X15" s="770"/>
      <c r="Y15" s="770"/>
      <c r="Z15" s="770"/>
      <c r="AA15" s="770"/>
      <c r="AB15" s="770"/>
      <c r="AC15" s="770"/>
      <c r="AD15" s="770"/>
      <c r="AE15" s="771"/>
      <c r="AF15" s="772"/>
      <c r="AG15" s="773"/>
      <c r="AH15" s="773"/>
      <c r="AI15" s="773"/>
      <c r="AJ15" s="774"/>
      <c r="AK15" s="761"/>
      <c r="AL15" s="762"/>
      <c r="AM15" s="762"/>
      <c r="AN15" s="762"/>
      <c r="AO15" s="762"/>
      <c r="AP15" s="762"/>
      <c r="AQ15" s="762"/>
      <c r="AR15" s="762"/>
      <c r="AS15" s="762"/>
      <c r="AT15" s="762"/>
      <c r="AU15" s="763"/>
      <c r="AV15" s="763"/>
      <c r="AW15" s="763"/>
      <c r="AX15" s="763"/>
      <c r="AY15" s="764"/>
      <c r="AZ15" s="226"/>
      <c r="BA15" s="226"/>
      <c r="BB15" s="226"/>
      <c r="BC15" s="226"/>
      <c r="BD15" s="226"/>
      <c r="BE15" s="227"/>
      <c r="BF15" s="227"/>
      <c r="BG15" s="227"/>
      <c r="BH15" s="227"/>
      <c r="BI15" s="227"/>
      <c r="BJ15" s="227"/>
      <c r="BK15" s="227"/>
      <c r="BL15" s="227"/>
      <c r="BM15" s="227"/>
      <c r="BN15" s="227"/>
      <c r="BO15" s="227"/>
      <c r="BP15" s="227"/>
      <c r="BQ15" s="232">
        <v>9</v>
      </c>
      <c r="BR15" s="233"/>
      <c r="BS15" s="752"/>
      <c r="BT15" s="753"/>
      <c r="BU15" s="753"/>
      <c r="BV15" s="753"/>
      <c r="BW15" s="753"/>
      <c r="BX15" s="753"/>
      <c r="BY15" s="753"/>
      <c r="BZ15" s="753"/>
      <c r="CA15" s="753"/>
      <c r="CB15" s="753"/>
      <c r="CC15" s="753"/>
      <c r="CD15" s="753"/>
      <c r="CE15" s="753"/>
      <c r="CF15" s="753"/>
      <c r="CG15" s="754"/>
      <c r="CH15" s="736"/>
      <c r="CI15" s="737"/>
      <c r="CJ15" s="737"/>
      <c r="CK15" s="737"/>
      <c r="CL15" s="738"/>
      <c r="CM15" s="736"/>
      <c r="CN15" s="737"/>
      <c r="CO15" s="737"/>
      <c r="CP15" s="737"/>
      <c r="CQ15" s="738"/>
      <c r="CR15" s="736"/>
      <c r="CS15" s="737"/>
      <c r="CT15" s="737"/>
      <c r="CU15" s="737"/>
      <c r="CV15" s="738"/>
      <c r="CW15" s="736"/>
      <c r="CX15" s="737"/>
      <c r="CY15" s="737"/>
      <c r="CZ15" s="737"/>
      <c r="DA15" s="738"/>
      <c r="DB15" s="736"/>
      <c r="DC15" s="737"/>
      <c r="DD15" s="737"/>
      <c r="DE15" s="737"/>
      <c r="DF15" s="738"/>
      <c r="DG15" s="736"/>
      <c r="DH15" s="737"/>
      <c r="DI15" s="737"/>
      <c r="DJ15" s="737"/>
      <c r="DK15" s="738"/>
      <c r="DL15" s="736"/>
      <c r="DM15" s="737"/>
      <c r="DN15" s="737"/>
      <c r="DO15" s="737"/>
      <c r="DP15" s="738"/>
      <c r="DQ15" s="736"/>
      <c r="DR15" s="737"/>
      <c r="DS15" s="737"/>
      <c r="DT15" s="737"/>
      <c r="DU15" s="738"/>
      <c r="DV15" s="752"/>
      <c r="DW15" s="753"/>
      <c r="DX15" s="753"/>
      <c r="DY15" s="753"/>
      <c r="DZ15" s="765"/>
      <c r="EA15" s="228"/>
    </row>
    <row r="16" spans="1:131" s="229" customFormat="1" ht="26.25" customHeight="1" x14ac:dyDescent="0.2">
      <c r="A16" s="232">
        <v>10</v>
      </c>
      <c r="B16" s="766"/>
      <c r="C16" s="767"/>
      <c r="D16" s="767"/>
      <c r="E16" s="767"/>
      <c r="F16" s="767"/>
      <c r="G16" s="767"/>
      <c r="H16" s="767"/>
      <c r="I16" s="767"/>
      <c r="J16" s="767"/>
      <c r="K16" s="767"/>
      <c r="L16" s="767"/>
      <c r="M16" s="767"/>
      <c r="N16" s="767"/>
      <c r="O16" s="767"/>
      <c r="P16" s="768"/>
      <c r="Q16" s="769"/>
      <c r="R16" s="770"/>
      <c r="S16" s="770"/>
      <c r="T16" s="770"/>
      <c r="U16" s="770"/>
      <c r="V16" s="770"/>
      <c r="W16" s="770"/>
      <c r="X16" s="770"/>
      <c r="Y16" s="770"/>
      <c r="Z16" s="770"/>
      <c r="AA16" s="770"/>
      <c r="AB16" s="770"/>
      <c r="AC16" s="770"/>
      <c r="AD16" s="770"/>
      <c r="AE16" s="771"/>
      <c r="AF16" s="772"/>
      <c r="AG16" s="773"/>
      <c r="AH16" s="773"/>
      <c r="AI16" s="773"/>
      <c r="AJ16" s="774"/>
      <c r="AK16" s="761"/>
      <c r="AL16" s="762"/>
      <c r="AM16" s="762"/>
      <c r="AN16" s="762"/>
      <c r="AO16" s="762"/>
      <c r="AP16" s="762"/>
      <c r="AQ16" s="762"/>
      <c r="AR16" s="762"/>
      <c r="AS16" s="762"/>
      <c r="AT16" s="762"/>
      <c r="AU16" s="763"/>
      <c r="AV16" s="763"/>
      <c r="AW16" s="763"/>
      <c r="AX16" s="763"/>
      <c r="AY16" s="764"/>
      <c r="AZ16" s="226"/>
      <c r="BA16" s="226"/>
      <c r="BB16" s="226"/>
      <c r="BC16" s="226"/>
      <c r="BD16" s="226"/>
      <c r="BE16" s="227"/>
      <c r="BF16" s="227"/>
      <c r="BG16" s="227"/>
      <c r="BH16" s="227"/>
      <c r="BI16" s="227"/>
      <c r="BJ16" s="227"/>
      <c r="BK16" s="227"/>
      <c r="BL16" s="227"/>
      <c r="BM16" s="227"/>
      <c r="BN16" s="227"/>
      <c r="BO16" s="227"/>
      <c r="BP16" s="227"/>
      <c r="BQ16" s="232">
        <v>10</v>
      </c>
      <c r="BR16" s="233"/>
      <c r="BS16" s="752"/>
      <c r="BT16" s="753"/>
      <c r="BU16" s="753"/>
      <c r="BV16" s="753"/>
      <c r="BW16" s="753"/>
      <c r="BX16" s="753"/>
      <c r="BY16" s="753"/>
      <c r="BZ16" s="753"/>
      <c r="CA16" s="753"/>
      <c r="CB16" s="753"/>
      <c r="CC16" s="753"/>
      <c r="CD16" s="753"/>
      <c r="CE16" s="753"/>
      <c r="CF16" s="753"/>
      <c r="CG16" s="754"/>
      <c r="CH16" s="736"/>
      <c r="CI16" s="737"/>
      <c r="CJ16" s="737"/>
      <c r="CK16" s="737"/>
      <c r="CL16" s="738"/>
      <c r="CM16" s="736"/>
      <c r="CN16" s="737"/>
      <c r="CO16" s="737"/>
      <c r="CP16" s="737"/>
      <c r="CQ16" s="738"/>
      <c r="CR16" s="736"/>
      <c r="CS16" s="737"/>
      <c r="CT16" s="737"/>
      <c r="CU16" s="737"/>
      <c r="CV16" s="738"/>
      <c r="CW16" s="736"/>
      <c r="CX16" s="737"/>
      <c r="CY16" s="737"/>
      <c r="CZ16" s="737"/>
      <c r="DA16" s="738"/>
      <c r="DB16" s="736"/>
      <c r="DC16" s="737"/>
      <c r="DD16" s="737"/>
      <c r="DE16" s="737"/>
      <c r="DF16" s="738"/>
      <c r="DG16" s="736"/>
      <c r="DH16" s="737"/>
      <c r="DI16" s="737"/>
      <c r="DJ16" s="737"/>
      <c r="DK16" s="738"/>
      <c r="DL16" s="736"/>
      <c r="DM16" s="737"/>
      <c r="DN16" s="737"/>
      <c r="DO16" s="737"/>
      <c r="DP16" s="738"/>
      <c r="DQ16" s="736"/>
      <c r="DR16" s="737"/>
      <c r="DS16" s="737"/>
      <c r="DT16" s="737"/>
      <c r="DU16" s="738"/>
      <c r="DV16" s="752"/>
      <c r="DW16" s="753"/>
      <c r="DX16" s="753"/>
      <c r="DY16" s="753"/>
      <c r="DZ16" s="765"/>
      <c r="EA16" s="228"/>
    </row>
    <row r="17" spans="1:131" s="229" customFormat="1" ht="26.25" customHeight="1" x14ac:dyDescent="0.2">
      <c r="A17" s="232">
        <v>11</v>
      </c>
      <c r="B17" s="766"/>
      <c r="C17" s="767"/>
      <c r="D17" s="767"/>
      <c r="E17" s="767"/>
      <c r="F17" s="767"/>
      <c r="G17" s="767"/>
      <c r="H17" s="767"/>
      <c r="I17" s="767"/>
      <c r="J17" s="767"/>
      <c r="K17" s="767"/>
      <c r="L17" s="767"/>
      <c r="M17" s="767"/>
      <c r="N17" s="767"/>
      <c r="O17" s="767"/>
      <c r="P17" s="768"/>
      <c r="Q17" s="769"/>
      <c r="R17" s="770"/>
      <c r="S17" s="770"/>
      <c r="T17" s="770"/>
      <c r="U17" s="770"/>
      <c r="V17" s="770"/>
      <c r="W17" s="770"/>
      <c r="X17" s="770"/>
      <c r="Y17" s="770"/>
      <c r="Z17" s="770"/>
      <c r="AA17" s="770"/>
      <c r="AB17" s="770"/>
      <c r="AC17" s="770"/>
      <c r="AD17" s="770"/>
      <c r="AE17" s="771"/>
      <c r="AF17" s="772"/>
      <c r="AG17" s="773"/>
      <c r="AH17" s="773"/>
      <c r="AI17" s="773"/>
      <c r="AJ17" s="774"/>
      <c r="AK17" s="761"/>
      <c r="AL17" s="762"/>
      <c r="AM17" s="762"/>
      <c r="AN17" s="762"/>
      <c r="AO17" s="762"/>
      <c r="AP17" s="762"/>
      <c r="AQ17" s="762"/>
      <c r="AR17" s="762"/>
      <c r="AS17" s="762"/>
      <c r="AT17" s="762"/>
      <c r="AU17" s="763"/>
      <c r="AV17" s="763"/>
      <c r="AW17" s="763"/>
      <c r="AX17" s="763"/>
      <c r="AY17" s="764"/>
      <c r="AZ17" s="226"/>
      <c r="BA17" s="226"/>
      <c r="BB17" s="226"/>
      <c r="BC17" s="226"/>
      <c r="BD17" s="226"/>
      <c r="BE17" s="227"/>
      <c r="BF17" s="227"/>
      <c r="BG17" s="227"/>
      <c r="BH17" s="227"/>
      <c r="BI17" s="227"/>
      <c r="BJ17" s="227"/>
      <c r="BK17" s="227"/>
      <c r="BL17" s="227"/>
      <c r="BM17" s="227"/>
      <c r="BN17" s="227"/>
      <c r="BO17" s="227"/>
      <c r="BP17" s="227"/>
      <c r="BQ17" s="232">
        <v>11</v>
      </c>
      <c r="BR17" s="233"/>
      <c r="BS17" s="752"/>
      <c r="BT17" s="753"/>
      <c r="BU17" s="753"/>
      <c r="BV17" s="753"/>
      <c r="BW17" s="753"/>
      <c r="BX17" s="753"/>
      <c r="BY17" s="753"/>
      <c r="BZ17" s="753"/>
      <c r="CA17" s="753"/>
      <c r="CB17" s="753"/>
      <c r="CC17" s="753"/>
      <c r="CD17" s="753"/>
      <c r="CE17" s="753"/>
      <c r="CF17" s="753"/>
      <c r="CG17" s="754"/>
      <c r="CH17" s="736"/>
      <c r="CI17" s="737"/>
      <c r="CJ17" s="737"/>
      <c r="CK17" s="737"/>
      <c r="CL17" s="738"/>
      <c r="CM17" s="736"/>
      <c r="CN17" s="737"/>
      <c r="CO17" s="737"/>
      <c r="CP17" s="737"/>
      <c r="CQ17" s="738"/>
      <c r="CR17" s="736"/>
      <c r="CS17" s="737"/>
      <c r="CT17" s="737"/>
      <c r="CU17" s="737"/>
      <c r="CV17" s="738"/>
      <c r="CW17" s="736"/>
      <c r="CX17" s="737"/>
      <c r="CY17" s="737"/>
      <c r="CZ17" s="737"/>
      <c r="DA17" s="738"/>
      <c r="DB17" s="736"/>
      <c r="DC17" s="737"/>
      <c r="DD17" s="737"/>
      <c r="DE17" s="737"/>
      <c r="DF17" s="738"/>
      <c r="DG17" s="736"/>
      <c r="DH17" s="737"/>
      <c r="DI17" s="737"/>
      <c r="DJ17" s="737"/>
      <c r="DK17" s="738"/>
      <c r="DL17" s="736"/>
      <c r="DM17" s="737"/>
      <c r="DN17" s="737"/>
      <c r="DO17" s="737"/>
      <c r="DP17" s="738"/>
      <c r="DQ17" s="736"/>
      <c r="DR17" s="737"/>
      <c r="DS17" s="737"/>
      <c r="DT17" s="737"/>
      <c r="DU17" s="738"/>
      <c r="DV17" s="752"/>
      <c r="DW17" s="753"/>
      <c r="DX17" s="753"/>
      <c r="DY17" s="753"/>
      <c r="DZ17" s="765"/>
      <c r="EA17" s="228"/>
    </row>
    <row r="18" spans="1:131" s="229" customFormat="1" ht="26.25" customHeight="1" x14ac:dyDescent="0.2">
      <c r="A18" s="232">
        <v>12</v>
      </c>
      <c r="B18" s="766"/>
      <c r="C18" s="767"/>
      <c r="D18" s="767"/>
      <c r="E18" s="767"/>
      <c r="F18" s="767"/>
      <c r="G18" s="767"/>
      <c r="H18" s="767"/>
      <c r="I18" s="767"/>
      <c r="J18" s="767"/>
      <c r="K18" s="767"/>
      <c r="L18" s="767"/>
      <c r="M18" s="767"/>
      <c r="N18" s="767"/>
      <c r="O18" s="767"/>
      <c r="P18" s="768"/>
      <c r="Q18" s="769"/>
      <c r="R18" s="770"/>
      <c r="S18" s="770"/>
      <c r="T18" s="770"/>
      <c r="U18" s="770"/>
      <c r="V18" s="770"/>
      <c r="W18" s="770"/>
      <c r="X18" s="770"/>
      <c r="Y18" s="770"/>
      <c r="Z18" s="770"/>
      <c r="AA18" s="770"/>
      <c r="AB18" s="770"/>
      <c r="AC18" s="770"/>
      <c r="AD18" s="770"/>
      <c r="AE18" s="771"/>
      <c r="AF18" s="772"/>
      <c r="AG18" s="773"/>
      <c r="AH18" s="773"/>
      <c r="AI18" s="773"/>
      <c r="AJ18" s="774"/>
      <c r="AK18" s="761"/>
      <c r="AL18" s="762"/>
      <c r="AM18" s="762"/>
      <c r="AN18" s="762"/>
      <c r="AO18" s="762"/>
      <c r="AP18" s="762"/>
      <c r="AQ18" s="762"/>
      <c r="AR18" s="762"/>
      <c r="AS18" s="762"/>
      <c r="AT18" s="762"/>
      <c r="AU18" s="763"/>
      <c r="AV18" s="763"/>
      <c r="AW18" s="763"/>
      <c r="AX18" s="763"/>
      <c r="AY18" s="764"/>
      <c r="AZ18" s="226"/>
      <c r="BA18" s="226"/>
      <c r="BB18" s="226"/>
      <c r="BC18" s="226"/>
      <c r="BD18" s="226"/>
      <c r="BE18" s="227"/>
      <c r="BF18" s="227"/>
      <c r="BG18" s="227"/>
      <c r="BH18" s="227"/>
      <c r="BI18" s="227"/>
      <c r="BJ18" s="227"/>
      <c r="BK18" s="227"/>
      <c r="BL18" s="227"/>
      <c r="BM18" s="227"/>
      <c r="BN18" s="227"/>
      <c r="BO18" s="227"/>
      <c r="BP18" s="227"/>
      <c r="BQ18" s="232">
        <v>12</v>
      </c>
      <c r="BR18" s="233"/>
      <c r="BS18" s="752"/>
      <c r="BT18" s="753"/>
      <c r="BU18" s="753"/>
      <c r="BV18" s="753"/>
      <c r="BW18" s="753"/>
      <c r="BX18" s="753"/>
      <c r="BY18" s="753"/>
      <c r="BZ18" s="753"/>
      <c r="CA18" s="753"/>
      <c r="CB18" s="753"/>
      <c r="CC18" s="753"/>
      <c r="CD18" s="753"/>
      <c r="CE18" s="753"/>
      <c r="CF18" s="753"/>
      <c r="CG18" s="754"/>
      <c r="CH18" s="736"/>
      <c r="CI18" s="737"/>
      <c r="CJ18" s="737"/>
      <c r="CK18" s="737"/>
      <c r="CL18" s="738"/>
      <c r="CM18" s="736"/>
      <c r="CN18" s="737"/>
      <c r="CO18" s="737"/>
      <c r="CP18" s="737"/>
      <c r="CQ18" s="738"/>
      <c r="CR18" s="736"/>
      <c r="CS18" s="737"/>
      <c r="CT18" s="737"/>
      <c r="CU18" s="737"/>
      <c r="CV18" s="738"/>
      <c r="CW18" s="736"/>
      <c r="CX18" s="737"/>
      <c r="CY18" s="737"/>
      <c r="CZ18" s="737"/>
      <c r="DA18" s="738"/>
      <c r="DB18" s="736"/>
      <c r="DC18" s="737"/>
      <c r="DD18" s="737"/>
      <c r="DE18" s="737"/>
      <c r="DF18" s="738"/>
      <c r="DG18" s="736"/>
      <c r="DH18" s="737"/>
      <c r="DI18" s="737"/>
      <c r="DJ18" s="737"/>
      <c r="DK18" s="738"/>
      <c r="DL18" s="736"/>
      <c r="DM18" s="737"/>
      <c r="DN18" s="737"/>
      <c r="DO18" s="737"/>
      <c r="DP18" s="738"/>
      <c r="DQ18" s="736"/>
      <c r="DR18" s="737"/>
      <c r="DS18" s="737"/>
      <c r="DT18" s="737"/>
      <c r="DU18" s="738"/>
      <c r="DV18" s="752"/>
      <c r="DW18" s="753"/>
      <c r="DX18" s="753"/>
      <c r="DY18" s="753"/>
      <c r="DZ18" s="765"/>
      <c r="EA18" s="228"/>
    </row>
    <row r="19" spans="1:131" s="229" customFormat="1" ht="26.25" customHeight="1" x14ac:dyDescent="0.2">
      <c r="A19" s="232">
        <v>13</v>
      </c>
      <c r="B19" s="766"/>
      <c r="C19" s="767"/>
      <c r="D19" s="767"/>
      <c r="E19" s="767"/>
      <c r="F19" s="767"/>
      <c r="G19" s="767"/>
      <c r="H19" s="767"/>
      <c r="I19" s="767"/>
      <c r="J19" s="767"/>
      <c r="K19" s="767"/>
      <c r="L19" s="767"/>
      <c r="M19" s="767"/>
      <c r="N19" s="767"/>
      <c r="O19" s="767"/>
      <c r="P19" s="768"/>
      <c r="Q19" s="769"/>
      <c r="R19" s="770"/>
      <c r="S19" s="770"/>
      <c r="T19" s="770"/>
      <c r="U19" s="770"/>
      <c r="V19" s="770"/>
      <c r="W19" s="770"/>
      <c r="X19" s="770"/>
      <c r="Y19" s="770"/>
      <c r="Z19" s="770"/>
      <c r="AA19" s="770"/>
      <c r="AB19" s="770"/>
      <c r="AC19" s="770"/>
      <c r="AD19" s="770"/>
      <c r="AE19" s="771"/>
      <c r="AF19" s="772"/>
      <c r="AG19" s="773"/>
      <c r="AH19" s="773"/>
      <c r="AI19" s="773"/>
      <c r="AJ19" s="774"/>
      <c r="AK19" s="761"/>
      <c r="AL19" s="762"/>
      <c r="AM19" s="762"/>
      <c r="AN19" s="762"/>
      <c r="AO19" s="762"/>
      <c r="AP19" s="762"/>
      <c r="AQ19" s="762"/>
      <c r="AR19" s="762"/>
      <c r="AS19" s="762"/>
      <c r="AT19" s="762"/>
      <c r="AU19" s="763"/>
      <c r="AV19" s="763"/>
      <c r="AW19" s="763"/>
      <c r="AX19" s="763"/>
      <c r="AY19" s="764"/>
      <c r="AZ19" s="226"/>
      <c r="BA19" s="226"/>
      <c r="BB19" s="226"/>
      <c r="BC19" s="226"/>
      <c r="BD19" s="226"/>
      <c r="BE19" s="227"/>
      <c r="BF19" s="227"/>
      <c r="BG19" s="227"/>
      <c r="BH19" s="227"/>
      <c r="BI19" s="227"/>
      <c r="BJ19" s="227"/>
      <c r="BK19" s="227"/>
      <c r="BL19" s="227"/>
      <c r="BM19" s="227"/>
      <c r="BN19" s="227"/>
      <c r="BO19" s="227"/>
      <c r="BP19" s="227"/>
      <c r="BQ19" s="232">
        <v>13</v>
      </c>
      <c r="BR19" s="233"/>
      <c r="BS19" s="752"/>
      <c r="BT19" s="753"/>
      <c r="BU19" s="753"/>
      <c r="BV19" s="753"/>
      <c r="BW19" s="753"/>
      <c r="BX19" s="753"/>
      <c r="BY19" s="753"/>
      <c r="BZ19" s="753"/>
      <c r="CA19" s="753"/>
      <c r="CB19" s="753"/>
      <c r="CC19" s="753"/>
      <c r="CD19" s="753"/>
      <c r="CE19" s="753"/>
      <c r="CF19" s="753"/>
      <c r="CG19" s="754"/>
      <c r="CH19" s="736"/>
      <c r="CI19" s="737"/>
      <c r="CJ19" s="737"/>
      <c r="CK19" s="737"/>
      <c r="CL19" s="738"/>
      <c r="CM19" s="736"/>
      <c r="CN19" s="737"/>
      <c r="CO19" s="737"/>
      <c r="CP19" s="737"/>
      <c r="CQ19" s="738"/>
      <c r="CR19" s="736"/>
      <c r="CS19" s="737"/>
      <c r="CT19" s="737"/>
      <c r="CU19" s="737"/>
      <c r="CV19" s="738"/>
      <c r="CW19" s="736"/>
      <c r="CX19" s="737"/>
      <c r="CY19" s="737"/>
      <c r="CZ19" s="737"/>
      <c r="DA19" s="738"/>
      <c r="DB19" s="736"/>
      <c r="DC19" s="737"/>
      <c r="DD19" s="737"/>
      <c r="DE19" s="737"/>
      <c r="DF19" s="738"/>
      <c r="DG19" s="736"/>
      <c r="DH19" s="737"/>
      <c r="DI19" s="737"/>
      <c r="DJ19" s="737"/>
      <c r="DK19" s="738"/>
      <c r="DL19" s="736"/>
      <c r="DM19" s="737"/>
      <c r="DN19" s="737"/>
      <c r="DO19" s="737"/>
      <c r="DP19" s="738"/>
      <c r="DQ19" s="736"/>
      <c r="DR19" s="737"/>
      <c r="DS19" s="737"/>
      <c r="DT19" s="737"/>
      <c r="DU19" s="738"/>
      <c r="DV19" s="752"/>
      <c r="DW19" s="753"/>
      <c r="DX19" s="753"/>
      <c r="DY19" s="753"/>
      <c r="DZ19" s="765"/>
      <c r="EA19" s="228"/>
    </row>
    <row r="20" spans="1:131" s="229" customFormat="1" ht="26.25" customHeight="1" x14ac:dyDescent="0.2">
      <c r="A20" s="232">
        <v>14</v>
      </c>
      <c r="B20" s="766"/>
      <c r="C20" s="767"/>
      <c r="D20" s="767"/>
      <c r="E20" s="767"/>
      <c r="F20" s="767"/>
      <c r="G20" s="767"/>
      <c r="H20" s="767"/>
      <c r="I20" s="767"/>
      <c r="J20" s="767"/>
      <c r="K20" s="767"/>
      <c r="L20" s="767"/>
      <c r="M20" s="767"/>
      <c r="N20" s="767"/>
      <c r="O20" s="767"/>
      <c r="P20" s="768"/>
      <c r="Q20" s="769"/>
      <c r="R20" s="770"/>
      <c r="S20" s="770"/>
      <c r="T20" s="770"/>
      <c r="U20" s="770"/>
      <c r="V20" s="770"/>
      <c r="W20" s="770"/>
      <c r="X20" s="770"/>
      <c r="Y20" s="770"/>
      <c r="Z20" s="770"/>
      <c r="AA20" s="770"/>
      <c r="AB20" s="770"/>
      <c r="AC20" s="770"/>
      <c r="AD20" s="770"/>
      <c r="AE20" s="771"/>
      <c r="AF20" s="772"/>
      <c r="AG20" s="773"/>
      <c r="AH20" s="773"/>
      <c r="AI20" s="773"/>
      <c r="AJ20" s="774"/>
      <c r="AK20" s="761"/>
      <c r="AL20" s="762"/>
      <c r="AM20" s="762"/>
      <c r="AN20" s="762"/>
      <c r="AO20" s="762"/>
      <c r="AP20" s="762"/>
      <c r="AQ20" s="762"/>
      <c r="AR20" s="762"/>
      <c r="AS20" s="762"/>
      <c r="AT20" s="762"/>
      <c r="AU20" s="763"/>
      <c r="AV20" s="763"/>
      <c r="AW20" s="763"/>
      <c r="AX20" s="763"/>
      <c r="AY20" s="764"/>
      <c r="AZ20" s="226"/>
      <c r="BA20" s="226"/>
      <c r="BB20" s="226"/>
      <c r="BC20" s="226"/>
      <c r="BD20" s="226"/>
      <c r="BE20" s="227"/>
      <c r="BF20" s="227"/>
      <c r="BG20" s="227"/>
      <c r="BH20" s="227"/>
      <c r="BI20" s="227"/>
      <c r="BJ20" s="227"/>
      <c r="BK20" s="227"/>
      <c r="BL20" s="227"/>
      <c r="BM20" s="227"/>
      <c r="BN20" s="227"/>
      <c r="BO20" s="227"/>
      <c r="BP20" s="227"/>
      <c r="BQ20" s="232">
        <v>14</v>
      </c>
      <c r="BR20" s="233"/>
      <c r="BS20" s="752"/>
      <c r="BT20" s="753"/>
      <c r="BU20" s="753"/>
      <c r="BV20" s="753"/>
      <c r="BW20" s="753"/>
      <c r="BX20" s="753"/>
      <c r="BY20" s="753"/>
      <c r="BZ20" s="753"/>
      <c r="CA20" s="753"/>
      <c r="CB20" s="753"/>
      <c r="CC20" s="753"/>
      <c r="CD20" s="753"/>
      <c r="CE20" s="753"/>
      <c r="CF20" s="753"/>
      <c r="CG20" s="754"/>
      <c r="CH20" s="736"/>
      <c r="CI20" s="737"/>
      <c r="CJ20" s="737"/>
      <c r="CK20" s="737"/>
      <c r="CL20" s="738"/>
      <c r="CM20" s="736"/>
      <c r="CN20" s="737"/>
      <c r="CO20" s="737"/>
      <c r="CP20" s="737"/>
      <c r="CQ20" s="738"/>
      <c r="CR20" s="736"/>
      <c r="CS20" s="737"/>
      <c r="CT20" s="737"/>
      <c r="CU20" s="737"/>
      <c r="CV20" s="738"/>
      <c r="CW20" s="736"/>
      <c r="CX20" s="737"/>
      <c r="CY20" s="737"/>
      <c r="CZ20" s="737"/>
      <c r="DA20" s="738"/>
      <c r="DB20" s="736"/>
      <c r="DC20" s="737"/>
      <c r="DD20" s="737"/>
      <c r="DE20" s="737"/>
      <c r="DF20" s="738"/>
      <c r="DG20" s="736"/>
      <c r="DH20" s="737"/>
      <c r="DI20" s="737"/>
      <c r="DJ20" s="737"/>
      <c r="DK20" s="738"/>
      <c r="DL20" s="736"/>
      <c r="DM20" s="737"/>
      <c r="DN20" s="737"/>
      <c r="DO20" s="737"/>
      <c r="DP20" s="738"/>
      <c r="DQ20" s="736"/>
      <c r="DR20" s="737"/>
      <c r="DS20" s="737"/>
      <c r="DT20" s="737"/>
      <c r="DU20" s="738"/>
      <c r="DV20" s="752"/>
      <c r="DW20" s="753"/>
      <c r="DX20" s="753"/>
      <c r="DY20" s="753"/>
      <c r="DZ20" s="765"/>
      <c r="EA20" s="228"/>
    </row>
    <row r="21" spans="1:131" s="229" customFormat="1" ht="26.25" customHeight="1" thickBot="1" x14ac:dyDescent="0.25">
      <c r="A21" s="232">
        <v>15</v>
      </c>
      <c r="B21" s="766"/>
      <c r="C21" s="767"/>
      <c r="D21" s="767"/>
      <c r="E21" s="767"/>
      <c r="F21" s="767"/>
      <c r="G21" s="767"/>
      <c r="H21" s="767"/>
      <c r="I21" s="767"/>
      <c r="J21" s="767"/>
      <c r="K21" s="767"/>
      <c r="L21" s="767"/>
      <c r="M21" s="767"/>
      <c r="N21" s="767"/>
      <c r="O21" s="767"/>
      <c r="P21" s="768"/>
      <c r="Q21" s="769"/>
      <c r="R21" s="770"/>
      <c r="S21" s="770"/>
      <c r="T21" s="770"/>
      <c r="U21" s="770"/>
      <c r="V21" s="770"/>
      <c r="W21" s="770"/>
      <c r="X21" s="770"/>
      <c r="Y21" s="770"/>
      <c r="Z21" s="770"/>
      <c r="AA21" s="770"/>
      <c r="AB21" s="770"/>
      <c r="AC21" s="770"/>
      <c r="AD21" s="770"/>
      <c r="AE21" s="771"/>
      <c r="AF21" s="772"/>
      <c r="AG21" s="773"/>
      <c r="AH21" s="773"/>
      <c r="AI21" s="773"/>
      <c r="AJ21" s="774"/>
      <c r="AK21" s="761"/>
      <c r="AL21" s="762"/>
      <c r="AM21" s="762"/>
      <c r="AN21" s="762"/>
      <c r="AO21" s="762"/>
      <c r="AP21" s="762"/>
      <c r="AQ21" s="762"/>
      <c r="AR21" s="762"/>
      <c r="AS21" s="762"/>
      <c r="AT21" s="762"/>
      <c r="AU21" s="763"/>
      <c r="AV21" s="763"/>
      <c r="AW21" s="763"/>
      <c r="AX21" s="763"/>
      <c r="AY21" s="764"/>
      <c r="AZ21" s="226"/>
      <c r="BA21" s="226"/>
      <c r="BB21" s="226"/>
      <c r="BC21" s="226"/>
      <c r="BD21" s="226"/>
      <c r="BE21" s="227"/>
      <c r="BF21" s="227"/>
      <c r="BG21" s="227"/>
      <c r="BH21" s="227"/>
      <c r="BI21" s="227"/>
      <c r="BJ21" s="227"/>
      <c r="BK21" s="227"/>
      <c r="BL21" s="227"/>
      <c r="BM21" s="227"/>
      <c r="BN21" s="227"/>
      <c r="BO21" s="227"/>
      <c r="BP21" s="227"/>
      <c r="BQ21" s="232">
        <v>15</v>
      </c>
      <c r="BR21" s="233"/>
      <c r="BS21" s="752"/>
      <c r="BT21" s="753"/>
      <c r="BU21" s="753"/>
      <c r="BV21" s="753"/>
      <c r="BW21" s="753"/>
      <c r="BX21" s="753"/>
      <c r="BY21" s="753"/>
      <c r="BZ21" s="753"/>
      <c r="CA21" s="753"/>
      <c r="CB21" s="753"/>
      <c r="CC21" s="753"/>
      <c r="CD21" s="753"/>
      <c r="CE21" s="753"/>
      <c r="CF21" s="753"/>
      <c r="CG21" s="754"/>
      <c r="CH21" s="736"/>
      <c r="CI21" s="737"/>
      <c r="CJ21" s="737"/>
      <c r="CK21" s="737"/>
      <c r="CL21" s="738"/>
      <c r="CM21" s="736"/>
      <c r="CN21" s="737"/>
      <c r="CO21" s="737"/>
      <c r="CP21" s="737"/>
      <c r="CQ21" s="738"/>
      <c r="CR21" s="736"/>
      <c r="CS21" s="737"/>
      <c r="CT21" s="737"/>
      <c r="CU21" s="737"/>
      <c r="CV21" s="738"/>
      <c r="CW21" s="736"/>
      <c r="CX21" s="737"/>
      <c r="CY21" s="737"/>
      <c r="CZ21" s="737"/>
      <c r="DA21" s="738"/>
      <c r="DB21" s="736"/>
      <c r="DC21" s="737"/>
      <c r="DD21" s="737"/>
      <c r="DE21" s="737"/>
      <c r="DF21" s="738"/>
      <c r="DG21" s="736"/>
      <c r="DH21" s="737"/>
      <c r="DI21" s="737"/>
      <c r="DJ21" s="737"/>
      <c r="DK21" s="738"/>
      <c r="DL21" s="736"/>
      <c r="DM21" s="737"/>
      <c r="DN21" s="737"/>
      <c r="DO21" s="737"/>
      <c r="DP21" s="738"/>
      <c r="DQ21" s="736"/>
      <c r="DR21" s="737"/>
      <c r="DS21" s="737"/>
      <c r="DT21" s="737"/>
      <c r="DU21" s="738"/>
      <c r="DV21" s="752"/>
      <c r="DW21" s="753"/>
      <c r="DX21" s="753"/>
      <c r="DY21" s="753"/>
      <c r="DZ21" s="765"/>
      <c r="EA21" s="228"/>
    </row>
    <row r="22" spans="1:131" s="229" customFormat="1" ht="26.25" customHeight="1" x14ac:dyDescent="0.2">
      <c r="A22" s="232">
        <v>16</v>
      </c>
      <c r="B22" s="766"/>
      <c r="C22" s="767"/>
      <c r="D22" s="767"/>
      <c r="E22" s="767"/>
      <c r="F22" s="767"/>
      <c r="G22" s="767"/>
      <c r="H22" s="767"/>
      <c r="I22" s="767"/>
      <c r="J22" s="767"/>
      <c r="K22" s="767"/>
      <c r="L22" s="767"/>
      <c r="M22" s="767"/>
      <c r="N22" s="767"/>
      <c r="O22" s="767"/>
      <c r="P22" s="768"/>
      <c r="Q22" s="785"/>
      <c r="R22" s="786"/>
      <c r="S22" s="786"/>
      <c r="T22" s="786"/>
      <c r="U22" s="786"/>
      <c r="V22" s="786"/>
      <c r="W22" s="786"/>
      <c r="X22" s="786"/>
      <c r="Y22" s="786"/>
      <c r="Z22" s="786"/>
      <c r="AA22" s="786"/>
      <c r="AB22" s="786"/>
      <c r="AC22" s="786"/>
      <c r="AD22" s="786"/>
      <c r="AE22" s="787"/>
      <c r="AF22" s="772"/>
      <c r="AG22" s="773"/>
      <c r="AH22" s="773"/>
      <c r="AI22" s="773"/>
      <c r="AJ22" s="774"/>
      <c r="AK22" s="788"/>
      <c r="AL22" s="789"/>
      <c r="AM22" s="789"/>
      <c r="AN22" s="789"/>
      <c r="AO22" s="789"/>
      <c r="AP22" s="789"/>
      <c r="AQ22" s="789"/>
      <c r="AR22" s="789"/>
      <c r="AS22" s="789"/>
      <c r="AT22" s="789"/>
      <c r="AU22" s="790"/>
      <c r="AV22" s="790"/>
      <c r="AW22" s="790"/>
      <c r="AX22" s="790"/>
      <c r="AY22" s="791"/>
      <c r="AZ22" s="792" t="s">
        <v>377</v>
      </c>
      <c r="BA22" s="792"/>
      <c r="BB22" s="792"/>
      <c r="BC22" s="792"/>
      <c r="BD22" s="793"/>
      <c r="BE22" s="227"/>
      <c r="BF22" s="227"/>
      <c r="BG22" s="227"/>
      <c r="BH22" s="227"/>
      <c r="BI22" s="227"/>
      <c r="BJ22" s="227"/>
      <c r="BK22" s="227"/>
      <c r="BL22" s="227"/>
      <c r="BM22" s="227"/>
      <c r="BN22" s="227"/>
      <c r="BO22" s="227"/>
      <c r="BP22" s="227"/>
      <c r="BQ22" s="232">
        <v>16</v>
      </c>
      <c r="BR22" s="233"/>
      <c r="BS22" s="752"/>
      <c r="BT22" s="753"/>
      <c r="BU22" s="753"/>
      <c r="BV22" s="753"/>
      <c r="BW22" s="753"/>
      <c r="BX22" s="753"/>
      <c r="BY22" s="753"/>
      <c r="BZ22" s="753"/>
      <c r="CA22" s="753"/>
      <c r="CB22" s="753"/>
      <c r="CC22" s="753"/>
      <c r="CD22" s="753"/>
      <c r="CE22" s="753"/>
      <c r="CF22" s="753"/>
      <c r="CG22" s="754"/>
      <c r="CH22" s="736"/>
      <c r="CI22" s="737"/>
      <c r="CJ22" s="737"/>
      <c r="CK22" s="737"/>
      <c r="CL22" s="738"/>
      <c r="CM22" s="736"/>
      <c r="CN22" s="737"/>
      <c r="CO22" s="737"/>
      <c r="CP22" s="737"/>
      <c r="CQ22" s="738"/>
      <c r="CR22" s="736"/>
      <c r="CS22" s="737"/>
      <c r="CT22" s="737"/>
      <c r="CU22" s="737"/>
      <c r="CV22" s="738"/>
      <c r="CW22" s="736"/>
      <c r="CX22" s="737"/>
      <c r="CY22" s="737"/>
      <c r="CZ22" s="737"/>
      <c r="DA22" s="738"/>
      <c r="DB22" s="736"/>
      <c r="DC22" s="737"/>
      <c r="DD22" s="737"/>
      <c r="DE22" s="737"/>
      <c r="DF22" s="738"/>
      <c r="DG22" s="736"/>
      <c r="DH22" s="737"/>
      <c r="DI22" s="737"/>
      <c r="DJ22" s="737"/>
      <c r="DK22" s="738"/>
      <c r="DL22" s="736"/>
      <c r="DM22" s="737"/>
      <c r="DN22" s="737"/>
      <c r="DO22" s="737"/>
      <c r="DP22" s="738"/>
      <c r="DQ22" s="736"/>
      <c r="DR22" s="737"/>
      <c r="DS22" s="737"/>
      <c r="DT22" s="737"/>
      <c r="DU22" s="738"/>
      <c r="DV22" s="752"/>
      <c r="DW22" s="753"/>
      <c r="DX22" s="753"/>
      <c r="DY22" s="753"/>
      <c r="DZ22" s="765"/>
      <c r="EA22" s="228"/>
    </row>
    <row r="23" spans="1:131" s="229" customFormat="1" ht="26.25" customHeight="1" thickBot="1" x14ac:dyDescent="0.25">
      <c r="A23" s="234" t="s">
        <v>378</v>
      </c>
      <c r="B23" s="775" t="s">
        <v>379</v>
      </c>
      <c r="C23" s="776"/>
      <c r="D23" s="776"/>
      <c r="E23" s="776"/>
      <c r="F23" s="776"/>
      <c r="G23" s="776"/>
      <c r="H23" s="776"/>
      <c r="I23" s="776"/>
      <c r="J23" s="776"/>
      <c r="K23" s="776"/>
      <c r="L23" s="776"/>
      <c r="M23" s="776"/>
      <c r="N23" s="776"/>
      <c r="O23" s="776"/>
      <c r="P23" s="777"/>
      <c r="Q23" s="778">
        <v>61157</v>
      </c>
      <c r="R23" s="779"/>
      <c r="S23" s="779"/>
      <c r="T23" s="779"/>
      <c r="U23" s="779"/>
      <c r="V23" s="779">
        <v>58853</v>
      </c>
      <c r="W23" s="779"/>
      <c r="X23" s="779"/>
      <c r="Y23" s="779"/>
      <c r="Z23" s="779"/>
      <c r="AA23" s="779">
        <v>2304</v>
      </c>
      <c r="AB23" s="779"/>
      <c r="AC23" s="779"/>
      <c r="AD23" s="779"/>
      <c r="AE23" s="780"/>
      <c r="AF23" s="781">
        <v>2012</v>
      </c>
      <c r="AG23" s="779"/>
      <c r="AH23" s="779"/>
      <c r="AI23" s="779"/>
      <c r="AJ23" s="782"/>
      <c r="AK23" s="783"/>
      <c r="AL23" s="784"/>
      <c r="AM23" s="784"/>
      <c r="AN23" s="784"/>
      <c r="AO23" s="784"/>
      <c r="AP23" s="779">
        <v>48192</v>
      </c>
      <c r="AQ23" s="779"/>
      <c r="AR23" s="779"/>
      <c r="AS23" s="779"/>
      <c r="AT23" s="779"/>
      <c r="AU23" s="795"/>
      <c r="AV23" s="795"/>
      <c r="AW23" s="795"/>
      <c r="AX23" s="795"/>
      <c r="AY23" s="796"/>
      <c r="AZ23" s="797" t="s">
        <v>122</v>
      </c>
      <c r="BA23" s="798"/>
      <c r="BB23" s="798"/>
      <c r="BC23" s="798"/>
      <c r="BD23" s="799"/>
      <c r="BE23" s="227"/>
      <c r="BF23" s="227"/>
      <c r="BG23" s="227"/>
      <c r="BH23" s="227"/>
      <c r="BI23" s="227"/>
      <c r="BJ23" s="227"/>
      <c r="BK23" s="227"/>
      <c r="BL23" s="227"/>
      <c r="BM23" s="227"/>
      <c r="BN23" s="227"/>
      <c r="BO23" s="227"/>
      <c r="BP23" s="227"/>
      <c r="BQ23" s="232">
        <v>17</v>
      </c>
      <c r="BR23" s="233"/>
      <c r="BS23" s="752"/>
      <c r="BT23" s="753"/>
      <c r="BU23" s="753"/>
      <c r="BV23" s="753"/>
      <c r="BW23" s="753"/>
      <c r="BX23" s="753"/>
      <c r="BY23" s="753"/>
      <c r="BZ23" s="753"/>
      <c r="CA23" s="753"/>
      <c r="CB23" s="753"/>
      <c r="CC23" s="753"/>
      <c r="CD23" s="753"/>
      <c r="CE23" s="753"/>
      <c r="CF23" s="753"/>
      <c r="CG23" s="754"/>
      <c r="CH23" s="736"/>
      <c r="CI23" s="737"/>
      <c r="CJ23" s="737"/>
      <c r="CK23" s="737"/>
      <c r="CL23" s="738"/>
      <c r="CM23" s="736"/>
      <c r="CN23" s="737"/>
      <c r="CO23" s="737"/>
      <c r="CP23" s="737"/>
      <c r="CQ23" s="738"/>
      <c r="CR23" s="736"/>
      <c r="CS23" s="737"/>
      <c r="CT23" s="737"/>
      <c r="CU23" s="737"/>
      <c r="CV23" s="738"/>
      <c r="CW23" s="736"/>
      <c r="CX23" s="737"/>
      <c r="CY23" s="737"/>
      <c r="CZ23" s="737"/>
      <c r="DA23" s="738"/>
      <c r="DB23" s="736"/>
      <c r="DC23" s="737"/>
      <c r="DD23" s="737"/>
      <c r="DE23" s="737"/>
      <c r="DF23" s="738"/>
      <c r="DG23" s="736"/>
      <c r="DH23" s="737"/>
      <c r="DI23" s="737"/>
      <c r="DJ23" s="737"/>
      <c r="DK23" s="738"/>
      <c r="DL23" s="736"/>
      <c r="DM23" s="737"/>
      <c r="DN23" s="737"/>
      <c r="DO23" s="737"/>
      <c r="DP23" s="738"/>
      <c r="DQ23" s="736"/>
      <c r="DR23" s="737"/>
      <c r="DS23" s="737"/>
      <c r="DT23" s="737"/>
      <c r="DU23" s="738"/>
      <c r="DV23" s="752"/>
      <c r="DW23" s="753"/>
      <c r="DX23" s="753"/>
      <c r="DY23" s="753"/>
      <c r="DZ23" s="765"/>
      <c r="EA23" s="228"/>
    </row>
    <row r="24" spans="1:131" s="229" customFormat="1" ht="26.25" customHeight="1" x14ac:dyDescent="0.2">
      <c r="A24" s="794" t="s">
        <v>380</v>
      </c>
      <c r="B24" s="794"/>
      <c r="C24" s="794"/>
      <c r="D24" s="794"/>
      <c r="E24" s="794"/>
      <c r="F24" s="794"/>
      <c r="G24" s="794"/>
      <c r="H24" s="794"/>
      <c r="I24" s="794"/>
      <c r="J24" s="794"/>
      <c r="K24" s="794"/>
      <c r="L24" s="794"/>
      <c r="M24" s="794"/>
      <c r="N24" s="794"/>
      <c r="O24" s="794"/>
      <c r="P24" s="794"/>
      <c r="Q24" s="794"/>
      <c r="R24" s="794"/>
      <c r="S24" s="794"/>
      <c r="T24" s="794"/>
      <c r="U24" s="794"/>
      <c r="V24" s="794"/>
      <c r="W24" s="794"/>
      <c r="X24" s="794"/>
      <c r="Y24" s="794"/>
      <c r="Z24" s="794"/>
      <c r="AA24" s="794"/>
      <c r="AB24" s="794"/>
      <c r="AC24" s="794"/>
      <c r="AD24" s="794"/>
      <c r="AE24" s="794"/>
      <c r="AF24" s="794"/>
      <c r="AG24" s="794"/>
      <c r="AH24" s="794"/>
      <c r="AI24" s="794"/>
      <c r="AJ24" s="794"/>
      <c r="AK24" s="794"/>
      <c r="AL24" s="794"/>
      <c r="AM24" s="794"/>
      <c r="AN24" s="794"/>
      <c r="AO24" s="794"/>
      <c r="AP24" s="794"/>
      <c r="AQ24" s="794"/>
      <c r="AR24" s="794"/>
      <c r="AS24" s="794"/>
      <c r="AT24" s="794"/>
      <c r="AU24" s="794"/>
      <c r="AV24" s="794"/>
      <c r="AW24" s="794"/>
      <c r="AX24" s="794"/>
      <c r="AY24" s="794"/>
      <c r="AZ24" s="226"/>
      <c r="BA24" s="226"/>
      <c r="BB24" s="226"/>
      <c r="BC24" s="226"/>
      <c r="BD24" s="226"/>
      <c r="BE24" s="227"/>
      <c r="BF24" s="227"/>
      <c r="BG24" s="227"/>
      <c r="BH24" s="227"/>
      <c r="BI24" s="227"/>
      <c r="BJ24" s="227"/>
      <c r="BK24" s="227"/>
      <c r="BL24" s="227"/>
      <c r="BM24" s="227"/>
      <c r="BN24" s="227"/>
      <c r="BO24" s="227"/>
      <c r="BP24" s="227"/>
      <c r="BQ24" s="232">
        <v>18</v>
      </c>
      <c r="BR24" s="233"/>
      <c r="BS24" s="752"/>
      <c r="BT24" s="753"/>
      <c r="BU24" s="753"/>
      <c r="BV24" s="753"/>
      <c r="BW24" s="753"/>
      <c r="BX24" s="753"/>
      <c r="BY24" s="753"/>
      <c r="BZ24" s="753"/>
      <c r="CA24" s="753"/>
      <c r="CB24" s="753"/>
      <c r="CC24" s="753"/>
      <c r="CD24" s="753"/>
      <c r="CE24" s="753"/>
      <c r="CF24" s="753"/>
      <c r="CG24" s="754"/>
      <c r="CH24" s="736"/>
      <c r="CI24" s="737"/>
      <c r="CJ24" s="737"/>
      <c r="CK24" s="737"/>
      <c r="CL24" s="738"/>
      <c r="CM24" s="736"/>
      <c r="CN24" s="737"/>
      <c r="CO24" s="737"/>
      <c r="CP24" s="737"/>
      <c r="CQ24" s="738"/>
      <c r="CR24" s="736"/>
      <c r="CS24" s="737"/>
      <c r="CT24" s="737"/>
      <c r="CU24" s="737"/>
      <c r="CV24" s="738"/>
      <c r="CW24" s="736"/>
      <c r="CX24" s="737"/>
      <c r="CY24" s="737"/>
      <c r="CZ24" s="737"/>
      <c r="DA24" s="738"/>
      <c r="DB24" s="736"/>
      <c r="DC24" s="737"/>
      <c r="DD24" s="737"/>
      <c r="DE24" s="737"/>
      <c r="DF24" s="738"/>
      <c r="DG24" s="736"/>
      <c r="DH24" s="737"/>
      <c r="DI24" s="737"/>
      <c r="DJ24" s="737"/>
      <c r="DK24" s="738"/>
      <c r="DL24" s="736"/>
      <c r="DM24" s="737"/>
      <c r="DN24" s="737"/>
      <c r="DO24" s="737"/>
      <c r="DP24" s="738"/>
      <c r="DQ24" s="736"/>
      <c r="DR24" s="737"/>
      <c r="DS24" s="737"/>
      <c r="DT24" s="737"/>
      <c r="DU24" s="738"/>
      <c r="DV24" s="752"/>
      <c r="DW24" s="753"/>
      <c r="DX24" s="753"/>
      <c r="DY24" s="753"/>
      <c r="DZ24" s="765"/>
      <c r="EA24" s="228"/>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52"/>
      <c r="BT25" s="753"/>
      <c r="BU25" s="753"/>
      <c r="BV25" s="753"/>
      <c r="BW25" s="753"/>
      <c r="BX25" s="753"/>
      <c r="BY25" s="753"/>
      <c r="BZ25" s="753"/>
      <c r="CA25" s="753"/>
      <c r="CB25" s="753"/>
      <c r="CC25" s="753"/>
      <c r="CD25" s="753"/>
      <c r="CE25" s="753"/>
      <c r="CF25" s="753"/>
      <c r="CG25" s="754"/>
      <c r="CH25" s="736"/>
      <c r="CI25" s="737"/>
      <c r="CJ25" s="737"/>
      <c r="CK25" s="737"/>
      <c r="CL25" s="738"/>
      <c r="CM25" s="736"/>
      <c r="CN25" s="737"/>
      <c r="CO25" s="737"/>
      <c r="CP25" s="737"/>
      <c r="CQ25" s="738"/>
      <c r="CR25" s="736"/>
      <c r="CS25" s="737"/>
      <c r="CT25" s="737"/>
      <c r="CU25" s="737"/>
      <c r="CV25" s="738"/>
      <c r="CW25" s="736"/>
      <c r="CX25" s="737"/>
      <c r="CY25" s="737"/>
      <c r="CZ25" s="737"/>
      <c r="DA25" s="738"/>
      <c r="DB25" s="736"/>
      <c r="DC25" s="737"/>
      <c r="DD25" s="737"/>
      <c r="DE25" s="737"/>
      <c r="DF25" s="738"/>
      <c r="DG25" s="736"/>
      <c r="DH25" s="737"/>
      <c r="DI25" s="737"/>
      <c r="DJ25" s="737"/>
      <c r="DK25" s="738"/>
      <c r="DL25" s="736"/>
      <c r="DM25" s="737"/>
      <c r="DN25" s="737"/>
      <c r="DO25" s="737"/>
      <c r="DP25" s="738"/>
      <c r="DQ25" s="736"/>
      <c r="DR25" s="737"/>
      <c r="DS25" s="737"/>
      <c r="DT25" s="737"/>
      <c r="DU25" s="738"/>
      <c r="DV25" s="752"/>
      <c r="DW25" s="753"/>
      <c r="DX25" s="753"/>
      <c r="DY25" s="753"/>
      <c r="DZ25" s="765"/>
      <c r="EA25" s="224"/>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0" t="s">
        <v>385</v>
      </c>
      <c r="AG26" s="801"/>
      <c r="AH26" s="801"/>
      <c r="AI26" s="801"/>
      <c r="AJ26" s="802"/>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26"/>
      <c r="BK26" s="226"/>
      <c r="BL26" s="226"/>
      <c r="BM26" s="226"/>
      <c r="BN26" s="226"/>
      <c r="BO26" s="235"/>
      <c r="BP26" s="235"/>
      <c r="BQ26" s="232">
        <v>20</v>
      </c>
      <c r="BR26" s="233"/>
      <c r="BS26" s="752"/>
      <c r="BT26" s="753"/>
      <c r="BU26" s="753"/>
      <c r="BV26" s="753"/>
      <c r="BW26" s="753"/>
      <c r="BX26" s="753"/>
      <c r="BY26" s="753"/>
      <c r="BZ26" s="753"/>
      <c r="CA26" s="753"/>
      <c r="CB26" s="753"/>
      <c r="CC26" s="753"/>
      <c r="CD26" s="753"/>
      <c r="CE26" s="753"/>
      <c r="CF26" s="753"/>
      <c r="CG26" s="754"/>
      <c r="CH26" s="736"/>
      <c r="CI26" s="737"/>
      <c r="CJ26" s="737"/>
      <c r="CK26" s="737"/>
      <c r="CL26" s="738"/>
      <c r="CM26" s="736"/>
      <c r="CN26" s="737"/>
      <c r="CO26" s="737"/>
      <c r="CP26" s="737"/>
      <c r="CQ26" s="738"/>
      <c r="CR26" s="736"/>
      <c r="CS26" s="737"/>
      <c r="CT26" s="737"/>
      <c r="CU26" s="737"/>
      <c r="CV26" s="738"/>
      <c r="CW26" s="736"/>
      <c r="CX26" s="737"/>
      <c r="CY26" s="737"/>
      <c r="CZ26" s="737"/>
      <c r="DA26" s="738"/>
      <c r="DB26" s="736"/>
      <c r="DC26" s="737"/>
      <c r="DD26" s="737"/>
      <c r="DE26" s="737"/>
      <c r="DF26" s="738"/>
      <c r="DG26" s="736"/>
      <c r="DH26" s="737"/>
      <c r="DI26" s="737"/>
      <c r="DJ26" s="737"/>
      <c r="DK26" s="738"/>
      <c r="DL26" s="736"/>
      <c r="DM26" s="737"/>
      <c r="DN26" s="737"/>
      <c r="DO26" s="737"/>
      <c r="DP26" s="738"/>
      <c r="DQ26" s="736"/>
      <c r="DR26" s="737"/>
      <c r="DS26" s="737"/>
      <c r="DT26" s="737"/>
      <c r="DU26" s="738"/>
      <c r="DV26" s="752"/>
      <c r="DW26" s="753"/>
      <c r="DX26" s="753"/>
      <c r="DY26" s="753"/>
      <c r="DZ26" s="765"/>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3"/>
      <c r="AG27" s="804"/>
      <c r="AH27" s="804"/>
      <c r="AI27" s="804"/>
      <c r="AJ27" s="805"/>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52"/>
      <c r="BT27" s="753"/>
      <c r="BU27" s="753"/>
      <c r="BV27" s="753"/>
      <c r="BW27" s="753"/>
      <c r="BX27" s="753"/>
      <c r="BY27" s="753"/>
      <c r="BZ27" s="753"/>
      <c r="CA27" s="753"/>
      <c r="CB27" s="753"/>
      <c r="CC27" s="753"/>
      <c r="CD27" s="753"/>
      <c r="CE27" s="753"/>
      <c r="CF27" s="753"/>
      <c r="CG27" s="754"/>
      <c r="CH27" s="736"/>
      <c r="CI27" s="737"/>
      <c r="CJ27" s="737"/>
      <c r="CK27" s="737"/>
      <c r="CL27" s="738"/>
      <c r="CM27" s="736"/>
      <c r="CN27" s="737"/>
      <c r="CO27" s="737"/>
      <c r="CP27" s="737"/>
      <c r="CQ27" s="738"/>
      <c r="CR27" s="736"/>
      <c r="CS27" s="737"/>
      <c r="CT27" s="737"/>
      <c r="CU27" s="737"/>
      <c r="CV27" s="738"/>
      <c r="CW27" s="736"/>
      <c r="CX27" s="737"/>
      <c r="CY27" s="737"/>
      <c r="CZ27" s="737"/>
      <c r="DA27" s="738"/>
      <c r="DB27" s="736"/>
      <c r="DC27" s="737"/>
      <c r="DD27" s="737"/>
      <c r="DE27" s="737"/>
      <c r="DF27" s="738"/>
      <c r="DG27" s="736"/>
      <c r="DH27" s="737"/>
      <c r="DI27" s="737"/>
      <c r="DJ27" s="737"/>
      <c r="DK27" s="738"/>
      <c r="DL27" s="736"/>
      <c r="DM27" s="737"/>
      <c r="DN27" s="737"/>
      <c r="DO27" s="737"/>
      <c r="DP27" s="738"/>
      <c r="DQ27" s="736"/>
      <c r="DR27" s="737"/>
      <c r="DS27" s="737"/>
      <c r="DT27" s="737"/>
      <c r="DU27" s="738"/>
      <c r="DV27" s="752"/>
      <c r="DW27" s="753"/>
      <c r="DX27" s="753"/>
      <c r="DY27" s="753"/>
      <c r="DZ27" s="765"/>
      <c r="EA27" s="224"/>
    </row>
    <row r="28" spans="1:131" ht="26.25" customHeight="1" thickTop="1" x14ac:dyDescent="0.2">
      <c r="A28" s="236">
        <v>1</v>
      </c>
      <c r="B28" s="739" t="s">
        <v>390</v>
      </c>
      <c r="C28" s="740"/>
      <c r="D28" s="740"/>
      <c r="E28" s="740"/>
      <c r="F28" s="740"/>
      <c r="G28" s="740"/>
      <c r="H28" s="740"/>
      <c r="I28" s="740"/>
      <c r="J28" s="740"/>
      <c r="K28" s="740"/>
      <c r="L28" s="740"/>
      <c r="M28" s="740"/>
      <c r="N28" s="740"/>
      <c r="O28" s="740"/>
      <c r="P28" s="741"/>
      <c r="Q28" s="808">
        <v>11709</v>
      </c>
      <c r="R28" s="809"/>
      <c r="S28" s="809"/>
      <c r="T28" s="809"/>
      <c r="U28" s="809"/>
      <c r="V28" s="809">
        <v>11625</v>
      </c>
      <c r="W28" s="809"/>
      <c r="X28" s="809"/>
      <c r="Y28" s="809"/>
      <c r="Z28" s="809"/>
      <c r="AA28" s="809">
        <v>84</v>
      </c>
      <c r="AB28" s="809"/>
      <c r="AC28" s="809"/>
      <c r="AD28" s="809"/>
      <c r="AE28" s="810"/>
      <c r="AF28" s="811">
        <v>84</v>
      </c>
      <c r="AG28" s="809"/>
      <c r="AH28" s="809"/>
      <c r="AI28" s="809"/>
      <c r="AJ28" s="812"/>
      <c r="AK28" s="813">
        <v>1075</v>
      </c>
      <c r="AL28" s="814"/>
      <c r="AM28" s="814"/>
      <c r="AN28" s="814"/>
      <c r="AO28" s="814"/>
      <c r="AP28" s="814" t="s">
        <v>559</v>
      </c>
      <c r="AQ28" s="814"/>
      <c r="AR28" s="814"/>
      <c r="AS28" s="814"/>
      <c r="AT28" s="814"/>
      <c r="AU28" s="814" t="s">
        <v>559</v>
      </c>
      <c r="AV28" s="814"/>
      <c r="AW28" s="814"/>
      <c r="AX28" s="814"/>
      <c r="AY28" s="814"/>
      <c r="AZ28" s="815" t="s">
        <v>559</v>
      </c>
      <c r="BA28" s="815"/>
      <c r="BB28" s="815"/>
      <c r="BC28" s="815"/>
      <c r="BD28" s="815"/>
      <c r="BE28" s="806"/>
      <c r="BF28" s="806"/>
      <c r="BG28" s="806"/>
      <c r="BH28" s="806"/>
      <c r="BI28" s="807"/>
      <c r="BJ28" s="226"/>
      <c r="BK28" s="226"/>
      <c r="BL28" s="226"/>
      <c r="BM28" s="226"/>
      <c r="BN28" s="226"/>
      <c r="BO28" s="235"/>
      <c r="BP28" s="235"/>
      <c r="BQ28" s="232">
        <v>22</v>
      </c>
      <c r="BR28" s="233"/>
      <c r="BS28" s="752"/>
      <c r="BT28" s="753"/>
      <c r="BU28" s="753"/>
      <c r="BV28" s="753"/>
      <c r="BW28" s="753"/>
      <c r="BX28" s="753"/>
      <c r="BY28" s="753"/>
      <c r="BZ28" s="753"/>
      <c r="CA28" s="753"/>
      <c r="CB28" s="753"/>
      <c r="CC28" s="753"/>
      <c r="CD28" s="753"/>
      <c r="CE28" s="753"/>
      <c r="CF28" s="753"/>
      <c r="CG28" s="754"/>
      <c r="CH28" s="736"/>
      <c r="CI28" s="737"/>
      <c r="CJ28" s="737"/>
      <c r="CK28" s="737"/>
      <c r="CL28" s="738"/>
      <c r="CM28" s="736"/>
      <c r="CN28" s="737"/>
      <c r="CO28" s="737"/>
      <c r="CP28" s="737"/>
      <c r="CQ28" s="738"/>
      <c r="CR28" s="736"/>
      <c r="CS28" s="737"/>
      <c r="CT28" s="737"/>
      <c r="CU28" s="737"/>
      <c r="CV28" s="738"/>
      <c r="CW28" s="736"/>
      <c r="CX28" s="737"/>
      <c r="CY28" s="737"/>
      <c r="CZ28" s="737"/>
      <c r="DA28" s="738"/>
      <c r="DB28" s="736"/>
      <c r="DC28" s="737"/>
      <c r="DD28" s="737"/>
      <c r="DE28" s="737"/>
      <c r="DF28" s="738"/>
      <c r="DG28" s="736"/>
      <c r="DH28" s="737"/>
      <c r="DI28" s="737"/>
      <c r="DJ28" s="737"/>
      <c r="DK28" s="738"/>
      <c r="DL28" s="736"/>
      <c r="DM28" s="737"/>
      <c r="DN28" s="737"/>
      <c r="DO28" s="737"/>
      <c r="DP28" s="738"/>
      <c r="DQ28" s="736"/>
      <c r="DR28" s="737"/>
      <c r="DS28" s="737"/>
      <c r="DT28" s="737"/>
      <c r="DU28" s="738"/>
      <c r="DV28" s="752"/>
      <c r="DW28" s="753"/>
      <c r="DX28" s="753"/>
      <c r="DY28" s="753"/>
      <c r="DZ28" s="765"/>
      <c r="EA28" s="224"/>
    </row>
    <row r="29" spans="1:131" ht="26.25" customHeight="1" x14ac:dyDescent="0.2">
      <c r="A29" s="236">
        <v>2</v>
      </c>
      <c r="B29" s="766" t="s">
        <v>391</v>
      </c>
      <c r="C29" s="767"/>
      <c r="D29" s="767"/>
      <c r="E29" s="767"/>
      <c r="F29" s="767"/>
      <c r="G29" s="767"/>
      <c r="H29" s="767"/>
      <c r="I29" s="767"/>
      <c r="J29" s="767"/>
      <c r="K29" s="767"/>
      <c r="L29" s="767"/>
      <c r="M29" s="767"/>
      <c r="N29" s="767"/>
      <c r="O29" s="767"/>
      <c r="P29" s="768"/>
      <c r="Q29" s="769">
        <v>311</v>
      </c>
      <c r="R29" s="770"/>
      <c r="S29" s="770"/>
      <c r="T29" s="770"/>
      <c r="U29" s="770"/>
      <c r="V29" s="770">
        <v>295</v>
      </c>
      <c r="W29" s="770"/>
      <c r="X29" s="770"/>
      <c r="Y29" s="770"/>
      <c r="Z29" s="770"/>
      <c r="AA29" s="770">
        <v>16</v>
      </c>
      <c r="AB29" s="770"/>
      <c r="AC29" s="770"/>
      <c r="AD29" s="770"/>
      <c r="AE29" s="771"/>
      <c r="AF29" s="772">
        <v>16</v>
      </c>
      <c r="AG29" s="773"/>
      <c r="AH29" s="773"/>
      <c r="AI29" s="773"/>
      <c r="AJ29" s="774"/>
      <c r="AK29" s="820">
        <v>136</v>
      </c>
      <c r="AL29" s="816"/>
      <c r="AM29" s="816"/>
      <c r="AN29" s="816"/>
      <c r="AO29" s="816"/>
      <c r="AP29" s="816">
        <v>525</v>
      </c>
      <c r="AQ29" s="816"/>
      <c r="AR29" s="816"/>
      <c r="AS29" s="816"/>
      <c r="AT29" s="816"/>
      <c r="AU29" s="816" t="s">
        <v>559</v>
      </c>
      <c r="AV29" s="816"/>
      <c r="AW29" s="816"/>
      <c r="AX29" s="816"/>
      <c r="AY29" s="816"/>
      <c r="AZ29" s="817" t="s">
        <v>559</v>
      </c>
      <c r="BA29" s="817"/>
      <c r="BB29" s="817"/>
      <c r="BC29" s="817"/>
      <c r="BD29" s="817"/>
      <c r="BE29" s="818"/>
      <c r="BF29" s="818"/>
      <c r="BG29" s="818"/>
      <c r="BH29" s="818"/>
      <c r="BI29" s="819"/>
      <c r="BJ29" s="226"/>
      <c r="BK29" s="226"/>
      <c r="BL29" s="226"/>
      <c r="BM29" s="226"/>
      <c r="BN29" s="226"/>
      <c r="BO29" s="235"/>
      <c r="BP29" s="235"/>
      <c r="BQ29" s="232">
        <v>23</v>
      </c>
      <c r="BR29" s="233"/>
      <c r="BS29" s="752"/>
      <c r="BT29" s="753"/>
      <c r="BU29" s="753"/>
      <c r="BV29" s="753"/>
      <c r="BW29" s="753"/>
      <c r="BX29" s="753"/>
      <c r="BY29" s="753"/>
      <c r="BZ29" s="753"/>
      <c r="CA29" s="753"/>
      <c r="CB29" s="753"/>
      <c r="CC29" s="753"/>
      <c r="CD29" s="753"/>
      <c r="CE29" s="753"/>
      <c r="CF29" s="753"/>
      <c r="CG29" s="754"/>
      <c r="CH29" s="736"/>
      <c r="CI29" s="737"/>
      <c r="CJ29" s="737"/>
      <c r="CK29" s="737"/>
      <c r="CL29" s="738"/>
      <c r="CM29" s="736"/>
      <c r="CN29" s="737"/>
      <c r="CO29" s="737"/>
      <c r="CP29" s="737"/>
      <c r="CQ29" s="738"/>
      <c r="CR29" s="736"/>
      <c r="CS29" s="737"/>
      <c r="CT29" s="737"/>
      <c r="CU29" s="737"/>
      <c r="CV29" s="738"/>
      <c r="CW29" s="736"/>
      <c r="CX29" s="737"/>
      <c r="CY29" s="737"/>
      <c r="CZ29" s="737"/>
      <c r="DA29" s="738"/>
      <c r="DB29" s="736"/>
      <c r="DC29" s="737"/>
      <c r="DD29" s="737"/>
      <c r="DE29" s="737"/>
      <c r="DF29" s="738"/>
      <c r="DG29" s="736"/>
      <c r="DH29" s="737"/>
      <c r="DI29" s="737"/>
      <c r="DJ29" s="737"/>
      <c r="DK29" s="738"/>
      <c r="DL29" s="736"/>
      <c r="DM29" s="737"/>
      <c r="DN29" s="737"/>
      <c r="DO29" s="737"/>
      <c r="DP29" s="738"/>
      <c r="DQ29" s="736"/>
      <c r="DR29" s="737"/>
      <c r="DS29" s="737"/>
      <c r="DT29" s="737"/>
      <c r="DU29" s="738"/>
      <c r="DV29" s="752"/>
      <c r="DW29" s="753"/>
      <c r="DX29" s="753"/>
      <c r="DY29" s="753"/>
      <c r="DZ29" s="765"/>
      <c r="EA29" s="224"/>
    </row>
    <row r="30" spans="1:131" ht="26.25" customHeight="1" x14ac:dyDescent="0.2">
      <c r="A30" s="236">
        <v>3</v>
      </c>
      <c r="B30" s="766" t="s">
        <v>392</v>
      </c>
      <c r="C30" s="767"/>
      <c r="D30" s="767"/>
      <c r="E30" s="767"/>
      <c r="F30" s="767"/>
      <c r="G30" s="767"/>
      <c r="H30" s="767"/>
      <c r="I30" s="767"/>
      <c r="J30" s="767"/>
      <c r="K30" s="767"/>
      <c r="L30" s="767"/>
      <c r="M30" s="767"/>
      <c r="N30" s="767"/>
      <c r="O30" s="767"/>
      <c r="P30" s="768"/>
      <c r="Q30" s="769">
        <v>11988</v>
      </c>
      <c r="R30" s="770"/>
      <c r="S30" s="770"/>
      <c r="T30" s="770"/>
      <c r="U30" s="770"/>
      <c r="V30" s="770">
        <v>11434</v>
      </c>
      <c r="W30" s="770"/>
      <c r="X30" s="770"/>
      <c r="Y30" s="770"/>
      <c r="Z30" s="770"/>
      <c r="AA30" s="770">
        <v>554</v>
      </c>
      <c r="AB30" s="770"/>
      <c r="AC30" s="770"/>
      <c r="AD30" s="770"/>
      <c r="AE30" s="771"/>
      <c r="AF30" s="772">
        <v>554</v>
      </c>
      <c r="AG30" s="773"/>
      <c r="AH30" s="773"/>
      <c r="AI30" s="773"/>
      <c r="AJ30" s="774"/>
      <c r="AK30" s="820">
        <v>2006</v>
      </c>
      <c r="AL30" s="816"/>
      <c r="AM30" s="816"/>
      <c r="AN30" s="816"/>
      <c r="AO30" s="816"/>
      <c r="AP30" s="816" t="s">
        <v>559</v>
      </c>
      <c r="AQ30" s="816"/>
      <c r="AR30" s="816"/>
      <c r="AS30" s="816"/>
      <c r="AT30" s="816"/>
      <c r="AU30" s="816" t="s">
        <v>559</v>
      </c>
      <c r="AV30" s="816"/>
      <c r="AW30" s="816"/>
      <c r="AX30" s="816"/>
      <c r="AY30" s="816"/>
      <c r="AZ30" s="817" t="s">
        <v>559</v>
      </c>
      <c r="BA30" s="817"/>
      <c r="BB30" s="817"/>
      <c r="BC30" s="817"/>
      <c r="BD30" s="817"/>
      <c r="BE30" s="818"/>
      <c r="BF30" s="818"/>
      <c r="BG30" s="818"/>
      <c r="BH30" s="818"/>
      <c r="BI30" s="819"/>
      <c r="BJ30" s="226"/>
      <c r="BK30" s="226"/>
      <c r="BL30" s="226"/>
      <c r="BM30" s="226"/>
      <c r="BN30" s="226"/>
      <c r="BO30" s="235"/>
      <c r="BP30" s="235"/>
      <c r="BQ30" s="232">
        <v>24</v>
      </c>
      <c r="BR30" s="233"/>
      <c r="BS30" s="752"/>
      <c r="BT30" s="753"/>
      <c r="BU30" s="753"/>
      <c r="BV30" s="753"/>
      <c r="BW30" s="753"/>
      <c r="BX30" s="753"/>
      <c r="BY30" s="753"/>
      <c r="BZ30" s="753"/>
      <c r="CA30" s="753"/>
      <c r="CB30" s="753"/>
      <c r="CC30" s="753"/>
      <c r="CD30" s="753"/>
      <c r="CE30" s="753"/>
      <c r="CF30" s="753"/>
      <c r="CG30" s="754"/>
      <c r="CH30" s="736"/>
      <c r="CI30" s="737"/>
      <c r="CJ30" s="737"/>
      <c r="CK30" s="737"/>
      <c r="CL30" s="738"/>
      <c r="CM30" s="736"/>
      <c r="CN30" s="737"/>
      <c r="CO30" s="737"/>
      <c r="CP30" s="737"/>
      <c r="CQ30" s="738"/>
      <c r="CR30" s="736"/>
      <c r="CS30" s="737"/>
      <c r="CT30" s="737"/>
      <c r="CU30" s="737"/>
      <c r="CV30" s="738"/>
      <c r="CW30" s="736"/>
      <c r="CX30" s="737"/>
      <c r="CY30" s="737"/>
      <c r="CZ30" s="737"/>
      <c r="DA30" s="738"/>
      <c r="DB30" s="736"/>
      <c r="DC30" s="737"/>
      <c r="DD30" s="737"/>
      <c r="DE30" s="737"/>
      <c r="DF30" s="738"/>
      <c r="DG30" s="736"/>
      <c r="DH30" s="737"/>
      <c r="DI30" s="737"/>
      <c r="DJ30" s="737"/>
      <c r="DK30" s="738"/>
      <c r="DL30" s="736"/>
      <c r="DM30" s="737"/>
      <c r="DN30" s="737"/>
      <c r="DO30" s="737"/>
      <c r="DP30" s="738"/>
      <c r="DQ30" s="736"/>
      <c r="DR30" s="737"/>
      <c r="DS30" s="737"/>
      <c r="DT30" s="737"/>
      <c r="DU30" s="738"/>
      <c r="DV30" s="752"/>
      <c r="DW30" s="753"/>
      <c r="DX30" s="753"/>
      <c r="DY30" s="753"/>
      <c r="DZ30" s="765"/>
      <c r="EA30" s="224"/>
    </row>
    <row r="31" spans="1:131" ht="26.25" customHeight="1" x14ac:dyDescent="0.2">
      <c r="A31" s="236">
        <v>4</v>
      </c>
      <c r="B31" s="766" t="s">
        <v>393</v>
      </c>
      <c r="C31" s="767"/>
      <c r="D31" s="767"/>
      <c r="E31" s="767"/>
      <c r="F31" s="767"/>
      <c r="G31" s="767"/>
      <c r="H31" s="767"/>
      <c r="I31" s="767"/>
      <c r="J31" s="767"/>
      <c r="K31" s="767"/>
      <c r="L31" s="767"/>
      <c r="M31" s="767"/>
      <c r="N31" s="767"/>
      <c r="O31" s="767"/>
      <c r="P31" s="768"/>
      <c r="Q31" s="769">
        <v>1436</v>
      </c>
      <c r="R31" s="770"/>
      <c r="S31" s="770"/>
      <c r="T31" s="770"/>
      <c r="U31" s="770"/>
      <c r="V31" s="770">
        <v>1429</v>
      </c>
      <c r="W31" s="770"/>
      <c r="X31" s="770"/>
      <c r="Y31" s="770"/>
      <c r="Z31" s="770"/>
      <c r="AA31" s="770">
        <v>7</v>
      </c>
      <c r="AB31" s="770"/>
      <c r="AC31" s="770"/>
      <c r="AD31" s="770"/>
      <c r="AE31" s="771"/>
      <c r="AF31" s="772">
        <v>7</v>
      </c>
      <c r="AG31" s="773"/>
      <c r="AH31" s="773"/>
      <c r="AI31" s="773"/>
      <c r="AJ31" s="774"/>
      <c r="AK31" s="820">
        <v>486</v>
      </c>
      <c r="AL31" s="816"/>
      <c r="AM31" s="816"/>
      <c r="AN31" s="816"/>
      <c r="AO31" s="816"/>
      <c r="AP31" s="816" t="s">
        <v>559</v>
      </c>
      <c r="AQ31" s="816"/>
      <c r="AR31" s="816"/>
      <c r="AS31" s="816"/>
      <c r="AT31" s="816"/>
      <c r="AU31" s="816" t="s">
        <v>559</v>
      </c>
      <c r="AV31" s="816"/>
      <c r="AW31" s="816"/>
      <c r="AX31" s="816"/>
      <c r="AY31" s="816"/>
      <c r="AZ31" s="817" t="s">
        <v>559</v>
      </c>
      <c r="BA31" s="817"/>
      <c r="BB31" s="817"/>
      <c r="BC31" s="817"/>
      <c r="BD31" s="817"/>
      <c r="BE31" s="818"/>
      <c r="BF31" s="818"/>
      <c r="BG31" s="818"/>
      <c r="BH31" s="818"/>
      <c r="BI31" s="819"/>
      <c r="BJ31" s="226"/>
      <c r="BK31" s="226"/>
      <c r="BL31" s="226"/>
      <c r="BM31" s="226"/>
      <c r="BN31" s="226"/>
      <c r="BO31" s="235"/>
      <c r="BP31" s="235"/>
      <c r="BQ31" s="232">
        <v>25</v>
      </c>
      <c r="BR31" s="233"/>
      <c r="BS31" s="752"/>
      <c r="BT31" s="753"/>
      <c r="BU31" s="753"/>
      <c r="BV31" s="753"/>
      <c r="BW31" s="753"/>
      <c r="BX31" s="753"/>
      <c r="BY31" s="753"/>
      <c r="BZ31" s="753"/>
      <c r="CA31" s="753"/>
      <c r="CB31" s="753"/>
      <c r="CC31" s="753"/>
      <c r="CD31" s="753"/>
      <c r="CE31" s="753"/>
      <c r="CF31" s="753"/>
      <c r="CG31" s="754"/>
      <c r="CH31" s="736"/>
      <c r="CI31" s="737"/>
      <c r="CJ31" s="737"/>
      <c r="CK31" s="737"/>
      <c r="CL31" s="738"/>
      <c r="CM31" s="736"/>
      <c r="CN31" s="737"/>
      <c r="CO31" s="737"/>
      <c r="CP31" s="737"/>
      <c r="CQ31" s="738"/>
      <c r="CR31" s="736"/>
      <c r="CS31" s="737"/>
      <c r="CT31" s="737"/>
      <c r="CU31" s="737"/>
      <c r="CV31" s="738"/>
      <c r="CW31" s="736"/>
      <c r="CX31" s="737"/>
      <c r="CY31" s="737"/>
      <c r="CZ31" s="737"/>
      <c r="DA31" s="738"/>
      <c r="DB31" s="736"/>
      <c r="DC31" s="737"/>
      <c r="DD31" s="737"/>
      <c r="DE31" s="737"/>
      <c r="DF31" s="738"/>
      <c r="DG31" s="736"/>
      <c r="DH31" s="737"/>
      <c r="DI31" s="737"/>
      <c r="DJ31" s="737"/>
      <c r="DK31" s="738"/>
      <c r="DL31" s="736"/>
      <c r="DM31" s="737"/>
      <c r="DN31" s="737"/>
      <c r="DO31" s="737"/>
      <c r="DP31" s="738"/>
      <c r="DQ31" s="736"/>
      <c r="DR31" s="737"/>
      <c r="DS31" s="737"/>
      <c r="DT31" s="737"/>
      <c r="DU31" s="738"/>
      <c r="DV31" s="752"/>
      <c r="DW31" s="753"/>
      <c r="DX31" s="753"/>
      <c r="DY31" s="753"/>
      <c r="DZ31" s="765"/>
      <c r="EA31" s="224"/>
    </row>
    <row r="32" spans="1:131" ht="26.25" customHeight="1" x14ac:dyDescent="0.2">
      <c r="A32" s="236">
        <v>5</v>
      </c>
      <c r="B32" s="766" t="s">
        <v>394</v>
      </c>
      <c r="C32" s="767"/>
      <c r="D32" s="767"/>
      <c r="E32" s="767"/>
      <c r="F32" s="767"/>
      <c r="G32" s="767"/>
      <c r="H32" s="767"/>
      <c r="I32" s="767"/>
      <c r="J32" s="767"/>
      <c r="K32" s="767"/>
      <c r="L32" s="767"/>
      <c r="M32" s="767"/>
      <c r="N32" s="767"/>
      <c r="O32" s="767"/>
      <c r="P32" s="768"/>
      <c r="Q32" s="769">
        <v>2111</v>
      </c>
      <c r="R32" s="770"/>
      <c r="S32" s="770"/>
      <c r="T32" s="770"/>
      <c r="U32" s="770"/>
      <c r="V32" s="770">
        <v>1970</v>
      </c>
      <c r="W32" s="770"/>
      <c r="X32" s="770"/>
      <c r="Y32" s="770"/>
      <c r="Z32" s="770"/>
      <c r="AA32" s="770">
        <v>141</v>
      </c>
      <c r="AB32" s="770"/>
      <c r="AC32" s="770"/>
      <c r="AD32" s="770"/>
      <c r="AE32" s="771"/>
      <c r="AF32" s="772">
        <v>1692</v>
      </c>
      <c r="AG32" s="773"/>
      <c r="AH32" s="773"/>
      <c r="AI32" s="773"/>
      <c r="AJ32" s="774"/>
      <c r="AK32" s="820">
        <v>254</v>
      </c>
      <c r="AL32" s="816"/>
      <c r="AM32" s="816"/>
      <c r="AN32" s="816"/>
      <c r="AO32" s="816"/>
      <c r="AP32" s="816">
        <v>5189</v>
      </c>
      <c r="AQ32" s="816"/>
      <c r="AR32" s="816"/>
      <c r="AS32" s="816"/>
      <c r="AT32" s="816"/>
      <c r="AU32" s="816">
        <v>2377</v>
      </c>
      <c r="AV32" s="816"/>
      <c r="AW32" s="816"/>
      <c r="AX32" s="816"/>
      <c r="AY32" s="816"/>
      <c r="AZ32" s="817" t="s">
        <v>559</v>
      </c>
      <c r="BA32" s="817"/>
      <c r="BB32" s="817"/>
      <c r="BC32" s="817"/>
      <c r="BD32" s="817"/>
      <c r="BE32" s="818" t="s">
        <v>395</v>
      </c>
      <c r="BF32" s="818"/>
      <c r="BG32" s="818"/>
      <c r="BH32" s="818"/>
      <c r="BI32" s="819"/>
      <c r="BJ32" s="226"/>
      <c r="BK32" s="226"/>
      <c r="BL32" s="226"/>
      <c r="BM32" s="226"/>
      <c r="BN32" s="226"/>
      <c r="BO32" s="235"/>
      <c r="BP32" s="235"/>
      <c r="BQ32" s="232">
        <v>26</v>
      </c>
      <c r="BR32" s="233"/>
      <c r="BS32" s="752"/>
      <c r="BT32" s="753"/>
      <c r="BU32" s="753"/>
      <c r="BV32" s="753"/>
      <c r="BW32" s="753"/>
      <c r="BX32" s="753"/>
      <c r="BY32" s="753"/>
      <c r="BZ32" s="753"/>
      <c r="CA32" s="753"/>
      <c r="CB32" s="753"/>
      <c r="CC32" s="753"/>
      <c r="CD32" s="753"/>
      <c r="CE32" s="753"/>
      <c r="CF32" s="753"/>
      <c r="CG32" s="754"/>
      <c r="CH32" s="736"/>
      <c r="CI32" s="737"/>
      <c r="CJ32" s="737"/>
      <c r="CK32" s="737"/>
      <c r="CL32" s="738"/>
      <c r="CM32" s="736"/>
      <c r="CN32" s="737"/>
      <c r="CO32" s="737"/>
      <c r="CP32" s="737"/>
      <c r="CQ32" s="738"/>
      <c r="CR32" s="736"/>
      <c r="CS32" s="737"/>
      <c r="CT32" s="737"/>
      <c r="CU32" s="737"/>
      <c r="CV32" s="738"/>
      <c r="CW32" s="736"/>
      <c r="CX32" s="737"/>
      <c r="CY32" s="737"/>
      <c r="CZ32" s="737"/>
      <c r="DA32" s="738"/>
      <c r="DB32" s="736"/>
      <c r="DC32" s="737"/>
      <c r="DD32" s="737"/>
      <c r="DE32" s="737"/>
      <c r="DF32" s="738"/>
      <c r="DG32" s="736"/>
      <c r="DH32" s="737"/>
      <c r="DI32" s="737"/>
      <c r="DJ32" s="737"/>
      <c r="DK32" s="738"/>
      <c r="DL32" s="736"/>
      <c r="DM32" s="737"/>
      <c r="DN32" s="737"/>
      <c r="DO32" s="737"/>
      <c r="DP32" s="738"/>
      <c r="DQ32" s="736"/>
      <c r="DR32" s="737"/>
      <c r="DS32" s="737"/>
      <c r="DT32" s="737"/>
      <c r="DU32" s="738"/>
      <c r="DV32" s="752"/>
      <c r="DW32" s="753"/>
      <c r="DX32" s="753"/>
      <c r="DY32" s="753"/>
      <c r="DZ32" s="765"/>
      <c r="EA32" s="224"/>
    </row>
    <row r="33" spans="1:131" ht="26.25" customHeight="1" x14ac:dyDescent="0.2">
      <c r="A33" s="236">
        <v>6</v>
      </c>
      <c r="B33" s="766" t="s">
        <v>396</v>
      </c>
      <c r="C33" s="767"/>
      <c r="D33" s="767"/>
      <c r="E33" s="767"/>
      <c r="F33" s="767"/>
      <c r="G33" s="767"/>
      <c r="H33" s="767"/>
      <c r="I33" s="767"/>
      <c r="J33" s="767"/>
      <c r="K33" s="767"/>
      <c r="L33" s="767"/>
      <c r="M33" s="767"/>
      <c r="N33" s="767"/>
      <c r="O33" s="767"/>
      <c r="P33" s="768"/>
      <c r="Q33" s="769">
        <v>3693</v>
      </c>
      <c r="R33" s="770"/>
      <c r="S33" s="770"/>
      <c r="T33" s="770"/>
      <c r="U33" s="770"/>
      <c r="V33" s="770">
        <v>4075</v>
      </c>
      <c r="W33" s="770"/>
      <c r="X33" s="770"/>
      <c r="Y33" s="770"/>
      <c r="Z33" s="770"/>
      <c r="AA33" s="770">
        <v>-382</v>
      </c>
      <c r="AB33" s="770"/>
      <c r="AC33" s="770"/>
      <c r="AD33" s="770"/>
      <c r="AE33" s="771"/>
      <c r="AF33" s="772">
        <v>2863</v>
      </c>
      <c r="AG33" s="773"/>
      <c r="AH33" s="773"/>
      <c r="AI33" s="773"/>
      <c r="AJ33" s="774"/>
      <c r="AK33" s="820">
        <v>776</v>
      </c>
      <c r="AL33" s="816"/>
      <c r="AM33" s="816"/>
      <c r="AN33" s="816"/>
      <c r="AO33" s="816"/>
      <c r="AP33" s="816">
        <v>1809</v>
      </c>
      <c r="AQ33" s="816"/>
      <c r="AR33" s="816"/>
      <c r="AS33" s="816"/>
      <c r="AT33" s="816"/>
      <c r="AU33" s="816">
        <v>1243</v>
      </c>
      <c r="AV33" s="816"/>
      <c r="AW33" s="816"/>
      <c r="AX33" s="816"/>
      <c r="AY33" s="816"/>
      <c r="AZ33" s="817" t="s">
        <v>559</v>
      </c>
      <c r="BA33" s="817"/>
      <c r="BB33" s="817"/>
      <c r="BC33" s="817"/>
      <c r="BD33" s="817"/>
      <c r="BE33" s="818" t="s">
        <v>395</v>
      </c>
      <c r="BF33" s="818"/>
      <c r="BG33" s="818"/>
      <c r="BH33" s="818"/>
      <c r="BI33" s="819"/>
      <c r="BJ33" s="226"/>
      <c r="BK33" s="226"/>
      <c r="BL33" s="226"/>
      <c r="BM33" s="226"/>
      <c r="BN33" s="226"/>
      <c r="BO33" s="235"/>
      <c r="BP33" s="235"/>
      <c r="BQ33" s="232">
        <v>27</v>
      </c>
      <c r="BR33" s="233"/>
      <c r="BS33" s="752"/>
      <c r="BT33" s="753"/>
      <c r="BU33" s="753"/>
      <c r="BV33" s="753"/>
      <c r="BW33" s="753"/>
      <c r="BX33" s="753"/>
      <c r="BY33" s="753"/>
      <c r="BZ33" s="753"/>
      <c r="CA33" s="753"/>
      <c r="CB33" s="753"/>
      <c r="CC33" s="753"/>
      <c r="CD33" s="753"/>
      <c r="CE33" s="753"/>
      <c r="CF33" s="753"/>
      <c r="CG33" s="754"/>
      <c r="CH33" s="736"/>
      <c r="CI33" s="737"/>
      <c r="CJ33" s="737"/>
      <c r="CK33" s="737"/>
      <c r="CL33" s="738"/>
      <c r="CM33" s="736"/>
      <c r="CN33" s="737"/>
      <c r="CO33" s="737"/>
      <c r="CP33" s="737"/>
      <c r="CQ33" s="738"/>
      <c r="CR33" s="736"/>
      <c r="CS33" s="737"/>
      <c r="CT33" s="737"/>
      <c r="CU33" s="737"/>
      <c r="CV33" s="738"/>
      <c r="CW33" s="736"/>
      <c r="CX33" s="737"/>
      <c r="CY33" s="737"/>
      <c r="CZ33" s="737"/>
      <c r="DA33" s="738"/>
      <c r="DB33" s="736"/>
      <c r="DC33" s="737"/>
      <c r="DD33" s="737"/>
      <c r="DE33" s="737"/>
      <c r="DF33" s="738"/>
      <c r="DG33" s="736"/>
      <c r="DH33" s="737"/>
      <c r="DI33" s="737"/>
      <c r="DJ33" s="737"/>
      <c r="DK33" s="738"/>
      <c r="DL33" s="736"/>
      <c r="DM33" s="737"/>
      <c r="DN33" s="737"/>
      <c r="DO33" s="737"/>
      <c r="DP33" s="738"/>
      <c r="DQ33" s="736"/>
      <c r="DR33" s="737"/>
      <c r="DS33" s="737"/>
      <c r="DT33" s="737"/>
      <c r="DU33" s="738"/>
      <c r="DV33" s="752"/>
      <c r="DW33" s="753"/>
      <c r="DX33" s="753"/>
      <c r="DY33" s="753"/>
      <c r="DZ33" s="765"/>
      <c r="EA33" s="224"/>
    </row>
    <row r="34" spans="1:131" ht="26.25" customHeight="1" x14ac:dyDescent="0.2">
      <c r="A34" s="236">
        <v>7</v>
      </c>
      <c r="B34" s="766" t="s">
        <v>397</v>
      </c>
      <c r="C34" s="767"/>
      <c r="D34" s="767"/>
      <c r="E34" s="767"/>
      <c r="F34" s="767"/>
      <c r="G34" s="767"/>
      <c r="H34" s="767"/>
      <c r="I34" s="767"/>
      <c r="J34" s="767"/>
      <c r="K34" s="767"/>
      <c r="L34" s="767"/>
      <c r="M34" s="767"/>
      <c r="N34" s="767"/>
      <c r="O34" s="767"/>
      <c r="P34" s="768"/>
      <c r="Q34" s="769">
        <v>1805</v>
      </c>
      <c r="R34" s="770"/>
      <c r="S34" s="770"/>
      <c r="T34" s="770"/>
      <c r="U34" s="770"/>
      <c r="V34" s="770">
        <v>1707</v>
      </c>
      <c r="W34" s="770"/>
      <c r="X34" s="770"/>
      <c r="Y34" s="770"/>
      <c r="Z34" s="770"/>
      <c r="AA34" s="770">
        <v>98</v>
      </c>
      <c r="AB34" s="770"/>
      <c r="AC34" s="770"/>
      <c r="AD34" s="770"/>
      <c r="AE34" s="771"/>
      <c r="AF34" s="772">
        <v>668</v>
      </c>
      <c r="AG34" s="773"/>
      <c r="AH34" s="773"/>
      <c r="AI34" s="773"/>
      <c r="AJ34" s="774"/>
      <c r="AK34" s="820">
        <v>717</v>
      </c>
      <c r="AL34" s="816"/>
      <c r="AM34" s="816"/>
      <c r="AN34" s="816"/>
      <c r="AO34" s="816"/>
      <c r="AP34" s="816">
        <v>4831</v>
      </c>
      <c r="AQ34" s="816"/>
      <c r="AR34" s="816"/>
      <c r="AS34" s="816"/>
      <c r="AT34" s="816"/>
      <c r="AU34" s="816">
        <v>4285</v>
      </c>
      <c r="AV34" s="816"/>
      <c r="AW34" s="816"/>
      <c r="AX34" s="816"/>
      <c r="AY34" s="816"/>
      <c r="AZ34" s="817" t="s">
        <v>559</v>
      </c>
      <c r="BA34" s="817"/>
      <c r="BB34" s="817"/>
      <c r="BC34" s="817"/>
      <c r="BD34" s="817"/>
      <c r="BE34" s="818" t="s">
        <v>395</v>
      </c>
      <c r="BF34" s="818"/>
      <c r="BG34" s="818"/>
      <c r="BH34" s="818"/>
      <c r="BI34" s="819"/>
      <c r="BJ34" s="226"/>
      <c r="BK34" s="226"/>
      <c r="BL34" s="226"/>
      <c r="BM34" s="226"/>
      <c r="BN34" s="226"/>
      <c r="BO34" s="235"/>
      <c r="BP34" s="235"/>
      <c r="BQ34" s="232">
        <v>28</v>
      </c>
      <c r="BR34" s="233"/>
      <c r="BS34" s="752"/>
      <c r="BT34" s="753"/>
      <c r="BU34" s="753"/>
      <c r="BV34" s="753"/>
      <c r="BW34" s="753"/>
      <c r="BX34" s="753"/>
      <c r="BY34" s="753"/>
      <c r="BZ34" s="753"/>
      <c r="CA34" s="753"/>
      <c r="CB34" s="753"/>
      <c r="CC34" s="753"/>
      <c r="CD34" s="753"/>
      <c r="CE34" s="753"/>
      <c r="CF34" s="753"/>
      <c r="CG34" s="754"/>
      <c r="CH34" s="736"/>
      <c r="CI34" s="737"/>
      <c r="CJ34" s="737"/>
      <c r="CK34" s="737"/>
      <c r="CL34" s="738"/>
      <c r="CM34" s="736"/>
      <c r="CN34" s="737"/>
      <c r="CO34" s="737"/>
      <c r="CP34" s="737"/>
      <c r="CQ34" s="738"/>
      <c r="CR34" s="736"/>
      <c r="CS34" s="737"/>
      <c r="CT34" s="737"/>
      <c r="CU34" s="737"/>
      <c r="CV34" s="738"/>
      <c r="CW34" s="736"/>
      <c r="CX34" s="737"/>
      <c r="CY34" s="737"/>
      <c r="CZ34" s="737"/>
      <c r="DA34" s="738"/>
      <c r="DB34" s="736"/>
      <c r="DC34" s="737"/>
      <c r="DD34" s="737"/>
      <c r="DE34" s="737"/>
      <c r="DF34" s="738"/>
      <c r="DG34" s="736"/>
      <c r="DH34" s="737"/>
      <c r="DI34" s="737"/>
      <c r="DJ34" s="737"/>
      <c r="DK34" s="738"/>
      <c r="DL34" s="736"/>
      <c r="DM34" s="737"/>
      <c r="DN34" s="737"/>
      <c r="DO34" s="737"/>
      <c r="DP34" s="738"/>
      <c r="DQ34" s="736"/>
      <c r="DR34" s="737"/>
      <c r="DS34" s="737"/>
      <c r="DT34" s="737"/>
      <c r="DU34" s="738"/>
      <c r="DV34" s="752"/>
      <c r="DW34" s="753"/>
      <c r="DX34" s="753"/>
      <c r="DY34" s="753"/>
      <c r="DZ34" s="765"/>
      <c r="EA34" s="224"/>
    </row>
    <row r="35" spans="1:131" ht="26.25" customHeight="1" x14ac:dyDescent="0.2">
      <c r="A35" s="236">
        <v>8</v>
      </c>
      <c r="B35" s="766" t="s">
        <v>398</v>
      </c>
      <c r="C35" s="767"/>
      <c r="D35" s="767"/>
      <c r="E35" s="767"/>
      <c r="F35" s="767"/>
      <c r="G35" s="767"/>
      <c r="H35" s="767"/>
      <c r="I35" s="767"/>
      <c r="J35" s="767"/>
      <c r="K35" s="767"/>
      <c r="L35" s="767"/>
      <c r="M35" s="767"/>
      <c r="N35" s="767"/>
      <c r="O35" s="767"/>
      <c r="P35" s="768"/>
      <c r="Q35" s="769">
        <v>107</v>
      </c>
      <c r="R35" s="770"/>
      <c r="S35" s="770"/>
      <c r="T35" s="770"/>
      <c r="U35" s="770"/>
      <c r="V35" s="770">
        <v>107</v>
      </c>
      <c r="W35" s="770"/>
      <c r="X35" s="770"/>
      <c r="Y35" s="770"/>
      <c r="Z35" s="770"/>
      <c r="AA35" s="770">
        <v>0</v>
      </c>
      <c r="AB35" s="770"/>
      <c r="AC35" s="770"/>
      <c r="AD35" s="770"/>
      <c r="AE35" s="771"/>
      <c r="AF35" s="772">
        <v>0</v>
      </c>
      <c r="AG35" s="773"/>
      <c r="AH35" s="773"/>
      <c r="AI35" s="773"/>
      <c r="AJ35" s="774"/>
      <c r="AK35" s="820">
        <v>48</v>
      </c>
      <c r="AL35" s="816"/>
      <c r="AM35" s="816"/>
      <c r="AN35" s="816"/>
      <c r="AO35" s="816"/>
      <c r="AP35" s="816">
        <v>152</v>
      </c>
      <c r="AQ35" s="816"/>
      <c r="AR35" s="816"/>
      <c r="AS35" s="816"/>
      <c r="AT35" s="816"/>
      <c r="AU35" s="816">
        <v>152</v>
      </c>
      <c r="AV35" s="816"/>
      <c r="AW35" s="816"/>
      <c r="AX35" s="816"/>
      <c r="AY35" s="816"/>
      <c r="AZ35" s="817" t="s">
        <v>559</v>
      </c>
      <c r="BA35" s="817"/>
      <c r="BB35" s="817"/>
      <c r="BC35" s="817"/>
      <c r="BD35" s="817"/>
      <c r="BE35" s="818" t="s">
        <v>399</v>
      </c>
      <c r="BF35" s="818"/>
      <c r="BG35" s="818"/>
      <c r="BH35" s="818"/>
      <c r="BI35" s="819"/>
      <c r="BJ35" s="226"/>
      <c r="BK35" s="226"/>
      <c r="BL35" s="226"/>
      <c r="BM35" s="226"/>
      <c r="BN35" s="226"/>
      <c r="BO35" s="235"/>
      <c r="BP35" s="235"/>
      <c r="BQ35" s="232">
        <v>29</v>
      </c>
      <c r="BR35" s="233"/>
      <c r="BS35" s="752"/>
      <c r="BT35" s="753"/>
      <c r="BU35" s="753"/>
      <c r="BV35" s="753"/>
      <c r="BW35" s="753"/>
      <c r="BX35" s="753"/>
      <c r="BY35" s="753"/>
      <c r="BZ35" s="753"/>
      <c r="CA35" s="753"/>
      <c r="CB35" s="753"/>
      <c r="CC35" s="753"/>
      <c r="CD35" s="753"/>
      <c r="CE35" s="753"/>
      <c r="CF35" s="753"/>
      <c r="CG35" s="754"/>
      <c r="CH35" s="736"/>
      <c r="CI35" s="737"/>
      <c r="CJ35" s="737"/>
      <c r="CK35" s="737"/>
      <c r="CL35" s="738"/>
      <c r="CM35" s="736"/>
      <c r="CN35" s="737"/>
      <c r="CO35" s="737"/>
      <c r="CP35" s="737"/>
      <c r="CQ35" s="738"/>
      <c r="CR35" s="736"/>
      <c r="CS35" s="737"/>
      <c r="CT35" s="737"/>
      <c r="CU35" s="737"/>
      <c r="CV35" s="738"/>
      <c r="CW35" s="736"/>
      <c r="CX35" s="737"/>
      <c r="CY35" s="737"/>
      <c r="CZ35" s="737"/>
      <c r="DA35" s="738"/>
      <c r="DB35" s="736"/>
      <c r="DC35" s="737"/>
      <c r="DD35" s="737"/>
      <c r="DE35" s="737"/>
      <c r="DF35" s="738"/>
      <c r="DG35" s="736"/>
      <c r="DH35" s="737"/>
      <c r="DI35" s="737"/>
      <c r="DJ35" s="737"/>
      <c r="DK35" s="738"/>
      <c r="DL35" s="736"/>
      <c r="DM35" s="737"/>
      <c r="DN35" s="737"/>
      <c r="DO35" s="737"/>
      <c r="DP35" s="738"/>
      <c r="DQ35" s="736"/>
      <c r="DR35" s="737"/>
      <c r="DS35" s="737"/>
      <c r="DT35" s="737"/>
      <c r="DU35" s="738"/>
      <c r="DV35" s="752"/>
      <c r="DW35" s="753"/>
      <c r="DX35" s="753"/>
      <c r="DY35" s="753"/>
      <c r="DZ35" s="765"/>
      <c r="EA35" s="224"/>
    </row>
    <row r="36" spans="1:131" ht="26.25" customHeight="1" x14ac:dyDescent="0.2">
      <c r="A36" s="236">
        <v>9</v>
      </c>
      <c r="B36" s="766"/>
      <c r="C36" s="767"/>
      <c r="D36" s="767"/>
      <c r="E36" s="767"/>
      <c r="F36" s="767"/>
      <c r="G36" s="767"/>
      <c r="H36" s="767"/>
      <c r="I36" s="767"/>
      <c r="J36" s="767"/>
      <c r="K36" s="767"/>
      <c r="L36" s="767"/>
      <c r="M36" s="767"/>
      <c r="N36" s="767"/>
      <c r="O36" s="767"/>
      <c r="P36" s="768"/>
      <c r="Q36" s="769"/>
      <c r="R36" s="770"/>
      <c r="S36" s="770"/>
      <c r="T36" s="770"/>
      <c r="U36" s="770"/>
      <c r="V36" s="770"/>
      <c r="W36" s="770"/>
      <c r="X36" s="770"/>
      <c r="Y36" s="770"/>
      <c r="Z36" s="770"/>
      <c r="AA36" s="770"/>
      <c r="AB36" s="770"/>
      <c r="AC36" s="770"/>
      <c r="AD36" s="770"/>
      <c r="AE36" s="771"/>
      <c r="AF36" s="772"/>
      <c r="AG36" s="773"/>
      <c r="AH36" s="773"/>
      <c r="AI36" s="773"/>
      <c r="AJ36" s="774"/>
      <c r="AK36" s="820"/>
      <c r="AL36" s="816"/>
      <c r="AM36" s="816"/>
      <c r="AN36" s="816"/>
      <c r="AO36" s="816"/>
      <c r="AP36" s="816"/>
      <c r="AQ36" s="816"/>
      <c r="AR36" s="816"/>
      <c r="AS36" s="816"/>
      <c r="AT36" s="816"/>
      <c r="AU36" s="816"/>
      <c r="AV36" s="816"/>
      <c r="AW36" s="816"/>
      <c r="AX36" s="816"/>
      <c r="AY36" s="816"/>
      <c r="AZ36" s="817"/>
      <c r="BA36" s="817"/>
      <c r="BB36" s="817"/>
      <c r="BC36" s="817"/>
      <c r="BD36" s="817"/>
      <c r="BE36" s="818"/>
      <c r="BF36" s="818"/>
      <c r="BG36" s="818"/>
      <c r="BH36" s="818"/>
      <c r="BI36" s="819"/>
      <c r="BJ36" s="226"/>
      <c r="BK36" s="226"/>
      <c r="BL36" s="226"/>
      <c r="BM36" s="226"/>
      <c r="BN36" s="226"/>
      <c r="BO36" s="235"/>
      <c r="BP36" s="235"/>
      <c r="BQ36" s="232">
        <v>30</v>
      </c>
      <c r="BR36" s="233"/>
      <c r="BS36" s="752"/>
      <c r="BT36" s="753"/>
      <c r="BU36" s="753"/>
      <c r="BV36" s="753"/>
      <c r="BW36" s="753"/>
      <c r="BX36" s="753"/>
      <c r="BY36" s="753"/>
      <c r="BZ36" s="753"/>
      <c r="CA36" s="753"/>
      <c r="CB36" s="753"/>
      <c r="CC36" s="753"/>
      <c r="CD36" s="753"/>
      <c r="CE36" s="753"/>
      <c r="CF36" s="753"/>
      <c r="CG36" s="754"/>
      <c r="CH36" s="736"/>
      <c r="CI36" s="737"/>
      <c r="CJ36" s="737"/>
      <c r="CK36" s="737"/>
      <c r="CL36" s="738"/>
      <c r="CM36" s="736"/>
      <c r="CN36" s="737"/>
      <c r="CO36" s="737"/>
      <c r="CP36" s="737"/>
      <c r="CQ36" s="738"/>
      <c r="CR36" s="736"/>
      <c r="CS36" s="737"/>
      <c r="CT36" s="737"/>
      <c r="CU36" s="737"/>
      <c r="CV36" s="738"/>
      <c r="CW36" s="736"/>
      <c r="CX36" s="737"/>
      <c r="CY36" s="737"/>
      <c r="CZ36" s="737"/>
      <c r="DA36" s="738"/>
      <c r="DB36" s="736"/>
      <c r="DC36" s="737"/>
      <c r="DD36" s="737"/>
      <c r="DE36" s="737"/>
      <c r="DF36" s="738"/>
      <c r="DG36" s="736"/>
      <c r="DH36" s="737"/>
      <c r="DI36" s="737"/>
      <c r="DJ36" s="737"/>
      <c r="DK36" s="738"/>
      <c r="DL36" s="736"/>
      <c r="DM36" s="737"/>
      <c r="DN36" s="737"/>
      <c r="DO36" s="737"/>
      <c r="DP36" s="738"/>
      <c r="DQ36" s="736"/>
      <c r="DR36" s="737"/>
      <c r="DS36" s="737"/>
      <c r="DT36" s="737"/>
      <c r="DU36" s="738"/>
      <c r="DV36" s="752"/>
      <c r="DW36" s="753"/>
      <c r="DX36" s="753"/>
      <c r="DY36" s="753"/>
      <c r="DZ36" s="765"/>
      <c r="EA36" s="224"/>
    </row>
    <row r="37" spans="1:131" ht="26.25" customHeight="1" x14ac:dyDescent="0.2">
      <c r="A37" s="236">
        <v>10</v>
      </c>
      <c r="B37" s="766"/>
      <c r="C37" s="767"/>
      <c r="D37" s="767"/>
      <c r="E37" s="767"/>
      <c r="F37" s="767"/>
      <c r="G37" s="767"/>
      <c r="H37" s="767"/>
      <c r="I37" s="767"/>
      <c r="J37" s="767"/>
      <c r="K37" s="767"/>
      <c r="L37" s="767"/>
      <c r="M37" s="767"/>
      <c r="N37" s="767"/>
      <c r="O37" s="767"/>
      <c r="P37" s="768"/>
      <c r="Q37" s="769"/>
      <c r="R37" s="770"/>
      <c r="S37" s="770"/>
      <c r="T37" s="770"/>
      <c r="U37" s="770"/>
      <c r="V37" s="770"/>
      <c r="W37" s="770"/>
      <c r="X37" s="770"/>
      <c r="Y37" s="770"/>
      <c r="Z37" s="770"/>
      <c r="AA37" s="770"/>
      <c r="AB37" s="770"/>
      <c r="AC37" s="770"/>
      <c r="AD37" s="770"/>
      <c r="AE37" s="771"/>
      <c r="AF37" s="772"/>
      <c r="AG37" s="773"/>
      <c r="AH37" s="773"/>
      <c r="AI37" s="773"/>
      <c r="AJ37" s="774"/>
      <c r="AK37" s="820"/>
      <c r="AL37" s="816"/>
      <c r="AM37" s="816"/>
      <c r="AN37" s="816"/>
      <c r="AO37" s="816"/>
      <c r="AP37" s="816"/>
      <c r="AQ37" s="816"/>
      <c r="AR37" s="816"/>
      <c r="AS37" s="816"/>
      <c r="AT37" s="816"/>
      <c r="AU37" s="816"/>
      <c r="AV37" s="816"/>
      <c r="AW37" s="816"/>
      <c r="AX37" s="816"/>
      <c r="AY37" s="816"/>
      <c r="AZ37" s="817"/>
      <c r="BA37" s="817"/>
      <c r="BB37" s="817"/>
      <c r="BC37" s="817"/>
      <c r="BD37" s="817"/>
      <c r="BE37" s="818"/>
      <c r="BF37" s="818"/>
      <c r="BG37" s="818"/>
      <c r="BH37" s="818"/>
      <c r="BI37" s="819"/>
      <c r="BJ37" s="226"/>
      <c r="BK37" s="226"/>
      <c r="BL37" s="226"/>
      <c r="BM37" s="226"/>
      <c r="BN37" s="226"/>
      <c r="BO37" s="235"/>
      <c r="BP37" s="235"/>
      <c r="BQ37" s="232">
        <v>31</v>
      </c>
      <c r="BR37" s="233"/>
      <c r="BS37" s="752"/>
      <c r="BT37" s="753"/>
      <c r="BU37" s="753"/>
      <c r="BV37" s="753"/>
      <c r="BW37" s="753"/>
      <c r="BX37" s="753"/>
      <c r="BY37" s="753"/>
      <c r="BZ37" s="753"/>
      <c r="CA37" s="753"/>
      <c r="CB37" s="753"/>
      <c r="CC37" s="753"/>
      <c r="CD37" s="753"/>
      <c r="CE37" s="753"/>
      <c r="CF37" s="753"/>
      <c r="CG37" s="754"/>
      <c r="CH37" s="736"/>
      <c r="CI37" s="737"/>
      <c r="CJ37" s="737"/>
      <c r="CK37" s="737"/>
      <c r="CL37" s="738"/>
      <c r="CM37" s="736"/>
      <c r="CN37" s="737"/>
      <c r="CO37" s="737"/>
      <c r="CP37" s="737"/>
      <c r="CQ37" s="738"/>
      <c r="CR37" s="736"/>
      <c r="CS37" s="737"/>
      <c r="CT37" s="737"/>
      <c r="CU37" s="737"/>
      <c r="CV37" s="738"/>
      <c r="CW37" s="736"/>
      <c r="CX37" s="737"/>
      <c r="CY37" s="737"/>
      <c r="CZ37" s="737"/>
      <c r="DA37" s="738"/>
      <c r="DB37" s="736"/>
      <c r="DC37" s="737"/>
      <c r="DD37" s="737"/>
      <c r="DE37" s="737"/>
      <c r="DF37" s="738"/>
      <c r="DG37" s="736"/>
      <c r="DH37" s="737"/>
      <c r="DI37" s="737"/>
      <c r="DJ37" s="737"/>
      <c r="DK37" s="738"/>
      <c r="DL37" s="736"/>
      <c r="DM37" s="737"/>
      <c r="DN37" s="737"/>
      <c r="DO37" s="737"/>
      <c r="DP37" s="738"/>
      <c r="DQ37" s="736"/>
      <c r="DR37" s="737"/>
      <c r="DS37" s="737"/>
      <c r="DT37" s="737"/>
      <c r="DU37" s="738"/>
      <c r="DV37" s="752"/>
      <c r="DW37" s="753"/>
      <c r="DX37" s="753"/>
      <c r="DY37" s="753"/>
      <c r="DZ37" s="765"/>
      <c r="EA37" s="224"/>
    </row>
    <row r="38" spans="1:131" ht="26.25" customHeight="1" x14ac:dyDescent="0.2">
      <c r="A38" s="236">
        <v>11</v>
      </c>
      <c r="B38" s="766"/>
      <c r="C38" s="767"/>
      <c r="D38" s="767"/>
      <c r="E38" s="767"/>
      <c r="F38" s="767"/>
      <c r="G38" s="767"/>
      <c r="H38" s="767"/>
      <c r="I38" s="767"/>
      <c r="J38" s="767"/>
      <c r="K38" s="767"/>
      <c r="L38" s="767"/>
      <c r="M38" s="767"/>
      <c r="N38" s="767"/>
      <c r="O38" s="767"/>
      <c r="P38" s="768"/>
      <c r="Q38" s="769"/>
      <c r="R38" s="770"/>
      <c r="S38" s="770"/>
      <c r="T38" s="770"/>
      <c r="U38" s="770"/>
      <c r="V38" s="770"/>
      <c r="W38" s="770"/>
      <c r="X38" s="770"/>
      <c r="Y38" s="770"/>
      <c r="Z38" s="770"/>
      <c r="AA38" s="770"/>
      <c r="AB38" s="770"/>
      <c r="AC38" s="770"/>
      <c r="AD38" s="770"/>
      <c r="AE38" s="771"/>
      <c r="AF38" s="772"/>
      <c r="AG38" s="773"/>
      <c r="AH38" s="773"/>
      <c r="AI38" s="773"/>
      <c r="AJ38" s="774"/>
      <c r="AK38" s="820"/>
      <c r="AL38" s="816"/>
      <c r="AM38" s="816"/>
      <c r="AN38" s="816"/>
      <c r="AO38" s="816"/>
      <c r="AP38" s="816"/>
      <c r="AQ38" s="816"/>
      <c r="AR38" s="816"/>
      <c r="AS38" s="816"/>
      <c r="AT38" s="816"/>
      <c r="AU38" s="816"/>
      <c r="AV38" s="816"/>
      <c r="AW38" s="816"/>
      <c r="AX38" s="816"/>
      <c r="AY38" s="816"/>
      <c r="AZ38" s="817"/>
      <c r="BA38" s="817"/>
      <c r="BB38" s="817"/>
      <c r="BC38" s="817"/>
      <c r="BD38" s="817"/>
      <c r="BE38" s="818"/>
      <c r="BF38" s="818"/>
      <c r="BG38" s="818"/>
      <c r="BH38" s="818"/>
      <c r="BI38" s="819"/>
      <c r="BJ38" s="226"/>
      <c r="BK38" s="226"/>
      <c r="BL38" s="226"/>
      <c r="BM38" s="226"/>
      <c r="BN38" s="226"/>
      <c r="BO38" s="235"/>
      <c r="BP38" s="235"/>
      <c r="BQ38" s="232">
        <v>32</v>
      </c>
      <c r="BR38" s="233"/>
      <c r="BS38" s="752"/>
      <c r="BT38" s="753"/>
      <c r="BU38" s="753"/>
      <c r="BV38" s="753"/>
      <c r="BW38" s="753"/>
      <c r="BX38" s="753"/>
      <c r="BY38" s="753"/>
      <c r="BZ38" s="753"/>
      <c r="CA38" s="753"/>
      <c r="CB38" s="753"/>
      <c r="CC38" s="753"/>
      <c r="CD38" s="753"/>
      <c r="CE38" s="753"/>
      <c r="CF38" s="753"/>
      <c r="CG38" s="754"/>
      <c r="CH38" s="736"/>
      <c r="CI38" s="737"/>
      <c r="CJ38" s="737"/>
      <c r="CK38" s="737"/>
      <c r="CL38" s="738"/>
      <c r="CM38" s="736"/>
      <c r="CN38" s="737"/>
      <c r="CO38" s="737"/>
      <c r="CP38" s="737"/>
      <c r="CQ38" s="738"/>
      <c r="CR38" s="736"/>
      <c r="CS38" s="737"/>
      <c r="CT38" s="737"/>
      <c r="CU38" s="737"/>
      <c r="CV38" s="738"/>
      <c r="CW38" s="736"/>
      <c r="CX38" s="737"/>
      <c r="CY38" s="737"/>
      <c r="CZ38" s="737"/>
      <c r="DA38" s="738"/>
      <c r="DB38" s="736"/>
      <c r="DC38" s="737"/>
      <c r="DD38" s="737"/>
      <c r="DE38" s="737"/>
      <c r="DF38" s="738"/>
      <c r="DG38" s="736"/>
      <c r="DH38" s="737"/>
      <c r="DI38" s="737"/>
      <c r="DJ38" s="737"/>
      <c r="DK38" s="738"/>
      <c r="DL38" s="736"/>
      <c r="DM38" s="737"/>
      <c r="DN38" s="737"/>
      <c r="DO38" s="737"/>
      <c r="DP38" s="738"/>
      <c r="DQ38" s="736"/>
      <c r="DR38" s="737"/>
      <c r="DS38" s="737"/>
      <c r="DT38" s="737"/>
      <c r="DU38" s="738"/>
      <c r="DV38" s="752"/>
      <c r="DW38" s="753"/>
      <c r="DX38" s="753"/>
      <c r="DY38" s="753"/>
      <c r="DZ38" s="765"/>
      <c r="EA38" s="224"/>
    </row>
    <row r="39" spans="1:131" ht="26.25" customHeight="1" x14ac:dyDescent="0.2">
      <c r="A39" s="236">
        <v>12</v>
      </c>
      <c r="B39" s="766"/>
      <c r="C39" s="767"/>
      <c r="D39" s="767"/>
      <c r="E39" s="767"/>
      <c r="F39" s="767"/>
      <c r="G39" s="767"/>
      <c r="H39" s="767"/>
      <c r="I39" s="767"/>
      <c r="J39" s="767"/>
      <c r="K39" s="767"/>
      <c r="L39" s="767"/>
      <c r="M39" s="767"/>
      <c r="N39" s="767"/>
      <c r="O39" s="767"/>
      <c r="P39" s="768"/>
      <c r="Q39" s="769"/>
      <c r="R39" s="770"/>
      <c r="S39" s="770"/>
      <c r="T39" s="770"/>
      <c r="U39" s="770"/>
      <c r="V39" s="770"/>
      <c r="W39" s="770"/>
      <c r="X39" s="770"/>
      <c r="Y39" s="770"/>
      <c r="Z39" s="770"/>
      <c r="AA39" s="770"/>
      <c r="AB39" s="770"/>
      <c r="AC39" s="770"/>
      <c r="AD39" s="770"/>
      <c r="AE39" s="771"/>
      <c r="AF39" s="772"/>
      <c r="AG39" s="773"/>
      <c r="AH39" s="773"/>
      <c r="AI39" s="773"/>
      <c r="AJ39" s="774"/>
      <c r="AK39" s="820"/>
      <c r="AL39" s="816"/>
      <c r="AM39" s="816"/>
      <c r="AN39" s="816"/>
      <c r="AO39" s="816"/>
      <c r="AP39" s="816"/>
      <c r="AQ39" s="816"/>
      <c r="AR39" s="816"/>
      <c r="AS39" s="816"/>
      <c r="AT39" s="816"/>
      <c r="AU39" s="816"/>
      <c r="AV39" s="816"/>
      <c r="AW39" s="816"/>
      <c r="AX39" s="816"/>
      <c r="AY39" s="816"/>
      <c r="AZ39" s="817"/>
      <c r="BA39" s="817"/>
      <c r="BB39" s="817"/>
      <c r="BC39" s="817"/>
      <c r="BD39" s="817"/>
      <c r="BE39" s="818"/>
      <c r="BF39" s="818"/>
      <c r="BG39" s="818"/>
      <c r="BH39" s="818"/>
      <c r="BI39" s="819"/>
      <c r="BJ39" s="226"/>
      <c r="BK39" s="226"/>
      <c r="BL39" s="226"/>
      <c r="BM39" s="226"/>
      <c r="BN39" s="226"/>
      <c r="BO39" s="235"/>
      <c r="BP39" s="235"/>
      <c r="BQ39" s="232">
        <v>33</v>
      </c>
      <c r="BR39" s="233"/>
      <c r="BS39" s="752"/>
      <c r="BT39" s="753"/>
      <c r="BU39" s="753"/>
      <c r="BV39" s="753"/>
      <c r="BW39" s="753"/>
      <c r="BX39" s="753"/>
      <c r="BY39" s="753"/>
      <c r="BZ39" s="753"/>
      <c r="CA39" s="753"/>
      <c r="CB39" s="753"/>
      <c r="CC39" s="753"/>
      <c r="CD39" s="753"/>
      <c r="CE39" s="753"/>
      <c r="CF39" s="753"/>
      <c r="CG39" s="754"/>
      <c r="CH39" s="736"/>
      <c r="CI39" s="737"/>
      <c r="CJ39" s="737"/>
      <c r="CK39" s="737"/>
      <c r="CL39" s="738"/>
      <c r="CM39" s="736"/>
      <c r="CN39" s="737"/>
      <c r="CO39" s="737"/>
      <c r="CP39" s="737"/>
      <c r="CQ39" s="738"/>
      <c r="CR39" s="736"/>
      <c r="CS39" s="737"/>
      <c r="CT39" s="737"/>
      <c r="CU39" s="737"/>
      <c r="CV39" s="738"/>
      <c r="CW39" s="736"/>
      <c r="CX39" s="737"/>
      <c r="CY39" s="737"/>
      <c r="CZ39" s="737"/>
      <c r="DA39" s="738"/>
      <c r="DB39" s="736"/>
      <c r="DC39" s="737"/>
      <c r="DD39" s="737"/>
      <c r="DE39" s="737"/>
      <c r="DF39" s="738"/>
      <c r="DG39" s="736"/>
      <c r="DH39" s="737"/>
      <c r="DI39" s="737"/>
      <c r="DJ39" s="737"/>
      <c r="DK39" s="738"/>
      <c r="DL39" s="736"/>
      <c r="DM39" s="737"/>
      <c r="DN39" s="737"/>
      <c r="DO39" s="737"/>
      <c r="DP39" s="738"/>
      <c r="DQ39" s="736"/>
      <c r="DR39" s="737"/>
      <c r="DS39" s="737"/>
      <c r="DT39" s="737"/>
      <c r="DU39" s="738"/>
      <c r="DV39" s="752"/>
      <c r="DW39" s="753"/>
      <c r="DX39" s="753"/>
      <c r="DY39" s="753"/>
      <c r="DZ39" s="765"/>
      <c r="EA39" s="224"/>
    </row>
    <row r="40" spans="1:131" ht="26.25" customHeight="1" x14ac:dyDescent="0.2">
      <c r="A40" s="232">
        <v>13</v>
      </c>
      <c r="B40" s="766"/>
      <c r="C40" s="767"/>
      <c r="D40" s="767"/>
      <c r="E40" s="767"/>
      <c r="F40" s="767"/>
      <c r="G40" s="767"/>
      <c r="H40" s="767"/>
      <c r="I40" s="767"/>
      <c r="J40" s="767"/>
      <c r="K40" s="767"/>
      <c r="L40" s="767"/>
      <c r="M40" s="767"/>
      <c r="N40" s="767"/>
      <c r="O40" s="767"/>
      <c r="P40" s="768"/>
      <c r="Q40" s="769"/>
      <c r="R40" s="770"/>
      <c r="S40" s="770"/>
      <c r="T40" s="770"/>
      <c r="U40" s="770"/>
      <c r="V40" s="770"/>
      <c r="W40" s="770"/>
      <c r="X40" s="770"/>
      <c r="Y40" s="770"/>
      <c r="Z40" s="770"/>
      <c r="AA40" s="770"/>
      <c r="AB40" s="770"/>
      <c r="AC40" s="770"/>
      <c r="AD40" s="770"/>
      <c r="AE40" s="771"/>
      <c r="AF40" s="772"/>
      <c r="AG40" s="773"/>
      <c r="AH40" s="773"/>
      <c r="AI40" s="773"/>
      <c r="AJ40" s="774"/>
      <c r="AK40" s="820"/>
      <c r="AL40" s="816"/>
      <c r="AM40" s="816"/>
      <c r="AN40" s="816"/>
      <c r="AO40" s="816"/>
      <c r="AP40" s="816"/>
      <c r="AQ40" s="816"/>
      <c r="AR40" s="816"/>
      <c r="AS40" s="816"/>
      <c r="AT40" s="816"/>
      <c r="AU40" s="816"/>
      <c r="AV40" s="816"/>
      <c r="AW40" s="816"/>
      <c r="AX40" s="816"/>
      <c r="AY40" s="816"/>
      <c r="AZ40" s="817"/>
      <c r="BA40" s="817"/>
      <c r="BB40" s="817"/>
      <c r="BC40" s="817"/>
      <c r="BD40" s="817"/>
      <c r="BE40" s="818"/>
      <c r="BF40" s="818"/>
      <c r="BG40" s="818"/>
      <c r="BH40" s="818"/>
      <c r="BI40" s="819"/>
      <c r="BJ40" s="226"/>
      <c r="BK40" s="226"/>
      <c r="BL40" s="226"/>
      <c r="BM40" s="226"/>
      <c r="BN40" s="226"/>
      <c r="BO40" s="235"/>
      <c r="BP40" s="235"/>
      <c r="BQ40" s="232">
        <v>34</v>
      </c>
      <c r="BR40" s="233"/>
      <c r="BS40" s="752"/>
      <c r="BT40" s="753"/>
      <c r="BU40" s="753"/>
      <c r="BV40" s="753"/>
      <c r="BW40" s="753"/>
      <c r="BX40" s="753"/>
      <c r="BY40" s="753"/>
      <c r="BZ40" s="753"/>
      <c r="CA40" s="753"/>
      <c r="CB40" s="753"/>
      <c r="CC40" s="753"/>
      <c r="CD40" s="753"/>
      <c r="CE40" s="753"/>
      <c r="CF40" s="753"/>
      <c r="CG40" s="754"/>
      <c r="CH40" s="736"/>
      <c r="CI40" s="737"/>
      <c r="CJ40" s="737"/>
      <c r="CK40" s="737"/>
      <c r="CL40" s="738"/>
      <c r="CM40" s="736"/>
      <c r="CN40" s="737"/>
      <c r="CO40" s="737"/>
      <c r="CP40" s="737"/>
      <c r="CQ40" s="738"/>
      <c r="CR40" s="736"/>
      <c r="CS40" s="737"/>
      <c r="CT40" s="737"/>
      <c r="CU40" s="737"/>
      <c r="CV40" s="738"/>
      <c r="CW40" s="736"/>
      <c r="CX40" s="737"/>
      <c r="CY40" s="737"/>
      <c r="CZ40" s="737"/>
      <c r="DA40" s="738"/>
      <c r="DB40" s="736"/>
      <c r="DC40" s="737"/>
      <c r="DD40" s="737"/>
      <c r="DE40" s="737"/>
      <c r="DF40" s="738"/>
      <c r="DG40" s="736"/>
      <c r="DH40" s="737"/>
      <c r="DI40" s="737"/>
      <c r="DJ40" s="737"/>
      <c r="DK40" s="738"/>
      <c r="DL40" s="736"/>
      <c r="DM40" s="737"/>
      <c r="DN40" s="737"/>
      <c r="DO40" s="737"/>
      <c r="DP40" s="738"/>
      <c r="DQ40" s="736"/>
      <c r="DR40" s="737"/>
      <c r="DS40" s="737"/>
      <c r="DT40" s="737"/>
      <c r="DU40" s="738"/>
      <c r="DV40" s="752"/>
      <c r="DW40" s="753"/>
      <c r="DX40" s="753"/>
      <c r="DY40" s="753"/>
      <c r="DZ40" s="765"/>
      <c r="EA40" s="224"/>
    </row>
    <row r="41" spans="1:131" ht="26.25" customHeight="1" x14ac:dyDescent="0.2">
      <c r="A41" s="232">
        <v>14</v>
      </c>
      <c r="B41" s="766"/>
      <c r="C41" s="767"/>
      <c r="D41" s="767"/>
      <c r="E41" s="767"/>
      <c r="F41" s="767"/>
      <c r="G41" s="767"/>
      <c r="H41" s="767"/>
      <c r="I41" s="767"/>
      <c r="J41" s="767"/>
      <c r="K41" s="767"/>
      <c r="L41" s="767"/>
      <c r="M41" s="767"/>
      <c r="N41" s="767"/>
      <c r="O41" s="767"/>
      <c r="P41" s="768"/>
      <c r="Q41" s="769"/>
      <c r="R41" s="770"/>
      <c r="S41" s="770"/>
      <c r="T41" s="770"/>
      <c r="U41" s="770"/>
      <c r="V41" s="770"/>
      <c r="W41" s="770"/>
      <c r="X41" s="770"/>
      <c r="Y41" s="770"/>
      <c r="Z41" s="770"/>
      <c r="AA41" s="770"/>
      <c r="AB41" s="770"/>
      <c r="AC41" s="770"/>
      <c r="AD41" s="770"/>
      <c r="AE41" s="771"/>
      <c r="AF41" s="772"/>
      <c r="AG41" s="773"/>
      <c r="AH41" s="773"/>
      <c r="AI41" s="773"/>
      <c r="AJ41" s="774"/>
      <c r="AK41" s="820"/>
      <c r="AL41" s="816"/>
      <c r="AM41" s="816"/>
      <c r="AN41" s="816"/>
      <c r="AO41" s="816"/>
      <c r="AP41" s="816"/>
      <c r="AQ41" s="816"/>
      <c r="AR41" s="816"/>
      <c r="AS41" s="816"/>
      <c r="AT41" s="816"/>
      <c r="AU41" s="816"/>
      <c r="AV41" s="816"/>
      <c r="AW41" s="816"/>
      <c r="AX41" s="816"/>
      <c r="AY41" s="816"/>
      <c r="AZ41" s="817"/>
      <c r="BA41" s="817"/>
      <c r="BB41" s="817"/>
      <c r="BC41" s="817"/>
      <c r="BD41" s="817"/>
      <c r="BE41" s="818"/>
      <c r="BF41" s="818"/>
      <c r="BG41" s="818"/>
      <c r="BH41" s="818"/>
      <c r="BI41" s="819"/>
      <c r="BJ41" s="226"/>
      <c r="BK41" s="226"/>
      <c r="BL41" s="226"/>
      <c r="BM41" s="226"/>
      <c r="BN41" s="226"/>
      <c r="BO41" s="235"/>
      <c r="BP41" s="235"/>
      <c r="BQ41" s="232">
        <v>35</v>
      </c>
      <c r="BR41" s="233"/>
      <c r="BS41" s="752"/>
      <c r="BT41" s="753"/>
      <c r="BU41" s="753"/>
      <c r="BV41" s="753"/>
      <c r="BW41" s="753"/>
      <c r="BX41" s="753"/>
      <c r="BY41" s="753"/>
      <c r="BZ41" s="753"/>
      <c r="CA41" s="753"/>
      <c r="CB41" s="753"/>
      <c r="CC41" s="753"/>
      <c r="CD41" s="753"/>
      <c r="CE41" s="753"/>
      <c r="CF41" s="753"/>
      <c r="CG41" s="754"/>
      <c r="CH41" s="736"/>
      <c r="CI41" s="737"/>
      <c r="CJ41" s="737"/>
      <c r="CK41" s="737"/>
      <c r="CL41" s="738"/>
      <c r="CM41" s="736"/>
      <c r="CN41" s="737"/>
      <c r="CO41" s="737"/>
      <c r="CP41" s="737"/>
      <c r="CQ41" s="738"/>
      <c r="CR41" s="736"/>
      <c r="CS41" s="737"/>
      <c r="CT41" s="737"/>
      <c r="CU41" s="737"/>
      <c r="CV41" s="738"/>
      <c r="CW41" s="736"/>
      <c r="CX41" s="737"/>
      <c r="CY41" s="737"/>
      <c r="CZ41" s="737"/>
      <c r="DA41" s="738"/>
      <c r="DB41" s="736"/>
      <c r="DC41" s="737"/>
      <c r="DD41" s="737"/>
      <c r="DE41" s="737"/>
      <c r="DF41" s="738"/>
      <c r="DG41" s="736"/>
      <c r="DH41" s="737"/>
      <c r="DI41" s="737"/>
      <c r="DJ41" s="737"/>
      <c r="DK41" s="738"/>
      <c r="DL41" s="736"/>
      <c r="DM41" s="737"/>
      <c r="DN41" s="737"/>
      <c r="DO41" s="737"/>
      <c r="DP41" s="738"/>
      <c r="DQ41" s="736"/>
      <c r="DR41" s="737"/>
      <c r="DS41" s="737"/>
      <c r="DT41" s="737"/>
      <c r="DU41" s="738"/>
      <c r="DV41" s="752"/>
      <c r="DW41" s="753"/>
      <c r="DX41" s="753"/>
      <c r="DY41" s="753"/>
      <c r="DZ41" s="765"/>
      <c r="EA41" s="224"/>
    </row>
    <row r="42" spans="1:131" ht="26.25" customHeight="1" x14ac:dyDescent="0.2">
      <c r="A42" s="232">
        <v>15</v>
      </c>
      <c r="B42" s="766"/>
      <c r="C42" s="767"/>
      <c r="D42" s="767"/>
      <c r="E42" s="767"/>
      <c r="F42" s="767"/>
      <c r="G42" s="767"/>
      <c r="H42" s="767"/>
      <c r="I42" s="767"/>
      <c r="J42" s="767"/>
      <c r="K42" s="767"/>
      <c r="L42" s="767"/>
      <c r="M42" s="767"/>
      <c r="N42" s="767"/>
      <c r="O42" s="767"/>
      <c r="P42" s="768"/>
      <c r="Q42" s="769"/>
      <c r="R42" s="770"/>
      <c r="S42" s="770"/>
      <c r="T42" s="770"/>
      <c r="U42" s="770"/>
      <c r="V42" s="770"/>
      <c r="W42" s="770"/>
      <c r="X42" s="770"/>
      <c r="Y42" s="770"/>
      <c r="Z42" s="770"/>
      <c r="AA42" s="770"/>
      <c r="AB42" s="770"/>
      <c r="AC42" s="770"/>
      <c r="AD42" s="770"/>
      <c r="AE42" s="771"/>
      <c r="AF42" s="772"/>
      <c r="AG42" s="773"/>
      <c r="AH42" s="773"/>
      <c r="AI42" s="773"/>
      <c r="AJ42" s="774"/>
      <c r="AK42" s="820"/>
      <c r="AL42" s="816"/>
      <c r="AM42" s="816"/>
      <c r="AN42" s="816"/>
      <c r="AO42" s="816"/>
      <c r="AP42" s="816"/>
      <c r="AQ42" s="816"/>
      <c r="AR42" s="816"/>
      <c r="AS42" s="816"/>
      <c r="AT42" s="816"/>
      <c r="AU42" s="816"/>
      <c r="AV42" s="816"/>
      <c r="AW42" s="816"/>
      <c r="AX42" s="816"/>
      <c r="AY42" s="816"/>
      <c r="AZ42" s="817"/>
      <c r="BA42" s="817"/>
      <c r="BB42" s="817"/>
      <c r="BC42" s="817"/>
      <c r="BD42" s="817"/>
      <c r="BE42" s="818"/>
      <c r="BF42" s="818"/>
      <c r="BG42" s="818"/>
      <c r="BH42" s="818"/>
      <c r="BI42" s="819"/>
      <c r="BJ42" s="226"/>
      <c r="BK42" s="226"/>
      <c r="BL42" s="226"/>
      <c r="BM42" s="226"/>
      <c r="BN42" s="226"/>
      <c r="BO42" s="235"/>
      <c r="BP42" s="235"/>
      <c r="BQ42" s="232">
        <v>36</v>
      </c>
      <c r="BR42" s="233"/>
      <c r="BS42" s="752"/>
      <c r="BT42" s="753"/>
      <c r="BU42" s="753"/>
      <c r="BV42" s="753"/>
      <c r="BW42" s="753"/>
      <c r="BX42" s="753"/>
      <c r="BY42" s="753"/>
      <c r="BZ42" s="753"/>
      <c r="CA42" s="753"/>
      <c r="CB42" s="753"/>
      <c r="CC42" s="753"/>
      <c r="CD42" s="753"/>
      <c r="CE42" s="753"/>
      <c r="CF42" s="753"/>
      <c r="CG42" s="754"/>
      <c r="CH42" s="736"/>
      <c r="CI42" s="737"/>
      <c r="CJ42" s="737"/>
      <c r="CK42" s="737"/>
      <c r="CL42" s="738"/>
      <c r="CM42" s="736"/>
      <c r="CN42" s="737"/>
      <c r="CO42" s="737"/>
      <c r="CP42" s="737"/>
      <c r="CQ42" s="738"/>
      <c r="CR42" s="736"/>
      <c r="CS42" s="737"/>
      <c r="CT42" s="737"/>
      <c r="CU42" s="737"/>
      <c r="CV42" s="738"/>
      <c r="CW42" s="736"/>
      <c r="CX42" s="737"/>
      <c r="CY42" s="737"/>
      <c r="CZ42" s="737"/>
      <c r="DA42" s="738"/>
      <c r="DB42" s="736"/>
      <c r="DC42" s="737"/>
      <c r="DD42" s="737"/>
      <c r="DE42" s="737"/>
      <c r="DF42" s="738"/>
      <c r="DG42" s="736"/>
      <c r="DH42" s="737"/>
      <c r="DI42" s="737"/>
      <c r="DJ42" s="737"/>
      <c r="DK42" s="738"/>
      <c r="DL42" s="736"/>
      <c r="DM42" s="737"/>
      <c r="DN42" s="737"/>
      <c r="DO42" s="737"/>
      <c r="DP42" s="738"/>
      <c r="DQ42" s="736"/>
      <c r="DR42" s="737"/>
      <c r="DS42" s="737"/>
      <c r="DT42" s="737"/>
      <c r="DU42" s="738"/>
      <c r="DV42" s="752"/>
      <c r="DW42" s="753"/>
      <c r="DX42" s="753"/>
      <c r="DY42" s="753"/>
      <c r="DZ42" s="765"/>
      <c r="EA42" s="224"/>
    </row>
    <row r="43" spans="1:131" ht="26.25" customHeight="1" x14ac:dyDescent="0.2">
      <c r="A43" s="232">
        <v>16</v>
      </c>
      <c r="B43" s="766"/>
      <c r="C43" s="767"/>
      <c r="D43" s="767"/>
      <c r="E43" s="767"/>
      <c r="F43" s="767"/>
      <c r="G43" s="767"/>
      <c r="H43" s="767"/>
      <c r="I43" s="767"/>
      <c r="J43" s="767"/>
      <c r="K43" s="767"/>
      <c r="L43" s="767"/>
      <c r="M43" s="767"/>
      <c r="N43" s="767"/>
      <c r="O43" s="767"/>
      <c r="P43" s="768"/>
      <c r="Q43" s="769"/>
      <c r="R43" s="770"/>
      <c r="S43" s="770"/>
      <c r="T43" s="770"/>
      <c r="U43" s="770"/>
      <c r="V43" s="770"/>
      <c r="W43" s="770"/>
      <c r="X43" s="770"/>
      <c r="Y43" s="770"/>
      <c r="Z43" s="770"/>
      <c r="AA43" s="770"/>
      <c r="AB43" s="770"/>
      <c r="AC43" s="770"/>
      <c r="AD43" s="770"/>
      <c r="AE43" s="771"/>
      <c r="AF43" s="772"/>
      <c r="AG43" s="773"/>
      <c r="AH43" s="773"/>
      <c r="AI43" s="773"/>
      <c r="AJ43" s="774"/>
      <c r="AK43" s="820"/>
      <c r="AL43" s="816"/>
      <c r="AM43" s="816"/>
      <c r="AN43" s="816"/>
      <c r="AO43" s="816"/>
      <c r="AP43" s="816"/>
      <c r="AQ43" s="816"/>
      <c r="AR43" s="816"/>
      <c r="AS43" s="816"/>
      <c r="AT43" s="816"/>
      <c r="AU43" s="816"/>
      <c r="AV43" s="816"/>
      <c r="AW43" s="816"/>
      <c r="AX43" s="816"/>
      <c r="AY43" s="816"/>
      <c r="AZ43" s="817"/>
      <c r="BA43" s="817"/>
      <c r="BB43" s="817"/>
      <c r="BC43" s="817"/>
      <c r="BD43" s="817"/>
      <c r="BE43" s="818"/>
      <c r="BF43" s="818"/>
      <c r="BG43" s="818"/>
      <c r="BH43" s="818"/>
      <c r="BI43" s="819"/>
      <c r="BJ43" s="226"/>
      <c r="BK43" s="226"/>
      <c r="BL43" s="226"/>
      <c r="BM43" s="226"/>
      <c r="BN43" s="226"/>
      <c r="BO43" s="235"/>
      <c r="BP43" s="235"/>
      <c r="BQ43" s="232">
        <v>37</v>
      </c>
      <c r="BR43" s="233"/>
      <c r="BS43" s="752"/>
      <c r="BT43" s="753"/>
      <c r="BU43" s="753"/>
      <c r="BV43" s="753"/>
      <c r="BW43" s="753"/>
      <c r="BX43" s="753"/>
      <c r="BY43" s="753"/>
      <c r="BZ43" s="753"/>
      <c r="CA43" s="753"/>
      <c r="CB43" s="753"/>
      <c r="CC43" s="753"/>
      <c r="CD43" s="753"/>
      <c r="CE43" s="753"/>
      <c r="CF43" s="753"/>
      <c r="CG43" s="754"/>
      <c r="CH43" s="736"/>
      <c r="CI43" s="737"/>
      <c r="CJ43" s="737"/>
      <c r="CK43" s="737"/>
      <c r="CL43" s="738"/>
      <c r="CM43" s="736"/>
      <c r="CN43" s="737"/>
      <c r="CO43" s="737"/>
      <c r="CP43" s="737"/>
      <c r="CQ43" s="738"/>
      <c r="CR43" s="736"/>
      <c r="CS43" s="737"/>
      <c r="CT43" s="737"/>
      <c r="CU43" s="737"/>
      <c r="CV43" s="738"/>
      <c r="CW43" s="736"/>
      <c r="CX43" s="737"/>
      <c r="CY43" s="737"/>
      <c r="CZ43" s="737"/>
      <c r="DA43" s="738"/>
      <c r="DB43" s="736"/>
      <c r="DC43" s="737"/>
      <c r="DD43" s="737"/>
      <c r="DE43" s="737"/>
      <c r="DF43" s="738"/>
      <c r="DG43" s="736"/>
      <c r="DH43" s="737"/>
      <c r="DI43" s="737"/>
      <c r="DJ43" s="737"/>
      <c r="DK43" s="738"/>
      <c r="DL43" s="736"/>
      <c r="DM43" s="737"/>
      <c r="DN43" s="737"/>
      <c r="DO43" s="737"/>
      <c r="DP43" s="738"/>
      <c r="DQ43" s="736"/>
      <c r="DR43" s="737"/>
      <c r="DS43" s="737"/>
      <c r="DT43" s="737"/>
      <c r="DU43" s="738"/>
      <c r="DV43" s="752"/>
      <c r="DW43" s="753"/>
      <c r="DX43" s="753"/>
      <c r="DY43" s="753"/>
      <c r="DZ43" s="765"/>
      <c r="EA43" s="224"/>
    </row>
    <row r="44" spans="1:131" ht="26.25" customHeight="1" x14ac:dyDescent="0.2">
      <c r="A44" s="232">
        <v>17</v>
      </c>
      <c r="B44" s="766"/>
      <c r="C44" s="767"/>
      <c r="D44" s="767"/>
      <c r="E44" s="767"/>
      <c r="F44" s="767"/>
      <c r="G44" s="767"/>
      <c r="H44" s="767"/>
      <c r="I44" s="767"/>
      <c r="J44" s="767"/>
      <c r="K44" s="767"/>
      <c r="L44" s="767"/>
      <c r="M44" s="767"/>
      <c r="N44" s="767"/>
      <c r="O44" s="767"/>
      <c r="P44" s="768"/>
      <c r="Q44" s="769"/>
      <c r="R44" s="770"/>
      <c r="S44" s="770"/>
      <c r="T44" s="770"/>
      <c r="U44" s="770"/>
      <c r="V44" s="770"/>
      <c r="W44" s="770"/>
      <c r="X44" s="770"/>
      <c r="Y44" s="770"/>
      <c r="Z44" s="770"/>
      <c r="AA44" s="770"/>
      <c r="AB44" s="770"/>
      <c r="AC44" s="770"/>
      <c r="AD44" s="770"/>
      <c r="AE44" s="771"/>
      <c r="AF44" s="772"/>
      <c r="AG44" s="773"/>
      <c r="AH44" s="773"/>
      <c r="AI44" s="773"/>
      <c r="AJ44" s="774"/>
      <c r="AK44" s="820"/>
      <c r="AL44" s="816"/>
      <c r="AM44" s="816"/>
      <c r="AN44" s="816"/>
      <c r="AO44" s="816"/>
      <c r="AP44" s="816"/>
      <c r="AQ44" s="816"/>
      <c r="AR44" s="816"/>
      <c r="AS44" s="816"/>
      <c r="AT44" s="816"/>
      <c r="AU44" s="816"/>
      <c r="AV44" s="816"/>
      <c r="AW44" s="816"/>
      <c r="AX44" s="816"/>
      <c r="AY44" s="816"/>
      <c r="AZ44" s="817"/>
      <c r="BA44" s="817"/>
      <c r="BB44" s="817"/>
      <c r="BC44" s="817"/>
      <c r="BD44" s="817"/>
      <c r="BE44" s="818"/>
      <c r="BF44" s="818"/>
      <c r="BG44" s="818"/>
      <c r="BH44" s="818"/>
      <c r="BI44" s="819"/>
      <c r="BJ44" s="226"/>
      <c r="BK44" s="226"/>
      <c r="BL44" s="226"/>
      <c r="BM44" s="226"/>
      <c r="BN44" s="226"/>
      <c r="BO44" s="235"/>
      <c r="BP44" s="235"/>
      <c r="BQ44" s="232">
        <v>38</v>
      </c>
      <c r="BR44" s="233"/>
      <c r="BS44" s="752"/>
      <c r="BT44" s="753"/>
      <c r="BU44" s="753"/>
      <c r="BV44" s="753"/>
      <c r="BW44" s="753"/>
      <c r="BX44" s="753"/>
      <c r="BY44" s="753"/>
      <c r="BZ44" s="753"/>
      <c r="CA44" s="753"/>
      <c r="CB44" s="753"/>
      <c r="CC44" s="753"/>
      <c r="CD44" s="753"/>
      <c r="CE44" s="753"/>
      <c r="CF44" s="753"/>
      <c r="CG44" s="754"/>
      <c r="CH44" s="736"/>
      <c r="CI44" s="737"/>
      <c r="CJ44" s="737"/>
      <c r="CK44" s="737"/>
      <c r="CL44" s="738"/>
      <c r="CM44" s="736"/>
      <c r="CN44" s="737"/>
      <c r="CO44" s="737"/>
      <c r="CP44" s="737"/>
      <c r="CQ44" s="738"/>
      <c r="CR44" s="736"/>
      <c r="CS44" s="737"/>
      <c r="CT44" s="737"/>
      <c r="CU44" s="737"/>
      <c r="CV44" s="738"/>
      <c r="CW44" s="736"/>
      <c r="CX44" s="737"/>
      <c r="CY44" s="737"/>
      <c r="CZ44" s="737"/>
      <c r="DA44" s="738"/>
      <c r="DB44" s="736"/>
      <c r="DC44" s="737"/>
      <c r="DD44" s="737"/>
      <c r="DE44" s="737"/>
      <c r="DF44" s="738"/>
      <c r="DG44" s="736"/>
      <c r="DH44" s="737"/>
      <c r="DI44" s="737"/>
      <c r="DJ44" s="737"/>
      <c r="DK44" s="738"/>
      <c r="DL44" s="736"/>
      <c r="DM44" s="737"/>
      <c r="DN44" s="737"/>
      <c r="DO44" s="737"/>
      <c r="DP44" s="738"/>
      <c r="DQ44" s="736"/>
      <c r="DR44" s="737"/>
      <c r="DS44" s="737"/>
      <c r="DT44" s="737"/>
      <c r="DU44" s="738"/>
      <c r="DV44" s="752"/>
      <c r="DW44" s="753"/>
      <c r="DX44" s="753"/>
      <c r="DY44" s="753"/>
      <c r="DZ44" s="765"/>
      <c r="EA44" s="224"/>
    </row>
    <row r="45" spans="1:131" ht="26.25" customHeight="1" x14ac:dyDescent="0.2">
      <c r="A45" s="232">
        <v>18</v>
      </c>
      <c r="B45" s="766"/>
      <c r="C45" s="767"/>
      <c r="D45" s="767"/>
      <c r="E45" s="767"/>
      <c r="F45" s="767"/>
      <c r="G45" s="767"/>
      <c r="H45" s="767"/>
      <c r="I45" s="767"/>
      <c r="J45" s="767"/>
      <c r="K45" s="767"/>
      <c r="L45" s="767"/>
      <c r="M45" s="767"/>
      <c r="N45" s="767"/>
      <c r="O45" s="767"/>
      <c r="P45" s="768"/>
      <c r="Q45" s="769"/>
      <c r="R45" s="770"/>
      <c r="S45" s="770"/>
      <c r="T45" s="770"/>
      <c r="U45" s="770"/>
      <c r="V45" s="770"/>
      <c r="W45" s="770"/>
      <c r="X45" s="770"/>
      <c r="Y45" s="770"/>
      <c r="Z45" s="770"/>
      <c r="AA45" s="770"/>
      <c r="AB45" s="770"/>
      <c r="AC45" s="770"/>
      <c r="AD45" s="770"/>
      <c r="AE45" s="771"/>
      <c r="AF45" s="772"/>
      <c r="AG45" s="773"/>
      <c r="AH45" s="773"/>
      <c r="AI45" s="773"/>
      <c r="AJ45" s="774"/>
      <c r="AK45" s="820"/>
      <c r="AL45" s="816"/>
      <c r="AM45" s="816"/>
      <c r="AN45" s="816"/>
      <c r="AO45" s="816"/>
      <c r="AP45" s="816"/>
      <c r="AQ45" s="816"/>
      <c r="AR45" s="816"/>
      <c r="AS45" s="816"/>
      <c r="AT45" s="816"/>
      <c r="AU45" s="816"/>
      <c r="AV45" s="816"/>
      <c r="AW45" s="816"/>
      <c r="AX45" s="816"/>
      <c r="AY45" s="816"/>
      <c r="AZ45" s="817"/>
      <c r="BA45" s="817"/>
      <c r="BB45" s="817"/>
      <c r="BC45" s="817"/>
      <c r="BD45" s="817"/>
      <c r="BE45" s="818"/>
      <c r="BF45" s="818"/>
      <c r="BG45" s="818"/>
      <c r="BH45" s="818"/>
      <c r="BI45" s="819"/>
      <c r="BJ45" s="226"/>
      <c r="BK45" s="226"/>
      <c r="BL45" s="226"/>
      <c r="BM45" s="226"/>
      <c r="BN45" s="226"/>
      <c r="BO45" s="235"/>
      <c r="BP45" s="235"/>
      <c r="BQ45" s="232">
        <v>39</v>
      </c>
      <c r="BR45" s="233"/>
      <c r="BS45" s="752"/>
      <c r="BT45" s="753"/>
      <c r="BU45" s="753"/>
      <c r="BV45" s="753"/>
      <c r="BW45" s="753"/>
      <c r="BX45" s="753"/>
      <c r="BY45" s="753"/>
      <c r="BZ45" s="753"/>
      <c r="CA45" s="753"/>
      <c r="CB45" s="753"/>
      <c r="CC45" s="753"/>
      <c r="CD45" s="753"/>
      <c r="CE45" s="753"/>
      <c r="CF45" s="753"/>
      <c r="CG45" s="754"/>
      <c r="CH45" s="736"/>
      <c r="CI45" s="737"/>
      <c r="CJ45" s="737"/>
      <c r="CK45" s="737"/>
      <c r="CL45" s="738"/>
      <c r="CM45" s="736"/>
      <c r="CN45" s="737"/>
      <c r="CO45" s="737"/>
      <c r="CP45" s="737"/>
      <c r="CQ45" s="738"/>
      <c r="CR45" s="736"/>
      <c r="CS45" s="737"/>
      <c r="CT45" s="737"/>
      <c r="CU45" s="737"/>
      <c r="CV45" s="738"/>
      <c r="CW45" s="736"/>
      <c r="CX45" s="737"/>
      <c r="CY45" s="737"/>
      <c r="CZ45" s="737"/>
      <c r="DA45" s="738"/>
      <c r="DB45" s="736"/>
      <c r="DC45" s="737"/>
      <c r="DD45" s="737"/>
      <c r="DE45" s="737"/>
      <c r="DF45" s="738"/>
      <c r="DG45" s="736"/>
      <c r="DH45" s="737"/>
      <c r="DI45" s="737"/>
      <c r="DJ45" s="737"/>
      <c r="DK45" s="738"/>
      <c r="DL45" s="736"/>
      <c r="DM45" s="737"/>
      <c r="DN45" s="737"/>
      <c r="DO45" s="737"/>
      <c r="DP45" s="738"/>
      <c r="DQ45" s="736"/>
      <c r="DR45" s="737"/>
      <c r="DS45" s="737"/>
      <c r="DT45" s="737"/>
      <c r="DU45" s="738"/>
      <c r="DV45" s="752"/>
      <c r="DW45" s="753"/>
      <c r="DX45" s="753"/>
      <c r="DY45" s="753"/>
      <c r="DZ45" s="765"/>
      <c r="EA45" s="224"/>
    </row>
    <row r="46" spans="1:131" ht="26.25" customHeight="1" x14ac:dyDescent="0.2">
      <c r="A46" s="232">
        <v>19</v>
      </c>
      <c r="B46" s="766"/>
      <c r="C46" s="767"/>
      <c r="D46" s="767"/>
      <c r="E46" s="767"/>
      <c r="F46" s="767"/>
      <c r="G46" s="767"/>
      <c r="H46" s="767"/>
      <c r="I46" s="767"/>
      <c r="J46" s="767"/>
      <c r="K46" s="767"/>
      <c r="L46" s="767"/>
      <c r="M46" s="767"/>
      <c r="N46" s="767"/>
      <c r="O46" s="767"/>
      <c r="P46" s="768"/>
      <c r="Q46" s="769"/>
      <c r="R46" s="770"/>
      <c r="S46" s="770"/>
      <c r="T46" s="770"/>
      <c r="U46" s="770"/>
      <c r="V46" s="770"/>
      <c r="W46" s="770"/>
      <c r="X46" s="770"/>
      <c r="Y46" s="770"/>
      <c r="Z46" s="770"/>
      <c r="AA46" s="770"/>
      <c r="AB46" s="770"/>
      <c r="AC46" s="770"/>
      <c r="AD46" s="770"/>
      <c r="AE46" s="771"/>
      <c r="AF46" s="772"/>
      <c r="AG46" s="773"/>
      <c r="AH46" s="773"/>
      <c r="AI46" s="773"/>
      <c r="AJ46" s="774"/>
      <c r="AK46" s="820"/>
      <c r="AL46" s="816"/>
      <c r="AM46" s="816"/>
      <c r="AN46" s="816"/>
      <c r="AO46" s="816"/>
      <c r="AP46" s="816"/>
      <c r="AQ46" s="816"/>
      <c r="AR46" s="816"/>
      <c r="AS46" s="816"/>
      <c r="AT46" s="816"/>
      <c r="AU46" s="816"/>
      <c r="AV46" s="816"/>
      <c r="AW46" s="816"/>
      <c r="AX46" s="816"/>
      <c r="AY46" s="816"/>
      <c r="AZ46" s="817"/>
      <c r="BA46" s="817"/>
      <c r="BB46" s="817"/>
      <c r="BC46" s="817"/>
      <c r="BD46" s="817"/>
      <c r="BE46" s="818"/>
      <c r="BF46" s="818"/>
      <c r="BG46" s="818"/>
      <c r="BH46" s="818"/>
      <c r="BI46" s="819"/>
      <c r="BJ46" s="226"/>
      <c r="BK46" s="226"/>
      <c r="BL46" s="226"/>
      <c r="BM46" s="226"/>
      <c r="BN46" s="226"/>
      <c r="BO46" s="235"/>
      <c r="BP46" s="235"/>
      <c r="BQ46" s="232">
        <v>40</v>
      </c>
      <c r="BR46" s="233"/>
      <c r="BS46" s="752"/>
      <c r="BT46" s="753"/>
      <c r="BU46" s="753"/>
      <c r="BV46" s="753"/>
      <c r="BW46" s="753"/>
      <c r="BX46" s="753"/>
      <c r="BY46" s="753"/>
      <c r="BZ46" s="753"/>
      <c r="CA46" s="753"/>
      <c r="CB46" s="753"/>
      <c r="CC46" s="753"/>
      <c r="CD46" s="753"/>
      <c r="CE46" s="753"/>
      <c r="CF46" s="753"/>
      <c r="CG46" s="754"/>
      <c r="CH46" s="736"/>
      <c r="CI46" s="737"/>
      <c r="CJ46" s="737"/>
      <c r="CK46" s="737"/>
      <c r="CL46" s="738"/>
      <c r="CM46" s="736"/>
      <c r="CN46" s="737"/>
      <c r="CO46" s="737"/>
      <c r="CP46" s="737"/>
      <c r="CQ46" s="738"/>
      <c r="CR46" s="736"/>
      <c r="CS46" s="737"/>
      <c r="CT46" s="737"/>
      <c r="CU46" s="737"/>
      <c r="CV46" s="738"/>
      <c r="CW46" s="736"/>
      <c r="CX46" s="737"/>
      <c r="CY46" s="737"/>
      <c r="CZ46" s="737"/>
      <c r="DA46" s="738"/>
      <c r="DB46" s="736"/>
      <c r="DC46" s="737"/>
      <c r="DD46" s="737"/>
      <c r="DE46" s="737"/>
      <c r="DF46" s="738"/>
      <c r="DG46" s="736"/>
      <c r="DH46" s="737"/>
      <c r="DI46" s="737"/>
      <c r="DJ46" s="737"/>
      <c r="DK46" s="738"/>
      <c r="DL46" s="736"/>
      <c r="DM46" s="737"/>
      <c r="DN46" s="737"/>
      <c r="DO46" s="737"/>
      <c r="DP46" s="738"/>
      <c r="DQ46" s="736"/>
      <c r="DR46" s="737"/>
      <c r="DS46" s="737"/>
      <c r="DT46" s="737"/>
      <c r="DU46" s="738"/>
      <c r="DV46" s="752"/>
      <c r="DW46" s="753"/>
      <c r="DX46" s="753"/>
      <c r="DY46" s="753"/>
      <c r="DZ46" s="765"/>
      <c r="EA46" s="224"/>
    </row>
    <row r="47" spans="1:131" ht="26.25" customHeight="1" x14ac:dyDescent="0.2">
      <c r="A47" s="232">
        <v>20</v>
      </c>
      <c r="B47" s="766"/>
      <c r="C47" s="767"/>
      <c r="D47" s="767"/>
      <c r="E47" s="767"/>
      <c r="F47" s="767"/>
      <c r="G47" s="767"/>
      <c r="H47" s="767"/>
      <c r="I47" s="767"/>
      <c r="J47" s="767"/>
      <c r="K47" s="767"/>
      <c r="L47" s="767"/>
      <c r="M47" s="767"/>
      <c r="N47" s="767"/>
      <c r="O47" s="767"/>
      <c r="P47" s="768"/>
      <c r="Q47" s="769"/>
      <c r="R47" s="770"/>
      <c r="S47" s="770"/>
      <c r="T47" s="770"/>
      <c r="U47" s="770"/>
      <c r="V47" s="770"/>
      <c r="W47" s="770"/>
      <c r="X47" s="770"/>
      <c r="Y47" s="770"/>
      <c r="Z47" s="770"/>
      <c r="AA47" s="770"/>
      <c r="AB47" s="770"/>
      <c r="AC47" s="770"/>
      <c r="AD47" s="770"/>
      <c r="AE47" s="771"/>
      <c r="AF47" s="772"/>
      <c r="AG47" s="773"/>
      <c r="AH47" s="773"/>
      <c r="AI47" s="773"/>
      <c r="AJ47" s="774"/>
      <c r="AK47" s="820"/>
      <c r="AL47" s="816"/>
      <c r="AM47" s="816"/>
      <c r="AN47" s="816"/>
      <c r="AO47" s="816"/>
      <c r="AP47" s="816"/>
      <c r="AQ47" s="816"/>
      <c r="AR47" s="816"/>
      <c r="AS47" s="816"/>
      <c r="AT47" s="816"/>
      <c r="AU47" s="816"/>
      <c r="AV47" s="816"/>
      <c r="AW47" s="816"/>
      <c r="AX47" s="816"/>
      <c r="AY47" s="816"/>
      <c r="AZ47" s="817"/>
      <c r="BA47" s="817"/>
      <c r="BB47" s="817"/>
      <c r="BC47" s="817"/>
      <c r="BD47" s="817"/>
      <c r="BE47" s="818"/>
      <c r="BF47" s="818"/>
      <c r="BG47" s="818"/>
      <c r="BH47" s="818"/>
      <c r="BI47" s="819"/>
      <c r="BJ47" s="226"/>
      <c r="BK47" s="226"/>
      <c r="BL47" s="226"/>
      <c r="BM47" s="226"/>
      <c r="BN47" s="226"/>
      <c r="BO47" s="235"/>
      <c r="BP47" s="235"/>
      <c r="BQ47" s="232">
        <v>41</v>
      </c>
      <c r="BR47" s="233"/>
      <c r="BS47" s="752"/>
      <c r="BT47" s="753"/>
      <c r="BU47" s="753"/>
      <c r="BV47" s="753"/>
      <c r="BW47" s="753"/>
      <c r="BX47" s="753"/>
      <c r="BY47" s="753"/>
      <c r="BZ47" s="753"/>
      <c r="CA47" s="753"/>
      <c r="CB47" s="753"/>
      <c r="CC47" s="753"/>
      <c r="CD47" s="753"/>
      <c r="CE47" s="753"/>
      <c r="CF47" s="753"/>
      <c r="CG47" s="754"/>
      <c r="CH47" s="736"/>
      <c r="CI47" s="737"/>
      <c r="CJ47" s="737"/>
      <c r="CK47" s="737"/>
      <c r="CL47" s="738"/>
      <c r="CM47" s="736"/>
      <c r="CN47" s="737"/>
      <c r="CO47" s="737"/>
      <c r="CP47" s="737"/>
      <c r="CQ47" s="738"/>
      <c r="CR47" s="736"/>
      <c r="CS47" s="737"/>
      <c r="CT47" s="737"/>
      <c r="CU47" s="737"/>
      <c r="CV47" s="738"/>
      <c r="CW47" s="736"/>
      <c r="CX47" s="737"/>
      <c r="CY47" s="737"/>
      <c r="CZ47" s="737"/>
      <c r="DA47" s="738"/>
      <c r="DB47" s="736"/>
      <c r="DC47" s="737"/>
      <c r="DD47" s="737"/>
      <c r="DE47" s="737"/>
      <c r="DF47" s="738"/>
      <c r="DG47" s="736"/>
      <c r="DH47" s="737"/>
      <c r="DI47" s="737"/>
      <c r="DJ47" s="737"/>
      <c r="DK47" s="738"/>
      <c r="DL47" s="736"/>
      <c r="DM47" s="737"/>
      <c r="DN47" s="737"/>
      <c r="DO47" s="737"/>
      <c r="DP47" s="738"/>
      <c r="DQ47" s="736"/>
      <c r="DR47" s="737"/>
      <c r="DS47" s="737"/>
      <c r="DT47" s="737"/>
      <c r="DU47" s="738"/>
      <c r="DV47" s="752"/>
      <c r="DW47" s="753"/>
      <c r="DX47" s="753"/>
      <c r="DY47" s="753"/>
      <c r="DZ47" s="765"/>
      <c r="EA47" s="224"/>
    </row>
    <row r="48" spans="1:131" ht="26.25" customHeight="1" x14ac:dyDescent="0.2">
      <c r="A48" s="232">
        <v>21</v>
      </c>
      <c r="B48" s="766"/>
      <c r="C48" s="767"/>
      <c r="D48" s="767"/>
      <c r="E48" s="767"/>
      <c r="F48" s="767"/>
      <c r="G48" s="767"/>
      <c r="H48" s="767"/>
      <c r="I48" s="767"/>
      <c r="J48" s="767"/>
      <c r="K48" s="767"/>
      <c r="L48" s="767"/>
      <c r="M48" s="767"/>
      <c r="N48" s="767"/>
      <c r="O48" s="767"/>
      <c r="P48" s="768"/>
      <c r="Q48" s="769"/>
      <c r="R48" s="770"/>
      <c r="S48" s="770"/>
      <c r="T48" s="770"/>
      <c r="U48" s="770"/>
      <c r="V48" s="770"/>
      <c r="W48" s="770"/>
      <c r="X48" s="770"/>
      <c r="Y48" s="770"/>
      <c r="Z48" s="770"/>
      <c r="AA48" s="770"/>
      <c r="AB48" s="770"/>
      <c r="AC48" s="770"/>
      <c r="AD48" s="770"/>
      <c r="AE48" s="771"/>
      <c r="AF48" s="772"/>
      <c r="AG48" s="773"/>
      <c r="AH48" s="773"/>
      <c r="AI48" s="773"/>
      <c r="AJ48" s="774"/>
      <c r="AK48" s="820"/>
      <c r="AL48" s="816"/>
      <c r="AM48" s="816"/>
      <c r="AN48" s="816"/>
      <c r="AO48" s="816"/>
      <c r="AP48" s="816"/>
      <c r="AQ48" s="816"/>
      <c r="AR48" s="816"/>
      <c r="AS48" s="816"/>
      <c r="AT48" s="816"/>
      <c r="AU48" s="816"/>
      <c r="AV48" s="816"/>
      <c r="AW48" s="816"/>
      <c r="AX48" s="816"/>
      <c r="AY48" s="816"/>
      <c r="AZ48" s="817"/>
      <c r="BA48" s="817"/>
      <c r="BB48" s="817"/>
      <c r="BC48" s="817"/>
      <c r="BD48" s="817"/>
      <c r="BE48" s="818"/>
      <c r="BF48" s="818"/>
      <c r="BG48" s="818"/>
      <c r="BH48" s="818"/>
      <c r="BI48" s="819"/>
      <c r="BJ48" s="226"/>
      <c r="BK48" s="226"/>
      <c r="BL48" s="226"/>
      <c r="BM48" s="226"/>
      <c r="BN48" s="226"/>
      <c r="BO48" s="235"/>
      <c r="BP48" s="235"/>
      <c r="BQ48" s="232">
        <v>42</v>
      </c>
      <c r="BR48" s="233"/>
      <c r="BS48" s="752"/>
      <c r="BT48" s="753"/>
      <c r="BU48" s="753"/>
      <c r="BV48" s="753"/>
      <c r="BW48" s="753"/>
      <c r="BX48" s="753"/>
      <c r="BY48" s="753"/>
      <c r="BZ48" s="753"/>
      <c r="CA48" s="753"/>
      <c r="CB48" s="753"/>
      <c r="CC48" s="753"/>
      <c r="CD48" s="753"/>
      <c r="CE48" s="753"/>
      <c r="CF48" s="753"/>
      <c r="CG48" s="754"/>
      <c r="CH48" s="736"/>
      <c r="CI48" s="737"/>
      <c r="CJ48" s="737"/>
      <c r="CK48" s="737"/>
      <c r="CL48" s="738"/>
      <c r="CM48" s="736"/>
      <c r="CN48" s="737"/>
      <c r="CO48" s="737"/>
      <c r="CP48" s="737"/>
      <c r="CQ48" s="738"/>
      <c r="CR48" s="736"/>
      <c r="CS48" s="737"/>
      <c r="CT48" s="737"/>
      <c r="CU48" s="737"/>
      <c r="CV48" s="738"/>
      <c r="CW48" s="736"/>
      <c r="CX48" s="737"/>
      <c r="CY48" s="737"/>
      <c r="CZ48" s="737"/>
      <c r="DA48" s="738"/>
      <c r="DB48" s="736"/>
      <c r="DC48" s="737"/>
      <c r="DD48" s="737"/>
      <c r="DE48" s="737"/>
      <c r="DF48" s="738"/>
      <c r="DG48" s="736"/>
      <c r="DH48" s="737"/>
      <c r="DI48" s="737"/>
      <c r="DJ48" s="737"/>
      <c r="DK48" s="738"/>
      <c r="DL48" s="736"/>
      <c r="DM48" s="737"/>
      <c r="DN48" s="737"/>
      <c r="DO48" s="737"/>
      <c r="DP48" s="738"/>
      <c r="DQ48" s="736"/>
      <c r="DR48" s="737"/>
      <c r="DS48" s="737"/>
      <c r="DT48" s="737"/>
      <c r="DU48" s="738"/>
      <c r="DV48" s="752"/>
      <c r="DW48" s="753"/>
      <c r="DX48" s="753"/>
      <c r="DY48" s="753"/>
      <c r="DZ48" s="765"/>
      <c r="EA48" s="224"/>
    </row>
    <row r="49" spans="1:131" ht="26.25" customHeight="1" x14ac:dyDescent="0.2">
      <c r="A49" s="232">
        <v>22</v>
      </c>
      <c r="B49" s="766"/>
      <c r="C49" s="767"/>
      <c r="D49" s="767"/>
      <c r="E49" s="767"/>
      <c r="F49" s="767"/>
      <c r="G49" s="767"/>
      <c r="H49" s="767"/>
      <c r="I49" s="767"/>
      <c r="J49" s="767"/>
      <c r="K49" s="767"/>
      <c r="L49" s="767"/>
      <c r="M49" s="767"/>
      <c r="N49" s="767"/>
      <c r="O49" s="767"/>
      <c r="P49" s="768"/>
      <c r="Q49" s="769"/>
      <c r="R49" s="770"/>
      <c r="S49" s="770"/>
      <c r="T49" s="770"/>
      <c r="U49" s="770"/>
      <c r="V49" s="770"/>
      <c r="W49" s="770"/>
      <c r="X49" s="770"/>
      <c r="Y49" s="770"/>
      <c r="Z49" s="770"/>
      <c r="AA49" s="770"/>
      <c r="AB49" s="770"/>
      <c r="AC49" s="770"/>
      <c r="AD49" s="770"/>
      <c r="AE49" s="771"/>
      <c r="AF49" s="772"/>
      <c r="AG49" s="773"/>
      <c r="AH49" s="773"/>
      <c r="AI49" s="773"/>
      <c r="AJ49" s="774"/>
      <c r="AK49" s="820"/>
      <c r="AL49" s="816"/>
      <c r="AM49" s="816"/>
      <c r="AN49" s="816"/>
      <c r="AO49" s="816"/>
      <c r="AP49" s="816"/>
      <c r="AQ49" s="816"/>
      <c r="AR49" s="816"/>
      <c r="AS49" s="816"/>
      <c r="AT49" s="816"/>
      <c r="AU49" s="816"/>
      <c r="AV49" s="816"/>
      <c r="AW49" s="816"/>
      <c r="AX49" s="816"/>
      <c r="AY49" s="816"/>
      <c r="AZ49" s="817"/>
      <c r="BA49" s="817"/>
      <c r="BB49" s="817"/>
      <c r="BC49" s="817"/>
      <c r="BD49" s="817"/>
      <c r="BE49" s="818"/>
      <c r="BF49" s="818"/>
      <c r="BG49" s="818"/>
      <c r="BH49" s="818"/>
      <c r="BI49" s="819"/>
      <c r="BJ49" s="226"/>
      <c r="BK49" s="226"/>
      <c r="BL49" s="226"/>
      <c r="BM49" s="226"/>
      <c r="BN49" s="226"/>
      <c r="BO49" s="235"/>
      <c r="BP49" s="235"/>
      <c r="BQ49" s="232">
        <v>43</v>
      </c>
      <c r="BR49" s="233"/>
      <c r="BS49" s="752"/>
      <c r="BT49" s="753"/>
      <c r="BU49" s="753"/>
      <c r="BV49" s="753"/>
      <c r="BW49" s="753"/>
      <c r="BX49" s="753"/>
      <c r="BY49" s="753"/>
      <c r="BZ49" s="753"/>
      <c r="CA49" s="753"/>
      <c r="CB49" s="753"/>
      <c r="CC49" s="753"/>
      <c r="CD49" s="753"/>
      <c r="CE49" s="753"/>
      <c r="CF49" s="753"/>
      <c r="CG49" s="754"/>
      <c r="CH49" s="736"/>
      <c r="CI49" s="737"/>
      <c r="CJ49" s="737"/>
      <c r="CK49" s="737"/>
      <c r="CL49" s="738"/>
      <c r="CM49" s="736"/>
      <c r="CN49" s="737"/>
      <c r="CO49" s="737"/>
      <c r="CP49" s="737"/>
      <c r="CQ49" s="738"/>
      <c r="CR49" s="736"/>
      <c r="CS49" s="737"/>
      <c r="CT49" s="737"/>
      <c r="CU49" s="737"/>
      <c r="CV49" s="738"/>
      <c r="CW49" s="736"/>
      <c r="CX49" s="737"/>
      <c r="CY49" s="737"/>
      <c r="CZ49" s="737"/>
      <c r="DA49" s="738"/>
      <c r="DB49" s="736"/>
      <c r="DC49" s="737"/>
      <c r="DD49" s="737"/>
      <c r="DE49" s="737"/>
      <c r="DF49" s="738"/>
      <c r="DG49" s="736"/>
      <c r="DH49" s="737"/>
      <c r="DI49" s="737"/>
      <c r="DJ49" s="737"/>
      <c r="DK49" s="738"/>
      <c r="DL49" s="736"/>
      <c r="DM49" s="737"/>
      <c r="DN49" s="737"/>
      <c r="DO49" s="737"/>
      <c r="DP49" s="738"/>
      <c r="DQ49" s="736"/>
      <c r="DR49" s="737"/>
      <c r="DS49" s="737"/>
      <c r="DT49" s="737"/>
      <c r="DU49" s="738"/>
      <c r="DV49" s="752"/>
      <c r="DW49" s="753"/>
      <c r="DX49" s="753"/>
      <c r="DY49" s="753"/>
      <c r="DZ49" s="765"/>
      <c r="EA49" s="224"/>
    </row>
    <row r="50" spans="1:131" ht="26.25" customHeight="1" x14ac:dyDescent="0.2">
      <c r="A50" s="232">
        <v>23</v>
      </c>
      <c r="B50" s="766"/>
      <c r="C50" s="767"/>
      <c r="D50" s="767"/>
      <c r="E50" s="767"/>
      <c r="F50" s="767"/>
      <c r="G50" s="767"/>
      <c r="H50" s="767"/>
      <c r="I50" s="767"/>
      <c r="J50" s="767"/>
      <c r="K50" s="767"/>
      <c r="L50" s="767"/>
      <c r="M50" s="767"/>
      <c r="N50" s="767"/>
      <c r="O50" s="767"/>
      <c r="P50" s="768"/>
      <c r="Q50" s="821"/>
      <c r="R50" s="822"/>
      <c r="S50" s="822"/>
      <c r="T50" s="822"/>
      <c r="U50" s="822"/>
      <c r="V50" s="822"/>
      <c r="W50" s="822"/>
      <c r="X50" s="822"/>
      <c r="Y50" s="822"/>
      <c r="Z50" s="822"/>
      <c r="AA50" s="822"/>
      <c r="AB50" s="822"/>
      <c r="AC50" s="822"/>
      <c r="AD50" s="822"/>
      <c r="AE50" s="823"/>
      <c r="AF50" s="772"/>
      <c r="AG50" s="773"/>
      <c r="AH50" s="773"/>
      <c r="AI50" s="773"/>
      <c r="AJ50" s="774"/>
      <c r="AK50" s="825"/>
      <c r="AL50" s="822"/>
      <c r="AM50" s="822"/>
      <c r="AN50" s="822"/>
      <c r="AO50" s="822"/>
      <c r="AP50" s="822"/>
      <c r="AQ50" s="822"/>
      <c r="AR50" s="822"/>
      <c r="AS50" s="822"/>
      <c r="AT50" s="822"/>
      <c r="AU50" s="822"/>
      <c r="AV50" s="822"/>
      <c r="AW50" s="822"/>
      <c r="AX50" s="822"/>
      <c r="AY50" s="822"/>
      <c r="AZ50" s="824"/>
      <c r="BA50" s="824"/>
      <c r="BB50" s="824"/>
      <c r="BC50" s="824"/>
      <c r="BD50" s="824"/>
      <c r="BE50" s="818"/>
      <c r="BF50" s="818"/>
      <c r="BG50" s="818"/>
      <c r="BH50" s="818"/>
      <c r="BI50" s="819"/>
      <c r="BJ50" s="226"/>
      <c r="BK50" s="226"/>
      <c r="BL50" s="226"/>
      <c r="BM50" s="226"/>
      <c r="BN50" s="226"/>
      <c r="BO50" s="235"/>
      <c r="BP50" s="235"/>
      <c r="BQ50" s="232">
        <v>44</v>
      </c>
      <c r="BR50" s="233"/>
      <c r="BS50" s="752"/>
      <c r="BT50" s="753"/>
      <c r="BU50" s="753"/>
      <c r="BV50" s="753"/>
      <c r="BW50" s="753"/>
      <c r="BX50" s="753"/>
      <c r="BY50" s="753"/>
      <c r="BZ50" s="753"/>
      <c r="CA50" s="753"/>
      <c r="CB50" s="753"/>
      <c r="CC50" s="753"/>
      <c r="CD50" s="753"/>
      <c r="CE50" s="753"/>
      <c r="CF50" s="753"/>
      <c r="CG50" s="754"/>
      <c r="CH50" s="736"/>
      <c r="CI50" s="737"/>
      <c r="CJ50" s="737"/>
      <c r="CK50" s="737"/>
      <c r="CL50" s="738"/>
      <c r="CM50" s="736"/>
      <c r="CN50" s="737"/>
      <c r="CO50" s="737"/>
      <c r="CP50" s="737"/>
      <c r="CQ50" s="738"/>
      <c r="CR50" s="736"/>
      <c r="CS50" s="737"/>
      <c r="CT50" s="737"/>
      <c r="CU50" s="737"/>
      <c r="CV50" s="738"/>
      <c r="CW50" s="736"/>
      <c r="CX50" s="737"/>
      <c r="CY50" s="737"/>
      <c r="CZ50" s="737"/>
      <c r="DA50" s="738"/>
      <c r="DB50" s="736"/>
      <c r="DC50" s="737"/>
      <c r="DD50" s="737"/>
      <c r="DE50" s="737"/>
      <c r="DF50" s="738"/>
      <c r="DG50" s="736"/>
      <c r="DH50" s="737"/>
      <c r="DI50" s="737"/>
      <c r="DJ50" s="737"/>
      <c r="DK50" s="738"/>
      <c r="DL50" s="736"/>
      <c r="DM50" s="737"/>
      <c r="DN50" s="737"/>
      <c r="DO50" s="737"/>
      <c r="DP50" s="738"/>
      <c r="DQ50" s="736"/>
      <c r="DR50" s="737"/>
      <c r="DS50" s="737"/>
      <c r="DT50" s="737"/>
      <c r="DU50" s="738"/>
      <c r="DV50" s="752"/>
      <c r="DW50" s="753"/>
      <c r="DX50" s="753"/>
      <c r="DY50" s="753"/>
      <c r="DZ50" s="765"/>
      <c r="EA50" s="224"/>
    </row>
    <row r="51" spans="1:131" ht="26.25" customHeight="1" x14ac:dyDescent="0.2">
      <c r="A51" s="232">
        <v>24</v>
      </c>
      <c r="B51" s="766"/>
      <c r="C51" s="767"/>
      <c r="D51" s="767"/>
      <c r="E51" s="767"/>
      <c r="F51" s="767"/>
      <c r="G51" s="767"/>
      <c r="H51" s="767"/>
      <c r="I51" s="767"/>
      <c r="J51" s="767"/>
      <c r="K51" s="767"/>
      <c r="L51" s="767"/>
      <c r="M51" s="767"/>
      <c r="N51" s="767"/>
      <c r="O51" s="767"/>
      <c r="P51" s="768"/>
      <c r="Q51" s="821"/>
      <c r="R51" s="822"/>
      <c r="S51" s="822"/>
      <c r="T51" s="822"/>
      <c r="U51" s="822"/>
      <c r="V51" s="822"/>
      <c r="W51" s="822"/>
      <c r="X51" s="822"/>
      <c r="Y51" s="822"/>
      <c r="Z51" s="822"/>
      <c r="AA51" s="822"/>
      <c r="AB51" s="822"/>
      <c r="AC51" s="822"/>
      <c r="AD51" s="822"/>
      <c r="AE51" s="823"/>
      <c r="AF51" s="772"/>
      <c r="AG51" s="773"/>
      <c r="AH51" s="773"/>
      <c r="AI51" s="773"/>
      <c r="AJ51" s="774"/>
      <c r="AK51" s="825"/>
      <c r="AL51" s="822"/>
      <c r="AM51" s="822"/>
      <c r="AN51" s="822"/>
      <c r="AO51" s="822"/>
      <c r="AP51" s="822"/>
      <c r="AQ51" s="822"/>
      <c r="AR51" s="822"/>
      <c r="AS51" s="822"/>
      <c r="AT51" s="822"/>
      <c r="AU51" s="822"/>
      <c r="AV51" s="822"/>
      <c r="AW51" s="822"/>
      <c r="AX51" s="822"/>
      <c r="AY51" s="822"/>
      <c r="AZ51" s="824"/>
      <c r="BA51" s="824"/>
      <c r="BB51" s="824"/>
      <c r="BC51" s="824"/>
      <c r="BD51" s="824"/>
      <c r="BE51" s="818"/>
      <c r="BF51" s="818"/>
      <c r="BG51" s="818"/>
      <c r="BH51" s="818"/>
      <c r="BI51" s="819"/>
      <c r="BJ51" s="226"/>
      <c r="BK51" s="226"/>
      <c r="BL51" s="226"/>
      <c r="BM51" s="226"/>
      <c r="BN51" s="226"/>
      <c r="BO51" s="235"/>
      <c r="BP51" s="235"/>
      <c r="BQ51" s="232">
        <v>45</v>
      </c>
      <c r="BR51" s="233"/>
      <c r="BS51" s="752"/>
      <c r="BT51" s="753"/>
      <c r="BU51" s="753"/>
      <c r="BV51" s="753"/>
      <c r="BW51" s="753"/>
      <c r="BX51" s="753"/>
      <c r="BY51" s="753"/>
      <c r="BZ51" s="753"/>
      <c r="CA51" s="753"/>
      <c r="CB51" s="753"/>
      <c r="CC51" s="753"/>
      <c r="CD51" s="753"/>
      <c r="CE51" s="753"/>
      <c r="CF51" s="753"/>
      <c r="CG51" s="754"/>
      <c r="CH51" s="736"/>
      <c r="CI51" s="737"/>
      <c r="CJ51" s="737"/>
      <c r="CK51" s="737"/>
      <c r="CL51" s="738"/>
      <c r="CM51" s="736"/>
      <c r="CN51" s="737"/>
      <c r="CO51" s="737"/>
      <c r="CP51" s="737"/>
      <c r="CQ51" s="738"/>
      <c r="CR51" s="736"/>
      <c r="CS51" s="737"/>
      <c r="CT51" s="737"/>
      <c r="CU51" s="737"/>
      <c r="CV51" s="738"/>
      <c r="CW51" s="736"/>
      <c r="CX51" s="737"/>
      <c r="CY51" s="737"/>
      <c r="CZ51" s="737"/>
      <c r="DA51" s="738"/>
      <c r="DB51" s="736"/>
      <c r="DC51" s="737"/>
      <c r="DD51" s="737"/>
      <c r="DE51" s="737"/>
      <c r="DF51" s="738"/>
      <c r="DG51" s="736"/>
      <c r="DH51" s="737"/>
      <c r="DI51" s="737"/>
      <c r="DJ51" s="737"/>
      <c r="DK51" s="738"/>
      <c r="DL51" s="736"/>
      <c r="DM51" s="737"/>
      <c r="DN51" s="737"/>
      <c r="DO51" s="737"/>
      <c r="DP51" s="738"/>
      <c r="DQ51" s="736"/>
      <c r="DR51" s="737"/>
      <c r="DS51" s="737"/>
      <c r="DT51" s="737"/>
      <c r="DU51" s="738"/>
      <c r="DV51" s="752"/>
      <c r="DW51" s="753"/>
      <c r="DX51" s="753"/>
      <c r="DY51" s="753"/>
      <c r="DZ51" s="765"/>
      <c r="EA51" s="224"/>
    </row>
    <row r="52" spans="1:131" ht="26.25" customHeight="1" x14ac:dyDescent="0.2">
      <c r="A52" s="232">
        <v>25</v>
      </c>
      <c r="B52" s="766"/>
      <c r="C52" s="767"/>
      <c r="D52" s="767"/>
      <c r="E52" s="767"/>
      <c r="F52" s="767"/>
      <c r="G52" s="767"/>
      <c r="H52" s="767"/>
      <c r="I52" s="767"/>
      <c r="J52" s="767"/>
      <c r="K52" s="767"/>
      <c r="L52" s="767"/>
      <c r="M52" s="767"/>
      <c r="N52" s="767"/>
      <c r="O52" s="767"/>
      <c r="P52" s="768"/>
      <c r="Q52" s="821"/>
      <c r="R52" s="822"/>
      <c r="S52" s="822"/>
      <c r="T52" s="822"/>
      <c r="U52" s="822"/>
      <c r="V52" s="822"/>
      <c r="W52" s="822"/>
      <c r="X52" s="822"/>
      <c r="Y52" s="822"/>
      <c r="Z52" s="822"/>
      <c r="AA52" s="822"/>
      <c r="AB52" s="822"/>
      <c r="AC52" s="822"/>
      <c r="AD52" s="822"/>
      <c r="AE52" s="823"/>
      <c r="AF52" s="772"/>
      <c r="AG52" s="773"/>
      <c r="AH52" s="773"/>
      <c r="AI52" s="773"/>
      <c r="AJ52" s="774"/>
      <c r="AK52" s="825"/>
      <c r="AL52" s="822"/>
      <c r="AM52" s="822"/>
      <c r="AN52" s="822"/>
      <c r="AO52" s="822"/>
      <c r="AP52" s="822"/>
      <c r="AQ52" s="822"/>
      <c r="AR52" s="822"/>
      <c r="AS52" s="822"/>
      <c r="AT52" s="822"/>
      <c r="AU52" s="822"/>
      <c r="AV52" s="822"/>
      <c r="AW52" s="822"/>
      <c r="AX52" s="822"/>
      <c r="AY52" s="822"/>
      <c r="AZ52" s="824"/>
      <c r="BA52" s="824"/>
      <c r="BB52" s="824"/>
      <c r="BC52" s="824"/>
      <c r="BD52" s="824"/>
      <c r="BE52" s="818"/>
      <c r="BF52" s="818"/>
      <c r="BG52" s="818"/>
      <c r="BH52" s="818"/>
      <c r="BI52" s="819"/>
      <c r="BJ52" s="226"/>
      <c r="BK52" s="226"/>
      <c r="BL52" s="226"/>
      <c r="BM52" s="226"/>
      <c r="BN52" s="226"/>
      <c r="BO52" s="235"/>
      <c r="BP52" s="235"/>
      <c r="BQ52" s="232">
        <v>46</v>
      </c>
      <c r="BR52" s="233"/>
      <c r="BS52" s="752"/>
      <c r="BT52" s="753"/>
      <c r="BU52" s="753"/>
      <c r="BV52" s="753"/>
      <c r="BW52" s="753"/>
      <c r="BX52" s="753"/>
      <c r="BY52" s="753"/>
      <c r="BZ52" s="753"/>
      <c r="CA52" s="753"/>
      <c r="CB52" s="753"/>
      <c r="CC52" s="753"/>
      <c r="CD52" s="753"/>
      <c r="CE52" s="753"/>
      <c r="CF52" s="753"/>
      <c r="CG52" s="754"/>
      <c r="CH52" s="736"/>
      <c r="CI52" s="737"/>
      <c r="CJ52" s="737"/>
      <c r="CK52" s="737"/>
      <c r="CL52" s="738"/>
      <c r="CM52" s="736"/>
      <c r="CN52" s="737"/>
      <c r="CO52" s="737"/>
      <c r="CP52" s="737"/>
      <c r="CQ52" s="738"/>
      <c r="CR52" s="736"/>
      <c r="CS52" s="737"/>
      <c r="CT52" s="737"/>
      <c r="CU52" s="737"/>
      <c r="CV52" s="738"/>
      <c r="CW52" s="736"/>
      <c r="CX52" s="737"/>
      <c r="CY52" s="737"/>
      <c r="CZ52" s="737"/>
      <c r="DA52" s="738"/>
      <c r="DB52" s="736"/>
      <c r="DC52" s="737"/>
      <c r="DD52" s="737"/>
      <c r="DE52" s="737"/>
      <c r="DF52" s="738"/>
      <c r="DG52" s="736"/>
      <c r="DH52" s="737"/>
      <c r="DI52" s="737"/>
      <c r="DJ52" s="737"/>
      <c r="DK52" s="738"/>
      <c r="DL52" s="736"/>
      <c r="DM52" s="737"/>
      <c r="DN52" s="737"/>
      <c r="DO52" s="737"/>
      <c r="DP52" s="738"/>
      <c r="DQ52" s="736"/>
      <c r="DR52" s="737"/>
      <c r="DS52" s="737"/>
      <c r="DT52" s="737"/>
      <c r="DU52" s="738"/>
      <c r="DV52" s="752"/>
      <c r="DW52" s="753"/>
      <c r="DX52" s="753"/>
      <c r="DY52" s="753"/>
      <c r="DZ52" s="765"/>
      <c r="EA52" s="224"/>
    </row>
    <row r="53" spans="1:131" ht="26.25" customHeight="1" x14ac:dyDescent="0.2">
      <c r="A53" s="232">
        <v>26</v>
      </c>
      <c r="B53" s="766"/>
      <c r="C53" s="767"/>
      <c r="D53" s="767"/>
      <c r="E53" s="767"/>
      <c r="F53" s="767"/>
      <c r="G53" s="767"/>
      <c r="H53" s="767"/>
      <c r="I53" s="767"/>
      <c r="J53" s="767"/>
      <c r="K53" s="767"/>
      <c r="L53" s="767"/>
      <c r="M53" s="767"/>
      <c r="N53" s="767"/>
      <c r="O53" s="767"/>
      <c r="P53" s="768"/>
      <c r="Q53" s="821"/>
      <c r="R53" s="822"/>
      <c r="S53" s="822"/>
      <c r="T53" s="822"/>
      <c r="U53" s="822"/>
      <c r="V53" s="822"/>
      <c r="W53" s="822"/>
      <c r="X53" s="822"/>
      <c r="Y53" s="822"/>
      <c r="Z53" s="822"/>
      <c r="AA53" s="822"/>
      <c r="AB53" s="822"/>
      <c r="AC53" s="822"/>
      <c r="AD53" s="822"/>
      <c r="AE53" s="823"/>
      <c r="AF53" s="772"/>
      <c r="AG53" s="773"/>
      <c r="AH53" s="773"/>
      <c r="AI53" s="773"/>
      <c r="AJ53" s="774"/>
      <c r="AK53" s="825"/>
      <c r="AL53" s="822"/>
      <c r="AM53" s="822"/>
      <c r="AN53" s="822"/>
      <c r="AO53" s="822"/>
      <c r="AP53" s="822"/>
      <c r="AQ53" s="822"/>
      <c r="AR53" s="822"/>
      <c r="AS53" s="822"/>
      <c r="AT53" s="822"/>
      <c r="AU53" s="822"/>
      <c r="AV53" s="822"/>
      <c r="AW53" s="822"/>
      <c r="AX53" s="822"/>
      <c r="AY53" s="822"/>
      <c r="AZ53" s="824"/>
      <c r="BA53" s="824"/>
      <c r="BB53" s="824"/>
      <c r="BC53" s="824"/>
      <c r="BD53" s="824"/>
      <c r="BE53" s="818"/>
      <c r="BF53" s="818"/>
      <c r="BG53" s="818"/>
      <c r="BH53" s="818"/>
      <c r="BI53" s="819"/>
      <c r="BJ53" s="226"/>
      <c r="BK53" s="226"/>
      <c r="BL53" s="226"/>
      <c r="BM53" s="226"/>
      <c r="BN53" s="226"/>
      <c r="BO53" s="235"/>
      <c r="BP53" s="235"/>
      <c r="BQ53" s="232">
        <v>47</v>
      </c>
      <c r="BR53" s="233"/>
      <c r="BS53" s="752"/>
      <c r="BT53" s="753"/>
      <c r="BU53" s="753"/>
      <c r="BV53" s="753"/>
      <c r="BW53" s="753"/>
      <c r="BX53" s="753"/>
      <c r="BY53" s="753"/>
      <c r="BZ53" s="753"/>
      <c r="CA53" s="753"/>
      <c r="CB53" s="753"/>
      <c r="CC53" s="753"/>
      <c r="CD53" s="753"/>
      <c r="CE53" s="753"/>
      <c r="CF53" s="753"/>
      <c r="CG53" s="754"/>
      <c r="CH53" s="736"/>
      <c r="CI53" s="737"/>
      <c r="CJ53" s="737"/>
      <c r="CK53" s="737"/>
      <c r="CL53" s="738"/>
      <c r="CM53" s="736"/>
      <c r="CN53" s="737"/>
      <c r="CO53" s="737"/>
      <c r="CP53" s="737"/>
      <c r="CQ53" s="738"/>
      <c r="CR53" s="736"/>
      <c r="CS53" s="737"/>
      <c r="CT53" s="737"/>
      <c r="CU53" s="737"/>
      <c r="CV53" s="738"/>
      <c r="CW53" s="736"/>
      <c r="CX53" s="737"/>
      <c r="CY53" s="737"/>
      <c r="CZ53" s="737"/>
      <c r="DA53" s="738"/>
      <c r="DB53" s="736"/>
      <c r="DC53" s="737"/>
      <c r="DD53" s="737"/>
      <c r="DE53" s="737"/>
      <c r="DF53" s="738"/>
      <c r="DG53" s="736"/>
      <c r="DH53" s="737"/>
      <c r="DI53" s="737"/>
      <c r="DJ53" s="737"/>
      <c r="DK53" s="738"/>
      <c r="DL53" s="736"/>
      <c r="DM53" s="737"/>
      <c r="DN53" s="737"/>
      <c r="DO53" s="737"/>
      <c r="DP53" s="738"/>
      <c r="DQ53" s="736"/>
      <c r="DR53" s="737"/>
      <c r="DS53" s="737"/>
      <c r="DT53" s="737"/>
      <c r="DU53" s="738"/>
      <c r="DV53" s="752"/>
      <c r="DW53" s="753"/>
      <c r="DX53" s="753"/>
      <c r="DY53" s="753"/>
      <c r="DZ53" s="765"/>
      <c r="EA53" s="224"/>
    </row>
    <row r="54" spans="1:131" ht="26.25" customHeight="1" x14ac:dyDescent="0.2">
      <c r="A54" s="232">
        <v>27</v>
      </c>
      <c r="B54" s="766"/>
      <c r="C54" s="767"/>
      <c r="D54" s="767"/>
      <c r="E54" s="767"/>
      <c r="F54" s="767"/>
      <c r="G54" s="767"/>
      <c r="H54" s="767"/>
      <c r="I54" s="767"/>
      <c r="J54" s="767"/>
      <c r="K54" s="767"/>
      <c r="L54" s="767"/>
      <c r="M54" s="767"/>
      <c r="N54" s="767"/>
      <c r="O54" s="767"/>
      <c r="P54" s="768"/>
      <c r="Q54" s="821"/>
      <c r="R54" s="822"/>
      <c r="S54" s="822"/>
      <c r="T54" s="822"/>
      <c r="U54" s="822"/>
      <c r="V54" s="822"/>
      <c r="W54" s="822"/>
      <c r="X54" s="822"/>
      <c r="Y54" s="822"/>
      <c r="Z54" s="822"/>
      <c r="AA54" s="822"/>
      <c r="AB54" s="822"/>
      <c r="AC54" s="822"/>
      <c r="AD54" s="822"/>
      <c r="AE54" s="823"/>
      <c r="AF54" s="772"/>
      <c r="AG54" s="773"/>
      <c r="AH54" s="773"/>
      <c r="AI54" s="773"/>
      <c r="AJ54" s="774"/>
      <c r="AK54" s="825"/>
      <c r="AL54" s="822"/>
      <c r="AM54" s="822"/>
      <c r="AN54" s="822"/>
      <c r="AO54" s="822"/>
      <c r="AP54" s="822"/>
      <c r="AQ54" s="822"/>
      <c r="AR54" s="822"/>
      <c r="AS54" s="822"/>
      <c r="AT54" s="822"/>
      <c r="AU54" s="822"/>
      <c r="AV54" s="822"/>
      <c r="AW54" s="822"/>
      <c r="AX54" s="822"/>
      <c r="AY54" s="822"/>
      <c r="AZ54" s="824"/>
      <c r="BA54" s="824"/>
      <c r="BB54" s="824"/>
      <c r="BC54" s="824"/>
      <c r="BD54" s="824"/>
      <c r="BE54" s="818"/>
      <c r="BF54" s="818"/>
      <c r="BG54" s="818"/>
      <c r="BH54" s="818"/>
      <c r="BI54" s="819"/>
      <c r="BJ54" s="226"/>
      <c r="BK54" s="226"/>
      <c r="BL54" s="226"/>
      <c r="BM54" s="226"/>
      <c r="BN54" s="226"/>
      <c r="BO54" s="235"/>
      <c r="BP54" s="235"/>
      <c r="BQ54" s="232">
        <v>48</v>
      </c>
      <c r="BR54" s="233"/>
      <c r="BS54" s="752"/>
      <c r="BT54" s="753"/>
      <c r="BU54" s="753"/>
      <c r="BV54" s="753"/>
      <c r="BW54" s="753"/>
      <c r="BX54" s="753"/>
      <c r="BY54" s="753"/>
      <c r="BZ54" s="753"/>
      <c r="CA54" s="753"/>
      <c r="CB54" s="753"/>
      <c r="CC54" s="753"/>
      <c r="CD54" s="753"/>
      <c r="CE54" s="753"/>
      <c r="CF54" s="753"/>
      <c r="CG54" s="754"/>
      <c r="CH54" s="736"/>
      <c r="CI54" s="737"/>
      <c r="CJ54" s="737"/>
      <c r="CK54" s="737"/>
      <c r="CL54" s="738"/>
      <c r="CM54" s="736"/>
      <c r="CN54" s="737"/>
      <c r="CO54" s="737"/>
      <c r="CP54" s="737"/>
      <c r="CQ54" s="738"/>
      <c r="CR54" s="736"/>
      <c r="CS54" s="737"/>
      <c r="CT54" s="737"/>
      <c r="CU54" s="737"/>
      <c r="CV54" s="738"/>
      <c r="CW54" s="736"/>
      <c r="CX54" s="737"/>
      <c r="CY54" s="737"/>
      <c r="CZ54" s="737"/>
      <c r="DA54" s="738"/>
      <c r="DB54" s="736"/>
      <c r="DC54" s="737"/>
      <c r="DD54" s="737"/>
      <c r="DE54" s="737"/>
      <c r="DF54" s="738"/>
      <c r="DG54" s="736"/>
      <c r="DH54" s="737"/>
      <c r="DI54" s="737"/>
      <c r="DJ54" s="737"/>
      <c r="DK54" s="738"/>
      <c r="DL54" s="736"/>
      <c r="DM54" s="737"/>
      <c r="DN54" s="737"/>
      <c r="DO54" s="737"/>
      <c r="DP54" s="738"/>
      <c r="DQ54" s="736"/>
      <c r="DR54" s="737"/>
      <c r="DS54" s="737"/>
      <c r="DT54" s="737"/>
      <c r="DU54" s="738"/>
      <c r="DV54" s="752"/>
      <c r="DW54" s="753"/>
      <c r="DX54" s="753"/>
      <c r="DY54" s="753"/>
      <c r="DZ54" s="765"/>
      <c r="EA54" s="224"/>
    </row>
    <row r="55" spans="1:131" ht="26.25" customHeight="1" x14ac:dyDescent="0.2">
      <c r="A55" s="232">
        <v>28</v>
      </c>
      <c r="B55" s="766"/>
      <c r="C55" s="767"/>
      <c r="D55" s="767"/>
      <c r="E55" s="767"/>
      <c r="F55" s="767"/>
      <c r="G55" s="767"/>
      <c r="H55" s="767"/>
      <c r="I55" s="767"/>
      <c r="J55" s="767"/>
      <c r="K55" s="767"/>
      <c r="L55" s="767"/>
      <c r="M55" s="767"/>
      <c r="N55" s="767"/>
      <c r="O55" s="767"/>
      <c r="P55" s="768"/>
      <c r="Q55" s="821"/>
      <c r="R55" s="822"/>
      <c r="S55" s="822"/>
      <c r="T55" s="822"/>
      <c r="U55" s="822"/>
      <c r="V55" s="822"/>
      <c r="W55" s="822"/>
      <c r="X55" s="822"/>
      <c r="Y55" s="822"/>
      <c r="Z55" s="822"/>
      <c r="AA55" s="822"/>
      <c r="AB55" s="822"/>
      <c r="AC55" s="822"/>
      <c r="AD55" s="822"/>
      <c r="AE55" s="823"/>
      <c r="AF55" s="772"/>
      <c r="AG55" s="773"/>
      <c r="AH55" s="773"/>
      <c r="AI55" s="773"/>
      <c r="AJ55" s="774"/>
      <c r="AK55" s="825"/>
      <c r="AL55" s="822"/>
      <c r="AM55" s="822"/>
      <c r="AN55" s="822"/>
      <c r="AO55" s="822"/>
      <c r="AP55" s="822"/>
      <c r="AQ55" s="822"/>
      <c r="AR55" s="822"/>
      <c r="AS55" s="822"/>
      <c r="AT55" s="822"/>
      <c r="AU55" s="822"/>
      <c r="AV55" s="822"/>
      <c r="AW55" s="822"/>
      <c r="AX55" s="822"/>
      <c r="AY55" s="822"/>
      <c r="AZ55" s="824"/>
      <c r="BA55" s="824"/>
      <c r="BB55" s="824"/>
      <c r="BC55" s="824"/>
      <c r="BD55" s="824"/>
      <c r="BE55" s="818"/>
      <c r="BF55" s="818"/>
      <c r="BG55" s="818"/>
      <c r="BH55" s="818"/>
      <c r="BI55" s="819"/>
      <c r="BJ55" s="226"/>
      <c r="BK55" s="226"/>
      <c r="BL55" s="226"/>
      <c r="BM55" s="226"/>
      <c r="BN55" s="226"/>
      <c r="BO55" s="235"/>
      <c r="BP55" s="235"/>
      <c r="BQ55" s="232">
        <v>49</v>
      </c>
      <c r="BR55" s="233"/>
      <c r="BS55" s="752"/>
      <c r="BT55" s="753"/>
      <c r="BU55" s="753"/>
      <c r="BV55" s="753"/>
      <c r="BW55" s="753"/>
      <c r="BX55" s="753"/>
      <c r="BY55" s="753"/>
      <c r="BZ55" s="753"/>
      <c r="CA55" s="753"/>
      <c r="CB55" s="753"/>
      <c r="CC55" s="753"/>
      <c r="CD55" s="753"/>
      <c r="CE55" s="753"/>
      <c r="CF55" s="753"/>
      <c r="CG55" s="754"/>
      <c r="CH55" s="736"/>
      <c r="CI55" s="737"/>
      <c r="CJ55" s="737"/>
      <c r="CK55" s="737"/>
      <c r="CL55" s="738"/>
      <c r="CM55" s="736"/>
      <c r="CN55" s="737"/>
      <c r="CO55" s="737"/>
      <c r="CP55" s="737"/>
      <c r="CQ55" s="738"/>
      <c r="CR55" s="736"/>
      <c r="CS55" s="737"/>
      <c r="CT55" s="737"/>
      <c r="CU55" s="737"/>
      <c r="CV55" s="738"/>
      <c r="CW55" s="736"/>
      <c r="CX55" s="737"/>
      <c r="CY55" s="737"/>
      <c r="CZ55" s="737"/>
      <c r="DA55" s="738"/>
      <c r="DB55" s="736"/>
      <c r="DC55" s="737"/>
      <c r="DD55" s="737"/>
      <c r="DE55" s="737"/>
      <c r="DF55" s="738"/>
      <c r="DG55" s="736"/>
      <c r="DH55" s="737"/>
      <c r="DI55" s="737"/>
      <c r="DJ55" s="737"/>
      <c r="DK55" s="738"/>
      <c r="DL55" s="736"/>
      <c r="DM55" s="737"/>
      <c r="DN55" s="737"/>
      <c r="DO55" s="737"/>
      <c r="DP55" s="738"/>
      <c r="DQ55" s="736"/>
      <c r="DR55" s="737"/>
      <c r="DS55" s="737"/>
      <c r="DT55" s="737"/>
      <c r="DU55" s="738"/>
      <c r="DV55" s="752"/>
      <c r="DW55" s="753"/>
      <c r="DX55" s="753"/>
      <c r="DY55" s="753"/>
      <c r="DZ55" s="765"/>
      <c r="EA55" s="224"/>
    </row>
    <row r="56" spans="1:131" ht="26.25" customHeight="1" x14ac:dyDescent="0.2">
      <c r="A56" s="232">
        <v>29</v>
      </c>
      <c r="B56" s="766"/>
      <c r="C56" s="767"/>
      <c r="D56" s="767"/>
      <c r="E56" s="767"/>
      <c r="F56" s="767"/>
      <c r="G56" s="767"/>
      <c r="H56" s="767"/>
      <c r="I56" s="767"/>
      <c r="J56" s="767"/>
      <c r="K56" s="767"/>
      <c r="L56" s="767"/>
      <c r="M56" s="767"/>
      <c r="N56" s="767"/>
      <c r="O56" s="767"/>
      <c r="P56" s="768"/>
      <c r="Q56" s="821"/>
      <c r="R56" s="822"/>
      <c r="S56" s="822"/>
      <c r="T56" s="822"/>
      <c r="U56" s="822"/>
      <c r="V56" s="822"/>
      <c r="W56" s="822"/>
      <c r="X56" s="822"/>
      <c r="Y56" s="822"/>
      <c r="Z56" s="822"/>
      <c r="AA56" s="822"/>
      <c r="AB56" s="822"/>
      <c r="AC56" s="822"/>
      <c r="AD56" s="822"/>
      <c r="AE56" s="823"/>
      <c r="AF56" s="772"/>
      <c r="AG56" s="773"/>
      <c r="AH56" s="773"/>
      <c r="AI56" s="773"/>
      <c r="AJ56" s="774"/>
      <c r="AK56" s="825"/>
      <c r="AL56" s="822"/>
      <c r="AM56" s="822"/>
      <c r="AN56" s="822"/>
      <c r="AO56" s="822"/>
      <c r="AP56" s="822"/>
      <c r="AQ56" s="822"/>
      <c r="AR56" s="822"/>
      <c r="AS56" s="822"/>
      <c r="AT56" s="822"/>
      <c r="AU56" s="822"/>
      <c r="AV56" s="822"/>
      <c r="AW56" s="822"/>
      <c r="AX56" s="822"/>
      <c r="AY56" s="822"/>
      <c r="AZ56" s="824"/>
      <c r="BA56" s="824"/>
      <c r="BB56" s="824"/>
      <c r="BC56" s="824"/>
      <c r="BD56" s="824"/>
      <c r="BE56" s="818"/>
      <c r="BF56" s="818"/>
      <c r="BG56" s="818"/>
      <c r="BH56" s="818"/>
      <c r="BI56" s="819"/>
      <c r="BJ56" s="226"/>
      <c r="BK56" s="226"/>
      <c r="BL56" s="226"/>
      <c r="BM56" s="226"/>
      <c r="BN56" s="226"/>
      <c r="BO56" s="235"/>
      <c r="BP56" s="235"/>
      <c r="BQ56" s="232">
        <v>50</v>
      </c>
      <c r="BR56" s="233"/>
      <c r="BS56" s="752"/>
      <c r="BT56" s="753"/>
      <c r="BU56" s="753"/>
      <c r="BV56" s="753"/>
      <c r="BW56" s="753"/>
      <c r="BX56" s="753"/>
      <c r="BY56" s="753"/>
      <c r="BZ56" s="753"/>
      <c r="CA56" s="753"/>
      <c r="CB56" s="753"/>
      <c r="CC56" s="753"/>
      <c r="CD56" s="753"/>
      <c r="CE56" s="753"/>
      <c r="CF56" s="753"/>
      <c r="CG56" s="754"/>
      <c r="CH56" s="736"/>
      <c r="CI56" s="737"/>
      <c r="CJ56" s="737"/>
      <c r="CK56" s="737"/>
      <c r="CL56" s="738"/>
      <c r="CM56" s="736"/>
      <c r="CN56" s="737"/>
      <c r="CO56" s="737"/>
      <c r="CP56" s="737"/>
      <c r="CQ56" s="738"/>
      <c r="CR56" s="736"/>
      <c r="CS56" s="737"/>
      <c r="CT56" s="737"/>
      <c r="CU56" s="737"/>
      <c r="CV56" s="738"/>
      <c r="CW56" s="736"/>
      <c r="CX56" s="737"/>
      <c r="CY56" s="737"/>
      <c r="CZ56" s="737"/>
      <c r="DA56" s="738"/>
      <c r="DB56" s="736"/>
      <c r="DC56" s="737"/>
      <c r="DD56" s="737"/>
      <c r="DE56" s="737"/>
      <c r="DF56" s="738"/>
      <c r="DG56" s="736"/>
      <c r="DH56" s="737"/>
      <c r="DI56" s="737"/>
      <c r="DJ56" s="737"/>
      <c r="DK56" s="738"/>
      <c r="DL56" s="736"/>
      <c r="DM56" s="737"/>
      <c r="DN56" s="737"/>
      <c r="DO56" s="737"/>
      <c r="DP56" s="738"/>
      <c r="DQ56" s="736"/>
      <c r="DR56" s="737"/>
      <c r="DS56" s="737"/>
      <c r="DT56" s="737"/>
      <c r="DU56" s="738"/>
      <c r="DV56" s="752"/>
      <c r="DW56" s="753"/>
      <c r="DX56" s="753"/>
      <c r="DY56" s="753"/>
      <c r="DZ56" s="765"/>
      <c r="EA56" s="224"/>
    </row>
    <row r="57" spans="1:131" ht="26.25" customHeight="1" x14ac:dyDescent="0.2">
      <c r="A57" s="232">
        <v>30</v>
      </c>
      <c r="B57" s="766"/>
      <c r="C57" s="767"/>
      <c r="D57" s="767"/>
      <c r="E57" s="767"/>
      <c r="F57" s="767"/>
      <c r="G57" s="767"/>
      <c r="H57" s="767"/>
      <c r="I57" s="767"/>
      <c r="J57" s="767"/>
      <c r="K57" s="767"/>
      <c r="L57" s="767"/>
      <c r="M57" s="767"/>
      <c r="N57" s="767"/>
      <c r="O57" s="767"/>
      <c r="P57" s="768"/>
      <c r="Q57" s="821"/>
      <c r="R57" s="822"/>
      <c r="S57" s="822"/>
      <c r="T57" s="822"/>
      <c r="U57" s="822"/>
      <c r="V57" s="822"/>
      <c r="W57" s="822"/>
      <c r="X57" s="822"/>
      <c r="Y57" s="822"/>
      <c r="Z57" s="822"/>
      <c r="AA57" s="822"/>
      <c r="AB57" s="822"/>
      <c r="AC57" s="822"/>
      <c r="AD57" s="822"/>
      <c r="AE57" s="823"/>
      <c r="AF57" s="772"/>
      <c r="AG57" s="773"/>
      <c r="AH57" s="773"/>
      <c r="AI57" s="773"/>
      <c r="AJ57" s="774"/>
      <c r="AK57" s="825"/>
      <c r="AL57" s="822"/>
      <c r="AM57" s="822"/>
      <c r="AN57" s="822"/>
      <c r="AO57" s="822"/>
      <c r="AP57" s="822"/>
      <c r="AQ57" s="822"/>
      <c r="AR57" s="822"/>
      <c r="AS57" s="822"/>
      <c r="AT57" s="822"/>
      <c r="AU57" s="822"/>
      <c r="AV57" s="822"/>
      <c r="AW57" s="822"/>
      <c r="AX57" s="822"/>
      <c r="AY57" s="822"/>
      <c r="AZ57" s="824"/>
      <c r="BA57" s="824"/>
      <c r="BB57" s="824"/>
      <c r="BC57" s="824"/>
      <c r="BD57" s="824"/>
      <c r="BE57" s="818"/>
      <c r="BF57" s="818"/>
      <c r="BG57" s="818"/>
      <c r="BH57" s="818"/>
      <c r="BI57" s="819"/>
      <c r="BJ57" s="226"/>
      <c r="BK57" s="226"/>
      <c r="BL57" s="226"/>
      <c r="BM57" s="226"/>
      <c r="BN57" s="226"/>
      <c r="BO57" s="235"/>
      <c r="BP57" s="235"/>
      <c r="BQ57" s="232">
        <v>51</v>
      </c>
      <c r="BR57" s="233"/>
      <c r="BS57" s="752"/>
      <c r="BT57" s="753"/>
      <c r="BU57" s="753"/>
      <c r="BV57" s="753"/>
      <c r="BW57" s="753"/>
      <c r="BX57" s="753"/>
      <c r="BY57" s="753"/>
      <c r="BZ57" s="753"/>
      <c r="CA57" s="753"/>
      <c r="CB57" s="753"/>
      <c r="CC57" s="753"/>
      <c r="CD57" s="753"/>
      <c r="CE57" s="753"/>
      <c r="CF57" s="753"/>
      <c r="CG57" s="754"/>
      <c r="CH57" s="736"/>
      <c r="CI57" s="737"/>
      <c r="CJ57" s="737"/>
      <c r="CK57" s="737"/>
      <c r="CL57" s="738"/>
      <c r="CM57" s="736"/>
      <c r="CN57" s="737"/>
      <c r="CO57" s="737"/>
      <c r="CP57" s="737"/>
      <c r="CQ57" s="738"/>
      <c r="CR57" s="736"/>
      <c r="CS57" s="737"/>
      <c r="CT57" s="737"/>
      <c r="CU57" s="737"/>
      <c r="CV57" s="738"/>
      <c r="CW57" s="736"/>
      <c r="CX57" s="737"/>
      <c r="CY57" s="737"/>
      <c r="CZ57" s="737"/>
      <c r="DA57" s="738"/>
      <c r="DB57" s="736"/>
      <c r="DC57" s="737"/>
      <c r="DD57" s="737"/>
      <c r="DE57" s="737"/>
      <c r="DF57" s="738"/>
      <c r="DG57" s="736"/>
      <c r="DH57" s="737"/>
      <c r="DI57" s="737"/>
      <c r="DJ57" s="737"/>
      <c r="DK57" s="738"/>
      <c r="DL57" s="736"/>
      <c r="DM57" s="737"/>
      <c r="DN57" s="737"/>
      <c r="DO57" s="737"/>
      <c r="DP57" s="738"/>
      <c r="DQ57" s="736"/>
      <c r="DR57" s="737"/>
      <c r="DS57" s="737"/>
      <c r="DT57" s="737"/>
      <c r="DU57" s="738"/>
      <c r="DV57" s="752"/>
      <c r="DW57" s="753"/>
      <c r="DX57" s="753"/>
      <c r="DY57" s="753"/>
      <c r="DZ57" s="765"/>
      <c r="EA57" s="224"/>
    </row>
    <row r="58" spans="1:131" ht="26.25" customHeight="1" x14ac:dyDescent="0.2">
      <c r="A58" s="232">
        <v>31</v>
      </c>
      <c r="B58" s="766"/>
      <c r="C58" s="767"/>
      <c r="D58" s="767"/>
      <c r="E58" s="767"/>
      <c r="F58" s="767"/>
      <c r="G58" s="767"/>
      <c r="H58" s="767"/>
      <c r="I58" s="767"/>
      <c r="J58" s="767"/>
      <c r="K58" s="767"/>
      <c r="L58" s="767"/>
      <c r="M58" s="767"/>
      <c r="N58" s="767"/>
      <c r="O58" s="767"/>
      <c r="P58" s="768"/>
      <c r="Q58" s="821"/>
      <c r="R58" s="822"/>
      <c r="S58" s="822"/>
      <c r="T58" s="822"/>
      <c r="U58" s="822"/>
      <c r="V58" s="822"/>
      <c r="W58" s="822"/>
      <c r="X58" s="822"/>
      <c r="Y58" s="822"/>
      <c r="Z58" s="822"/>
      <c r="AA58" s="822"/>
      <c r="AB58" s="822"/>
      <c r="AC58" s="822"/>
      <c r="AD58" s="822"/>
      <c r="AE58" s="823"/>
      <c r="AF58" s="772"/>
      <c r="AG58" s="773"/>
      <c r="AH58" s="773"/>
      <c r="AI58" s="773"/>
      <c r="AJ58" s="774"/>
      <c r="AK58" s="825"/>
      <c r="AL58" s="822"/>
      <c r="AM58" s="822"/>
      <c r="AN58" s="822"/>
      <c r="AO58" s="822"/>
      <c r="AP58" s="822"/>
      <c r="AQ58" s="822"/>
      <c r="AR58" s="822"/>
      <c r="AS58" s="822"/>
      <c r="AT58" s="822"/>
      <c r="AU58" s="822"/>
      <c r="AV58" s="822"/>
      <c r="AW58" s="822"/>
      <c r="AX58" s="822"/>
      <c r="AY58" s="822"/>
      <c r="AZ58" s="824"/>
      <c r="BA58" s="824"/>
      <c r="BB58" s="824"/>
      <c r="BC58" s="824"/>
      <c r="BD58" s="824"/>
      <c r="BE58" s="818"/>
      <c r="BF58" s="818"/>
      <c r="BG58" s="818"/>
      <c r="BH58" s="818"/>
      <c r="BI58" s="819"/>
      <c r="BJ58" s="226"/>
      <c r="BK58" s="226"/>
      <c r="BL58" s="226"/>
      <c r="BM58" s="226"/>
      <c r="BN58" s="226"/>
      <c r="BO58" s="235"/>
      <c r="BP58" s="235"/>
      <c r="BQ58" s="232">
        <v>52</v>
      </c>
      <c r="BR58" s="233"/>
      <c r="BS58" s="752"/>
      <c r="BT58" s="753"/>
      <c r="BU58" s="753"/>
      <c r="BV58" s="753"/>
      <c r="BW58" s="753"/>
      <c r="BX58" s="753"/>
      <c r="BY58" s="753"/>
      <c r="BZ58" s="753"/>
      <c r="CA58" s="753"/>
      <c r="CB58" s="753"/>
      <c r="CC58" s="753"/>
      <c r="CD58" s="753"/>
      <c r="CE58" s="753"/>
      <c r="CF58" s="753"/>
      <c r="CG58" s="754"/>
      <c r="CH58" s="736"/>
      <c r="CI58" s="737"/>
      <c r="CJ58" s="737"/>
      <c r="CK58" s="737"/>
      <c r="CL58" s="738"/>
      <c r="CM58" s="736"/>
      <c r="CN58" s="737"/>
      <c r="CO58" s="737"/>
      <c r="CP58" s="737"/>
      <c r="CQ58" s="738"/>
      <c r="CR58" s="736"/>
      <c r="CS58" s="737"/>
      <c r="CT58" s="737"/>
      <c r="CU58" s="737"/>
      <c r="CV58" s="738"/>
      <c r="CW58" s="736"/>
      <c r="CX58" s="737"/>
      <c r="CY58" s="737"/>
      <c r="CZ58" s="737"/>
      <c r="DA58" s="738"/>
      <c r="DB58" s="736"/>
      <c r="DC58" s="737"/>
      <c r="DD58" s="737"/>
      <c r="DE58" s="737"/>
      <c r="DF58" s="738"/>
      <c r="DG58" s="736"/>
      <c r="DH58" s="737"/>
      <c r="DI58" s="737"/>
      <c r="DJ58" s="737"/>
      <c r="DK58" s="738"/>
      <c r="DL58" s="736"/>
      <c r="DM58" s="737"/>
      <c r="DN58" s="737"/>
      <c r="DO58" s="737"/>
      <c r="DP58" s="738"/>
      <c r="DQ58" s="736"/>
      <c r="DR58" s="737"/>
      <c r="DS58" s="737"/>
      <c r="DT58" s="737"/>
      <c r="DU58" s="738"/>
      <c r="DV58" s="752"/>
      <c r="DW58" s="753"/>
      <c r="DX58" s="753"/>
      <c r="DY58" s="753"/>
      <c r="DZ58" s="765"/>
      <c r="EA58" s="224"/>
    </row>
    <row r="59" spans="1:131" ht="26.25" customHeight="1" x14ac:dyDescent="0.2">
      <c r="A59" s="232">
        <v>32</v>
      </c>
      <c r="B59" s="766"/>
      <c r="C59" s="767"/>
      <c r="D59" s="767"/>
      <c r="E59" s="767"/>
      <c r="F59" s="767"/>
      <c r="G59" s="767"/>
      <c r="H59" s="767"/>
      <c r="I59" s="767"/>
      <c r="J59" s="767"/>
      <c r="K59" s="767"/>
      <c r="L59" s="767"/>
      <c r="M59" s="767"/>
      <c r="N59" s="767"/>
      <c r="O59" s="767"/>
      <c r="P59" s="768"/>
      <c r="Q59" s="821"/>
      <c r="R59" s="822"/>
      <c r="S59" s="822"/>
      <c r="T59" s="822"/>
      <c r="U59" s="822"/>
      <c r="V59" s="822"/>
      <c r="W59" s="822"/>
      <c r="X59" s="822"/>
      <c r="Y59" s="822"/>
      <c r="Z59" s="822"/>
      <c r="AA59" s="822"/>
      <c r="AB59" s="822"/>
      <c r="AC59" s="822"/>
      <c r="AD59" s="822"/>
      <c r="AE59" s="823"/>
      <c r="AF59" s="772"/>
      <c r="AG59" s="773"/>
      <c r="AH59" s="773"/>
      <c r="AI59" s="773"/>
      <c r="AJ59" s="774"/>
      <c r="AK59" s="825"/>
      <c r="AL59" s="822"/>
      <c r="AM59" s="822"/>
      <c r="AN59" s="822"/>
      <c r="AO59" s="822"/>
      <c r="AP59" s="822"/>
      <c r="AQ59" s="822"/>
      <c r="AR59" s="822"/>
      <c r="AS59" s="822"/>
      <c r="AT59" s="822"/>
      <c r="AU59" s="822"/>
      <c r="AV59" s="822"/>
      <c r="AW59" s="822"/>
      <c r="AX59" s="822"/>
      <c r="AY59" s="822"/>
      <c r="AZ59" s="824"/>
      <c r="BA59" s="824"/>
      <c r="BB59" s="824"/>
      <c r="BC59" s="824"/>
      <c r="BD59" s="824"/>
      <c r="BE59" s="818"/>
      <c r="BF59" s="818"/>
      <c r="BG59" s="818"/>
      <c r="BH59" s="818"/>
      <c r="BI59" s="819"/>
      <c r="BJ59" s="226"/>
      <c r="BK59" s="226"/>
      <c r="BL59" s="226"/>
      <c r="BM59" s="226"/>
      <c r="BN59" s="226"/>
      <c r="BO59" s="235"/>
      <c r="BP59" s="235"/>
      <c r="BQ59" s="232">
        <v>53</v>
      </c>
      <c r="BR59" s="233"/>
      <c r="BS59" s="752"/>
      <c r="BT59" s="753"/>
      <c r="BU59" s="753"/>
      <c r="BV59" s="753"/>
      <c r="BW59" s="753"/>
      <c r="BX59" s="753"/>
      <c r="BY59" s="753"/>
      <c r="BZ59" s="753"/>
      <c r="CA59" s="753"/>
      <c r="CB59" s="753"/>
      <c r="CC59" s="753"/>
      <c r="CD59" s="753"/>
      <c r="CE59" s="753"/>
      <c r="CF59" s="753"/>
      <c r="CG59" s="754"/>
      <c r="CH59" s="736"/>
      <c r="CI59" s="737"/>
      <c r="CJ59" s="737"/>
      <c r="CK59" s="737"/>
      <c r="CL59" s="738"/>
      <c r="CM59" s="736"/>
      <c r="CN59" s="737"/>
      <c r="CO59" s="737"/>
      <c r="CP59" s="737"/>
      <c r="CQ59" s="738"/>
      <c r="CR59" s="736"/>
      <c r="CS59" s="737"/>
      <c r="CT59" s="737"/>
      <c r="CU59" s="737"/>
      <c r="CV59" s="738"/>
      <c r="CW59" s="736"/>
      <c r="CX59" s="737"/>
      <c r="CY59" s="737"/>
      <c r="CZ59" s="737"/>
      <c r="DA59" s="738"/>
      <c r="DB59" s="736"/>
      <c r="DC59" s="737"/>
      <c r="DD59" s="737"/>
      <c r="DE59" s="737"/>
      <c r="DF59" s="738"/>
      <c r="DG59" s="736"/>
      <c r="DH59" s="737"/>
      <c r="DI59" s="737"/>
      <c r="DJ59" s="737"/>
      <c r="DK59" s="738"/>
      <c r="DL59" s="736"/>
      <c r="DM59" s="737"/>
      <c r="DN59" s="737"/>
      <c r="DO59" s="737"/>
      <c r="DP59" s="738"/>
      <c r="DQ59" s="736"/>
      <c r="DR59" s="737"/>
      <c r="DS59" s="737"/>
      <c r="DT59" s="737"/>
      <c r="DU59" s="738"/>
      <c r="DV59" s="752"/>
      <c r="DW59" s="753"/>
      <c r="DX59" s="753"/>
      <c r="DY59" s="753"/>
      <c r="DZ59" s="765"/>
      <c r="EA59" s="224"/>
    </row>
    <row r="60" spans="1:131" ht="26.25" customHeight="1" x14ac:dyDescent="0.2">
      <c r="A60" s="232">
        <v>33</v>
      </c>
      <c r="B60" s="766"/>
      <c r="C60" s="767"/>
      <c r="D60" s="767"/>
      <c r="E60" s="767"/>
      <c r="F60" s="767"/>
      <c r="G60" s="767"/>
      <c r="H60" s="767"/>
      <c r="I60" s="767"/>
      <c r="J60" s="767"/>
      <c r="K60" s="767"/>
      <c r="L60" s="767"/>
      <c r="M60" s="767"/>
      <c r="N60" s="767"/>
      <c r="O60" s="767"/>
      <c r="P60" s="768"/>
      <c r="Q60" s="821"/>
      <c r="R60" s="822"/>
      <c r="S60" s="822"/>
      <c r="T60" s="822"/>
      <c r="U60" s="822"/>
      <c r="V60" s="822"/>
      <c r="W60" s="822"/>
      <c r="X60" s="822"/>
      <c r="Y60" s="822"/>
      <c r="Z60" s="822"/>
      <c r="AA60" s="822"/>
      <c r="AB60" s="822"/>
      <c r="AC60" s="822"/>
      <c r="AD60" s="822"/>
      <c r="AE60" s="823"/>
      <c r="AF60" s="772"/>
      <c r="AG60" s="773"/>
      <c r="AH60" s="773"/>
      <c r="AI60" s="773"/>
      <c r="AJ60" s="774"/>
      <c r="AK60" s="825"/>
      <c r="AL60" s="822"/>
      <c r="AM60" s="822"/>
      <c r="AN60" s="822"/>
      <c r="AO60" s="822"/>
      <c r="AP60" s="822"/>
      <c r="AQ60" s="822"/>
      <c r="AR60" s="822"/>
      <c r="AS60" s="822"/>
      <c r="AT60" s="822"/>
      <c r="AU60" s="822"/>
      <c r="AV60" s="822"/>
      <c r="AW60" s="822"/>
      <c r="AX60" s="822"/>
      <c r="AY60" s="822"/>
      <c r="AZ60" s="824"/>
      <c r="BA60" s="824"/>
      <c r="BB60" s="824"/>
      <c r="BC60" s="824"/>
      <c r="BD60" s="824"/>
      <c r="BE60" s="818"/>
      <c r="BF60" s="818"/>
      <c r="BG60" s="818"/>
      <c r="BH60" s="818"/>
      <c r="BI60" s="819"/>
      <c r="BJ60" s="226"/>
      <c r="BK60" s="226"/>
      <c r="BL60" s="226"/>
      <c r="BM60" s="226"/>
      <c r="BN60" s="226"/>
      <c r="BO60" s="235"/>
      <c r="BP60" s="235"/>
      <c r="BQ60" s="232">
        <v>54</v>
      </c>
      <c r="BR60" s="233"/>
      <c r="BS60" s="752"/>
      <c r="BT60" s="753"/>
      <c r="BU60" s="753"/>
      <c r="BV60" s="753"/>
      <c r="BW60" s="753"/>
      <c r="BX60" s="753"/>
      <c r="BY60" s="753"/>
      <c r="BZ60" s="753"/>
      <c r="CA60" s="753"/>
      <c r="CB60" s="753"/>
      <c r="CC60" s="753"/>
      <c r="CD60" s="753"/>
      <c r="CE60" s="753"/>
      <c r="CF60" s="753"/>
      <c r="CG60" s="754"/>
      <c r="CH60" s="736"/>
      <c r="CI60" s="737"/>
      <c r="CJ60" s="737"/>
      <c r="CK60" s="737"/>
      <c r="CL60" s="738"/>
      <c r="CM60" s="736"/>
      <c r="CN60" s="737"/>
      <c r="CO60" s="737"/>
      <c r="CP60" s="737"/>
      <c r="CQ60" s="738"/>
      <c r="CR60" s="736"/>
      <c r="CS60" s="737"/>
      <c r="CT60" s="737"/>
      <c r="CU60" s="737"/>
      <c r="CV60" s="738"/>
      <c r="CW60" s="736"/>
      <c r="CX60" s="737"/>
      <c r="CY60" s="737"/>
      <c r="CZ60" s="737"/>
      <c r="DA60" s="738"/>
      <c r="DB60" s="736"/>
      <c r="DC60" s="737"/>
      <c r="DD60" s="737"/>
      <c r="DE60" s="737"/>
      <c r="DF60" s="738"/>
      <c r="DG60" s="736"/>
      <c r="DH60" s="737"/>
      <c r="DI60" s="737"/>
      <c r="DJ60" s="737"/>
      <c r="DK60" s="738"/>
      <c r="DL60" s="736"/>
      <c r="DM60" s="737"/>
      <c r="DN60" s="737"/>
      <c r="DO60" s="737"/>
      <c r="DP60" s="738"/>
      <c r="DQ60" s="736"/>
      <c r="DR60" s="737"/>
      <c r="DS60" s="737"/>
      <c r="DT60" s="737"/>
      <c r="DU60" s="738"/>
      <c r="DV60" s="752"/>
      <c r="DW60" s="753"/>
      <c r="DX60" s="753"/>
      <c r="DY60" s="753"/>
      <c r="DZ60" s="765"/>
      <c r="EA60" s="224"/>
    </row>
    <row r="61" spans="1:131" ht="26.25" customHeight="1" thickBot="1" x14ac:dyDescent="0.25">
      <c r="A61" s="232">
        <v>34</v>
      </c>
      <c r="B61" s="766"/>
      <c r="C61" s="767"/>
      <c r="D61" s="767"/>
      <c r="E61" s="767"/>
      <c r="F61" s="767"/>
      <c r="G61" s="767"/>
      <c r="H61" s="767"/>
      <c r="I61" s="767"/>
      <c r="J61" s="767"/>
      <c r="K61" s="767"/>
      <c r="L61" s="767"/>
      <c r="M61" s="767"/>
      <c r="N61" s="767"/>
      <c r="O61" s="767"/>
      <c r="P61" s="768"/>
      <c r="Q61" s="821"/>
      <c r="R61" s="822"/>
      <c r="S61" s="822"/>
      <c r="T61" s="822"/>
      <c r="U61" s="822"/>
      <c r="V61" s="822"/>
      <c r="W61" s="822"/>
      <c r="X61" s="822"/>
      <c r="Y61" s="822"/>
      <c r="Z61" s="822"/>
      <c r="AA61" s="822"/>
      <c r="AB61" s="822"/>
      <c r="AC61" s="822"/>
      <c r="AD61" s="822"/>
      <c r="AE61" s="823"/>
      <c r="AF61" s="772"/>
      <c r="AG61" s="773"/>
      <c r="AH61" s="773"/>
      <c r="AI61" s="773"/>
      <c r="AJ61" s="774"/>
      <c r="AK61" s="825"/>
      <c r="AL61" s="822"/>
      <c r="AM61" s="822"/>
      <c r="AN61" s="822"/>
      <c r="AO61" s="822"/>
      <c r="AP61" s="822"/>
      <c r="AQ61" s="822"/>
      <c r="AR61" s="822"/>
      <c r="AS61" s="822"/>
      <c r="AT61" s="822"/>
      <c r="AU61" s="822"/>
      <c r="AV61" s="822"/>
      <c r="AW61" s="822"/>
      <c r="AX61" s="822"/>
      <c r="AY61" s="822"/>
      <c r="AZ61" s="824"/>
      <c r="BA61" s="824"/>
      <c r="BB61" s="824"/>
      <c r="BC61" s="824"/>
      <c r="BD61" s="824"/>
      <c r="BE61" s="818"/>
      <c r="BF61" s="818"/>
      <c r="BG61" s="818"/>
      <c r="BH61" s="818"/>
      <c r="BI61" s="819"/>
      <c r="BJ61" s="226"/>
      <c r="BK61" s="226"/>
      <c r="BL61" s="226"/>
      <c r="BM61" s="226"/>
      <c r="BN61" s="226"/>
      <c r="BO61" s="235"/>
      <c r="BP61" s="235"/>
      <c r="BQ61" s="232">
        <v>55</v>
      </c>
      <c r="BR61" s="233"/>
      <c r="BS61" s="752"/>
      <c r="BT61" s="753"/>
      <c r="BU61" s="753"/>
      <c r="BV61" s="753"/>
      <c r="BW61" s="753"/>
      <c r="BX61" s="753"/>
      <c r="BY61" s="753"/>
      <c r="BZ61" s="753"/>
      <c r="CA61" s="753"/>
      <c r="CB61" s="753"/>
      <c r="CC61" s="753"/>
      <c r="CD61" s="753"/>
      <c r="CE61" s="753"/>
      <c r="CF61" s="753"/>
      <c r="CG61" s="754"/>
      <c r="CH61" s="736"/>
      <c r="CI61" s="737"/>
      <c r="CJ61" s="737"/>
      <c r="CK61" s="737"/>
      <c r="CL61" s="738"/>
      <c r="CM61" s="736"/>
      <c r="CN61" s="737"/>
      <c r="CO61" s="737"/>
      <c r="CP61" s="737"/>
      <c r="CQ61" s="738"/>
      <c r="CR61" s="736"/>
      <c r="CS61" s="737"/>
      <c r="CT61" s="737"/>
      <c r="CU61" s="737"/>
      <c r="CV61" s="738"/>
      <c r="CW61" s="736"/>
      <c r="CX61" s="737"/>
      <c r="CY61" s="737"/>
      <c r="CZ61" s="737"/>
      <c r="DA61" s="738"/>
      <c r="DB61" s="736"/>
      <c r="DC61" s="737"/>
      <c r="DD61" s="737"/>
      <c r="DE61" s="737"/>
      <c r="DF61" s="738"/>
      <c r="DG61" s="736"/>
      <c r="DH61" s="737"/>
      <c r="DI61" s="737"/>
      <c r="DJ61" s="737"/>
      <c r="DK61" s="738"/>
      <c r="DL61" s="736"/>
      <c r="DM61" s="737"/>
      <c r="DN61" s="737"/>
      <c r="DO61" s="737"/>
      <c r="DP61" s="738"/>
      <c r="DQ61" s="736"/>
      <c r="DR61" s="737"/>
      <c r="DS61" s="737"/>
      <c r="DT61" s="737"/>
      <c r="DU61" s="738"/>
      <c r="DV61" s="752"/>
      <c r="DW61" s="753"/>
      <c r="DX61" s="753"/>
      <c r="DY61" s="753"/>
      <c r="DZ61" s="765"/>
      <c r="EA61" s="224"/>
    </row>
    <row r="62" spans="1:131" ht="26.25" customHeight="1" x14ac:dyDescent="0.2">
      <c r="A62" s="232">
        <v>35</v>
      </c>
      <c r="B62" s="766"/>
      <c r="C62" s="767"/>
      <c r="D62" s="767"/>
      <c r="E62" s="767"/>
      <c r="F62" s="767"/>
      <c r="G62" s="767"/>
      <c r="H62" s="767"/>
      <c r="I62" s="767"/>
      <c r="J62" s="767"/>
      <c r="K62" s="767"/>
      <c r="L62" s="767"/>
      <c r="M62" s="767"/>
      <c r="N62" s="767"/>
      <c r="O62" s="767"/>
      <c r="P62" s="768"/>
      <c r="Q62" s="821"/>
      <c r="R62" s="822"/>
      <c r="S62" s="822"/>
      <c r="T62" s="822"/>
      <c r="U62" s="822"/>
      <c r="V62" s="822"/>
      <c r="W62" s="822"/>
      <c r="X62" s="822"/>
      <c r="Y62" s="822"/>
      <c r="Z62" s="822"/>
      <c r="AA62" s="822"/>
      <c r="AB62" s="822"/>
      <c r="AC62" s="822"/>
      <c r="AD62" s="822"/>
      <c r="AE62" s="823"/>
      <c r="AF62" s="772"/>
      <c r="AG62" s="773"/>
      <c r="AH62" s="773"/>
      <c r="AI62" s="773"/>
      <c r="AJ62" s="774"/>
      <c r="AK62" s="825"/>
      <c r="AL62" s="822"/>
      <c r="AM62" s="822"/>
      <c r="AN62" s="822"/>
      <c r="AO62" s="822"/>
      <c r="AP62" s="822"/>
      <c r="AQ62" s="822"/>
      <c r="AR62" s="822"/>
      <c r="AS62" s="822"/>
      <c r="AT62" s="822"/>
      <c r="AU62" s="822"/>
      <c r="AV62" s="822"/>
      <c r="AW62" s="822"/>
      <c r="AX62" s="822"/>
      <c r="AY62" s="822"/>
      <c r="AZ62" s="824"/>
      <c r="BA62" s="824"/>
      <c r="BB62" s="824"/>
      <c r="BC62" s="824"/>
      <c r="BD62" s="824"/>
      <c r="BE62" s="818"/>
      <c r="BF62" s="818"/>
      <c r="BG62" s="818"/>
      <c r="BH62" s="818"/>
      <c r="BI62" s="819"/>
      <c r="BJ62" s="833" t="s">
        <v>400</v>
      </c>
      <c r="BK62" s="792"/>
      <c r="BL62" s="792"/>
      <c r="BM62" s="792"/>
      <c r="BN62" s="793"/>
      <c r="BO62" s="235"/>
      <c r="BP62" s="235"/>
      <c r="BQ62" s="232">
        <v>56</v>
      </c>
      <c r="BR62" s="233"/>
      <c r="BS62" s="752"/>
      <c r="BT62" s="753"/>
      <c r="BU62" s="753"/>
      <c r="BV62" s="753"/>
      <c r="BW62" s="753"/>
      <c r="BX62" s="753"/>
      <c r="BY62" s="753"/>
      <c r="BZ62" s="753"/>
      <c r="CA62" s="753"/>
      <c r="CB62" s="753"/>
      <c r="CC62" s="753"/>
      <c r="CD62" s="753"/>
      <c r="CE62" s="753"/>
      <c r="CF62" s="753"/>
      <c r="CG62" s="754"/>
      <c r="CH62" s="736"/>
      <c r="CI62" s="737"/>
      <c r="CJ62" s="737"/>
      <c r="CK62" s="737"/>
      <c r="CL62" s="738"/>
      <c r="CM62" s="736"/>
      <c r="CN62" s="737"/>
      <c r="CO62" s="737"/>
      <c r="CP62" s="737"/>
      <c r="CQ62" s="738"/>
      <c r="CR62" s="736"/>
      <c r="CS62" s="737"/>
      <c r="CT62" s="737"/>
      <c r="CU62" s="737"/>
      <c r="CV62" s="738"/>
      <c r="CW62" s="736"/>
      <c r="CX62" s="737"/>
      <c r="CY62" s="737"/>
      <c r="CZ62" s="737"/>
      <c r="DA62" s="738"/>
      <c r="DB62" s="736"/>
      <c r="DC62" s="737"/>
      <c r="DD62" s="737"/>
      <c r="DE62" s="737"/>
      <c r="DF62" s="738"/>
      <c r="DG62" s="736"/>
      <c r="DH62" s="737"/>
      <c r="DI62" s="737"/>
      <c r="DJ62" s="737"/>
      <c r="DK62" s="738"/>
      <c r="DL62" s="736"/>
      <c r="DM62" s="737"/>
      <c r="DN62" s="737"/>
      <c r="DO62" s="737"/>
      <c r="DP62" s="738"/>
      <c r="DQ62" s="736"/>
      <c r="DR62" s="737"/>
      <c r="DS62" s="737"/>
      <c r="DT62" s="737"/>
      <c r="DU62" s="738"/>
      <c r="DV62" s="752"/>
      <c r="DW62" s="753"/>
      <c r="DX62" s="753"/>
      <c r="DY62" s="753"/>
      <c r="DZ62" s="765"/>
      <c r="EA62" s="224"/>
    </row>
    <row r="63" spans="1:131" ht="26.25" customHeight="1" thickBot="1" x14ac:dyDescent="0.25">
      <c r="A63" s="234" t="s">
        <v>378</v>
      </c>
      <c r="B63" s="775" t="s">
        <v>401</v>
      </c>
      <c r="C63" s="776"/>
      <c r="D63" s="776"/>
      <c r="E63" s="776"/>
      <c r="F63" s="776"/>
      <c r="G63" s="776"/>
      <c r="H63" s="776"/>
      <c r="I63" s="776"/>
      <c r="J63" s="776"/>
      <c r="K63" s="776"/>
      <c r="L63" s="776"/>
      <c r="M63" s="776"/>
      <c r="N63" s="776"/>
      <c r="O63" s="776"/>
      <c r="P63" s="777"/>
      <c r="Q63" s="826"/>
      <c r="R63" s="827"/>
      <c r="S63" s="827"/>
      <c r="T63" s="827"/>
      <c r="U63" s="827"/>
      <c r="V63" s="827"/>
      <c r="W63" s="827"/>
      <c r="X63" s="827"/>
      <c r="Y63" s="827"/>
      <c r="Z63" s="827"/>
      <c r="AA63" s="827"/>
      <c r="AB63" s="827"/>
      <c r="AC63" s="827"/>
      <c r="AD63" s="827"/>
      <c r="AE63" s="828"/>
      <c r="AF63" s="829">
        <v>5884</v>
      </c>
      <c r="AG63" s="830"/>
      <c r="AH63" s="830"/>
      <c r="AI63" s="830"/>
      <c r="AJ63" s="831"/>
      <c r="AK63" s="832"/>
      <c r="AL63" s="827"/>
      <c r="AM63" s="827"/>
      <c r="AN63" s="827"/>
      <c r="AO63" s="827"/>
      <c r="AP63" s="830">
        <v>12506</v>
      </c>
      <c r="AQ63" s="830"/>
      <c r="AR63" s="830"/>
      <c r="AS63" s="830"/>
      <c r="AT63" s="830"/>
      <c r="AU63" s="830">
        <v>8057</v>
      </c>
      <c r="AV63" s="830"/>
      <c r="AW63" s="830"/>
      <c r="AX63" s="830"/>
      <c r="AY63" s="830"/>
      <c r="AZ63" s="834"/>
      <c r="BA63" s="834"/>
      <c r="BB63" s="834"/>
      <c r="BC63" s="834"/>
      <c r="BD63" s="834"/>
      <c r="BE63" s="835"/>
      <c r="BF63" s="835"/>
      <c r="BG63" s="835"/>
      <c r="BH63" s="835"/>
      <c r="BI63" s="836"/>
      <c r="BJ63" s="837" t="s">
        <v>122</v>
      </c>
      <c r="BK63" s="838"/>
      <c r="BL63" s="838"/>
      <c r="BM63" s="838"/>
      <c r="BN63" s="839"/>
      <c r="BO63" s="235"/>
      <c r="BP63" s="235"/>
      <c r="BQ63" s="232">
        <v>57</v>
      </c>
      <c r="BR63" s="233"/>
      <c r="BS63" s="752"/>
      <c r="BT63" s="753"/>
      <c r="BU63" s="753"/>
      <c r="BV63" s="753"/>
      <c r="BW63" s="753"/>
      <c r="BX63" s="753"/>
      <c r="BY63" s="753"/>
      <c r="BZ63" s="753"/>
      <c r="CA63" s="753"/>
      <c r="CB63" s="753"/>
      <c r="CC63" s="753"/>
      <c r="CD63" s="753"/>
      <c r="CE63" s="753"/>
      <c r="CF63" s="753"/>
      <c r="CG63" s="754"/>
      <c r="CH63" s="736"/>
      <c r="CI63" s="737"/>
      <c r="CJ63" s="737"/>
      <c r="CK63" s="737"/>
      <c r="CL63" s="738"/>
      <c r="CM63" s="736"/>
      <c r="CN63" s="737"/>
      <c r="CO63" s="737"/>
      <c r="CP63" s="737"/>
      <c r="CQ63" s="738"/>
      <c r="CR63" s="736"/>
      <c r="CS63" s="737"/>
      <c r="CT63" s="737"/>
      <c r="CU63" s="737"/>
      <c r="CV63" s="738"/>
      <c r="CW63" s="736"/>
      <c r="CX63" s="737"/>
      <c r="CY63" s="737"/>
      <c r="CZ63" s="737"/>
      <c r="DA63" s="738"/>
      <c r="DB63" s="736"/>
      <c r="DC63" s="737"/>
      <c r="DD63" s="737"/>
      <c r="DE63" s="737"/>
      <c r="DF63" s="738"/>
      <c r="DG63" s="736"/>
      <c r="DH63" s="737"/>
      <c r="DI63" s="737"/>
      <c r="DJ63" s="737"/>
      <c r="DK63" s="738"/>
      <c r="DL63" s="736"/>
      <c r="DM63" s="737"/>
      <c r="DN63" s="737"/>
      <c r="DO63" s="737"/>
      <c r="DP63" s="738"/>
      <c r="DQ63" s="736"/>
      <c r="DR63" s="737"/>
      <c r="DS63" s="737"/>
      <c r="DT63" s="737"/>
      <c r="DU63" s="738"/>
      <c r="DV63" s="752"/>
      <c r="DW63" s="753"/>
      <c r="DX63" s="753"/>
      <c r="DY63" s="753"/>
      <c r="DZ63" s="765"/>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52"/>
      <c r="BT64" s="753"/>
      <c r="BU64" s="753"/>
      <c r="BV64" s="753"/>
      <c r="BW64" s="753"/>
      <c r="BX64" s="753"/>
      <c r="BY64" s="753"/>
      <c r="BZ64" s="753"/>
      <c r="CA64" s="753"/>
      <c r="CB64" s="753"/>
      <c r="CC64" s="753"/>
      <c r="CD64" s="753"/>
      <c r="CE64" s="753"/>
      <c r="CF64" s="753"/>
      <c r="CG64" s="754"/>
      <c r="CH64" s="736"/>
      <c r="CI64" s="737"/>
      <c r="CJ64" s="737"/>
      <c r="CK64" s="737"/>
      <c r="CL64" s="738"/>
      <c r="CM64" s="736"/>
      <c r="CN64" s="737"/>
      <c r="CO64" s="737"/>
      <c r="CP64" s="737"/>
      <c r="CQ64" s="738"/>
      <c r="CR64" s="736"/>
      <c r="CS64" s="737"/>
      <c r="CT64" s="737"/>
      <c r="CU64" s="737"/>
      <c r="CV64" s="738"/>
      <c r="CW64" s="736"/>
      <c r="CX64" s="737"/>
      <c r="CY64" s="737"/>
      <c r="CZ64" s="737"/>
      <c r="DA64" s="738"/>
      <c r="DB64" s="736"/>
      <c r="DC64" s="737"/>
      <c r="DD64" s="737"/>
      <c r="DE64" s="737"/>
      <c r="DF64" s="738"/>
      <c r="DG64" s="736"/>
      <c r="DH64" s="737"/>
      <c r="DI64" s="737"/>
      <c r="DJ64" s="737"/>
      <c r="DK64" s="738"/>
      <c r="DL64" s="736"/>
      <c r="DM64" s="737"/>
      <c r="DN64" s="737"/>
      <c r="DO64" s="737"/>
      <c r="DP64" s="738"/>
      <c r="DQ64" s="736"/>
      <c r="DR64" s="737"/>
      <c r="DS64" s="737"/>
      <c r="DT64" s="737"/>
      <c r="DU64" s="738"/>
      <c r="DV64" s="752"/>
      <c r="DW64" s="753"/>
      <c r="DX64" s="753"/>
      <c r="DY64" s="753"/>
      <c r="DZ64" s="765"/>
      <c r="EA64" s="224"/>
    </row>
    <row r="65" spans="1:131" ht="26.25" customHeight="1" thickBot="1" x14ac:dyDescent="0.25">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52"/>
      <c r="BT65" s="753"/>
      <c r="BU65" s="753"/>
      <c r="BV65" s="753"/>
      <c r="BW65" s="753"/>
      <c r="BX65" s="753"/>
      <c r="BY65" s="753"/>
      <c r="BZ65" s="753"/>
      <c r="CA65" s="753"/>
      <c r="CB65" s="753"/>
      <c r="CC65" s="753"/>
      <c r="CD65" s="753"/>
      <c r="CE65" s="753"/>
      <c r="CF65" s="753"/>
      <c r="CG65" s="754"/>
      <c r="CH65" s="736"/>
      <c r="CI65" s="737"/>
      <c r="CJ65" s="737"/>
      <c r="CK65" s="737"/>
      <c r="CL65" s="738"/>
      <c r="CM65" s="736"/>
      <c r="CN65" s="737"/>
      <c r="CO65" s="737"/>
      <c r="CP65" s="737"/>
      <c r="CQ65" s="738"/>
      <c r="CR65" s="736"/>
      <c r="CS65" s="737"/>
      <c r="CT65" s="737"/>
      <c r="CU65" s="737"/>
      <c r="CV65" s="738"/>
      <c r="CW65" s="736"/>
      <c r="CX65" s="737"/>
      <c r="CY65" s="737"/>
      <c r="CZ65" s="737"/>
      <c r="DA65" s="738"/>
      <c r="DB65" s="736"/>
      <c r="DC65" s="737"/>
      <c r="DD65" s="737"/>
      <c r="DE65" s="737"/>
      <c r="DF65" s="738"/>
      <c r="DG65" s="736"/>
      <c r="DH65" s="737"/>
      <c r="DI65" s="737"/>
      <c r="DJ65" s="737"/>
      <c r="DK65" s="738"/>
      <c r="DL65" s="736"/>
      <c r="DM65" s="737"/>
      <c r="DN65" s="737"/>
      <c r="DO65" s="737"/>
      <c r="DP65" s="738"/>
      <c r="DQ65" s="736"/>
      <c r="DR65" s="737"/>
      <c r="DS65" s="737"/>
      <c r="DT65" s="737"/>
      <c r="DU65" s="738"/>
      <c r="DV65" s="752"/>
      <c r="DW65" s="753"/>
      <c r="DX65" s="753"/>
      <c r="DY65" s="753"/>
      <c r="DZ65" s="765"/>
      <c r="EA65" s="224"/>
    </row>
    <row r="66" spans="1:131" ht="26.25" customHeight="1" x14ac:dyDescent="0.2">
      <c r="A66" s="714" t="s">
        <v>403</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0" t="s">
        <v>385</v>
      </c>
      <c r="AG66" s="801"/>
      <c r="AH66" s="801"/>
      <c r="AI66" s="801"/>
      <c r="AJ66" s="841"/>
      <c r="AK66" s="720" t="s">
        <v>386</v>
      </c>
      <c r="AL66" s="715"/>
      <c r="AM66" s="715"/>
      <c r="AN66" s="715"/>
      <c r="AO66" s="716"/>
      <c r="AP66" s="720" t="s">
        <v>387</v>
      </c>
      <c r="AQ66" s="721"/>
      <c r="AR66" s="721"/>
      <c r="AS66" s="721"/>
      <c r="AT66" s="722"/>
      <c r="AU66" s="720" t="s">
        <v>404</v>
      </c>
      <c r="AV66" s="721"/>
      <c r="AW66" s="721"/>
      <c r="AX66" s="721"/>
      <c r="AY66" s="722"/>
      <c r="AZ66" s="720" t="s">
        <v>365</v>
      </c>
      <c r="BA66" s="721"/>
      <c r="BB66" s="721"/>
      <c r="BC66" s="721"/>
      <c r="BD66" s="727"/>
      <c r="BE66" s="235"/>
      <c r="BF66" s="235"/>
      <c r="BG66" s="235"/>
      <c r="BH66" s="235"/>
      <c r="BI66" s="235"/>
      <c r="BJ66" s="235"/>
      <c r="BK66" s="235"/>
      <c r="BL66" s="235"/>
      <c r="BM66" s="235"/>
      <c r="BN66" s="235"/>
      <c r="BO66" s="235"/>
      <c r="BP66" s="235"/>
      <c r="BQ66" s="232">
        <v>60</v>
      </c>
      <c r="BR66" s="237"/>
      <c r="BS66" s="845"/>
      <c r="BT66" s="846"/>
      <c r="BU66" s="846"/>
      <c r="BV66" s="846"/>
      <c r="BW66" s="846"/>
      <c r="BX66" s="846"/>
      <c r="BY66" s="846"/>
      <c r="BZ66" s="846"/>
      <c r="CA66" s="846"/>
      <c r="CB66" s="846"/>
      <c r="CC66" s="846"/>
      <c r="CD66" s="846"/>
      <c r="CE66" s="846"/>
      <c r="CF66" s="846"/>
      <c r="CG66" s="851"/>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2"/>
      <c r="AG67" s="804"/>
      <c r="AH67" s="804"/>
      <c r="AI67" s="804"/>
      <c r="AJ67" s="843"/>
      <c r="AK67" s="844"/>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5"/>
      <c r="BT67" s="846"/>
      <c r="BU67" s="846"/>
      <c r="BV67" s="846"/>
      <c r="BW67" s="846"/>
      <c r="BX67" s="846"/>
      <c r="BY67" s="846"/>
      <c r="BZ67" s="846"/>
      <c r="CA67" s="846"/>
      <c r="CB67" s="846"/>
      <c r="CC67" s="846"/>
      <c r="CD67" s="846"/>
      <c r="CE67" s="846"/>
      <c r="CF67" s="846"/>
      <c r="CG67" s="851"/>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224"/>
    </row>
    <row r="68" spans="1:131" ht="26.25" customHeight="1" thickTop="1" x14ac:dyDescent="0.2">
      <c r="A68" s="230">
        <v>1</v>
      </c>
      <c r="B68" s="855" t="s">
        <v>552</v>
      </c>
      <c r="C68" s="856"/>
      <c r="D68" s="856"/>
      <c r="E68" s="856"/>
      <c r="F68" s="856"/>
      <c r="G68" s="856"/>
      <c r="H68" s="856"/>
      <c r="I68" s="856"/>
      <c r="J68" s="856"/>
      <c r="K68" s="856"/>
      <c r="L68" s="856"/>
      <c r="M68" s="856"/>
      <c r="N68" s="856"/>
      <c r="O68" s="856"/>
      <c r="P68" s="857"/>
      <c r="Q68" s="858">
        <v>221</v>
      </c>
      <c r="R68" s="859"/>
      <c r="S68" s="859"/>
      <c r="T68" s="859"/>
      <c r="U68" s="860"/>
      <c r="V68" s="852">
        <v>213</v>
      </c>
      <c r="W68" s="852"/>
      <c r="X68" s="852"/>
      <c r="Y68" s="852"/>
      <c r="Z68" s="852"/>
      <c r="AA68" s="852">
        <v>8</v>
      </c>
      <c r="AB68" s="852"/>
      <c r="AC68" s="852"/>
      <c r="AD68" s="852"/>
      <c r="AE68" s="852"/>
      <c r="AF68" s="852">
        <v>8</v>
      </c>
      <c r="AG68" s="852"/>
      <c r="AH68" s="852"/>
      <c r="AI68" s="852"/>
      <c r="AJ68" s="852"/>
      <c r="AK68" s="852" t="s">
        <v>559</v>
      </c>
      <c r="AL68" s="852"/>
      <c r="AM68" s="852"/>
      <c r="AN68" s="852"/>
      <c r="AO68" s="852"/>
      <c r="AP68" s="852" t="s">
        <v>559</v>
      </c>
      <c r="AQ68" s="852"/>
      <c r="AR68" s="852"/>
      <c r="AS68" s="852"/>
      <c r="AT68" s="852"/>
      <c r="AU68" s="852"/>
      <c r="AV68" s="852"/>
      <c r="AW68" s="852"/>
      <c r="AX68" s="852"/>
      <c r="AY68" s="852"/>
      <c r="AZ68" s="853"/>
      <c r="BA68" s="853"/>
      <c r="BB68" s="853"/>
      <c r="BC68" s="853"/>
      <c r="BD68" s="854"/>
      <c r="BE68" s="235"/>
      <c r="BF68" s="235"/>
      <c r="BG68" s="235"/>
      <c r="BH68" s="235"/>
      <c r="BI68" s="235"/>
      <c r="BJ68" s="235"/>
      <c r="BK68" s="235"/>
      <c r="BL68" s="235"/>
      <c r="BM68" s="235"/>
      <c r="BN68" s="235"/>
      <c r="BO68" s="235"/>
      <c r="BP68" s="235"/>
      <c r="BQ68" s="232">
        <v>62</v>
      </c>
      <c r="BR68" s="237"/>
      <c r="BS68" s="845"/>
      <c r="BT68" s="846"/>
      <c r="BU68" s="846"/>
      <c r="BV68" s="846"/>
      <c r="BW68" s="846"/>
      <c r="BX68" s="846"/>
      <c r="BY68" s="846"/>
      <c r="BZ68" s="846"/>
      <c r="CA68" s="846"/>
      <c r="CB68" s="846"/>
      <c r="CC68" s="846"/>
      <c r="CD68" s="846"/>
      <c r="CE68" s="846"/>
      <c r="CF68" s="846"/>
      <c r="CG68" s="851"/>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224"/>
    </row>
    <row r="69" spans="1:131" ht="26.25" customHeight="1" x14ac:dyDescent="0.2">
      <c r="A69" s="232">
        <v>2</v>
      </c>
      <c r="B69" s="861" t="s">
        <v>553</v>
      </c>
      <c r="C69" s="862"/>
      <c r="D69" s="862"/>
      <c r="E69" s="862"/>
      <c r="F69" s="862"/>
      <c r="G69" s="862"/>
      <c r="H69" s="862"/>
      <c r="I69" s="862"/>
      <c r="J69" s="862"/>
      <c r="K69" s="862"/>
      <c r="L69" s="862"/>
      <c r="M69" s="862"/>
      <c r="N69" s="862"/>
      <c r="O69" s="862"/>
      <c r="P69" s="863"/>
      <c r="Q69" s="864">
        <v>1310</v>
      </c>
      <c r="R69" s="865"/>
      <c r="S69" s="865"/>
      <c r="T69" s="865"/>
      <c r="U69" s="820"/>
      <c r="V69" s="816">
        <v>1058</v>
      </c>
      <c r="W69" s="816"/>
      <c r="X69" s="816"/>
      <c r="Y69" s="816"/>
      <c r="Z69" s="816"/>
      <c r="AA69" s="816">
        <v>252</v>
      </c>
      <c r="AB69" s="816"/>
      <c r="AC69" s="816"/>
      <c r="AD69" s="816"/>
      <c r="AE69" s="816"/>
      <c r="AF69" s="816">
        <v>252</v>
      </c>
      <c r="AG69" s="816"/>
      <c r="AH69" s="816"/>
      <c r="AI69" s="816"/>
      <c r="AJ69" s="816"/>
      <c r="AK69" s="816" t="s">
        <v>559</v>
      </c>
      <c r="AL69" s="816"/>
      <c r="AM69" s="816"/>
      <c r="AN69" s="816"/>
      <c r="AO69" s="816"/>
      <c r="AP69" s="816">
        <v>1712</v>
      </c>
      <c r="AQ69" s="816"/>
      <c r="AR69" s="816"/>
      <c r="AS69" s="816"/>
      <c r="AT69" s="816"/>
      <c r="AU69" s="816"/>
      <c r="AV69" s="816"/>
      <c r="AW69" s="816"/>
      <c r="AX69" s="816"/>
      <c r="AY69" s="816"/>
      <c r="AZ69" s="818"/>
      <c r="BA69" s="818"/>
      <c r="BB69" s="818"/>
      <c r="BC69" s="818"/>
      <c r="BD69" s="819"/>
      <c r="BE69" s="235"/>
      <c r="BF69" s="235"/>
      <c r="BG69" s="235"/>
      <c r="BH69" s="235"/>
      <c r="BI69" s="235"/>
      <c r="BJ69" s="235"/>
      <c r="BK69" s="235"/>
      <c r="BL69" s="235"/>
      <c r="BM69" s="235"/>
      <c r="BN69" s="235"/>
      <c r="BO69" s="235"/>
      <c r="BP69" s="235"/>
      <c r="BQ69" s="232">
        <v>63</v>
      </c>
      <c r="BR69" s="237"/>
      <c r="BS69" s="845"/>
      <c r="BT69" s="846"/>
      <c r="BU69" s="846"/>
      <c r="BV69" s="846"/>
      <c r="BW69" s="846"/>
      <c r="BX69" s="846"/>
      <c r="BY69" s="846"/>
      <c r="BZ69" s="846"/>
      <c r="CA69" s="846"/>
      <c r="CB69" s="846"/>
      <c r="CC69" s="846"/>
      <c r="CD69" s="846"/>
      <c r="CE69" s="846"/>
      <c r="CF69" s="846"/>
      <c r="CG69" s="851"/>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224"/>
    </row>
    <row r="70" spans="1:131" ht="26.25" customHeight="1" x14ac:dyDescent="0.2">
      <c r="A70" s="232">
        <v>3</v>
      </c>
      <c r="B70" s="861" t="s">
        <v>554</v>
      </c>
      <c r="C70" s="862"/>
      <c r="D70" s="862"/>
      <c r="E70" s="862"/>
      <c r="F70" s="862"/>
      <c r="G70" s="862"/>
      <c r="H70" s="862"/>
      <c r="I70" s="862"/>
      <c r="J70" s="862"/>
      <c r="K70" s="862"/>
      <c r="L70" s="862"/>
      <c r="M70" s="862"/>
      <c r="N70" s="862"/>
      <c r="O70" s="862"/>
      <c r="P70" s="863"/>
      <c r="Q70" s="864">
        <v>4387</v>
      </c>
      <c r="R70" s="865"/>
      <c r="S70" s="865"/>
      <c r="T70" s="865"/>
      <c r="U70" s="820"/>
      <c r="V70" s="816">
        <v>3685</v>
      </c>
      <c r="W70" s="816"/>
      <c r="X70" s="816"/>
      <c r="Y70" s="816"/>
      <c r="Z70" s="816"/>
      <c r="AA70" s="816">
        <v>702</v>
      </c>
      <c r="AB70" s="816"/>
      <c r="AC70" s="816"/>
      <c r="AD70" s="816"/>
      <c r="AE70" s="816"/>
      <c r="AF70" s="816">
        <v>131</v>
      </c>
      <c r="AG70" s="816"/>
      <c r="AH70" s="816"/>
      <c r="AI70" s="816"/>
      <c r="AJ70" s="816"/>
      <c r="AK70" s="816">
        <v>193</v>
      </c>
      <c r="AL70" s="816"/>
      <c r="AM70" s="816"/>
      <c r="AN70" s="816"/>
      <c r="AO70" s="816"/>
      <c r="AP70" s="816" t="s">
        <v>559</v>
      </c>
      <c r="AQ70" s="816"/>
      <c r="AR70" s="816"/>
      <c r="AS70" s="816"/>
      <c r="AT70" s="816"/>
      <c r="AU70" s="816"/>
      <c r="AV70" s="816"/>
      <c r="AW70" s="816"/>
      <c r="AX70" s="816"/>
      <c r="AY70" s="816"/>
      <c r="AZ70" s="818"/>
      <c r="BA70" s="818"/>
      <c r="BB70" s="818"/>
      <c r="BC70" s="818"/>
      <c r="BD70" s="819"/>
      <c r="BE70" s="235"/>
      <c r="BF70" s="235"/>
      <c r="BG70" s="235"/>
      <c r="BH70" s="235"/>
      <c r="BI70" s="235"/>
      <c r="BJ70" s="235"/>
      <c r="BK70" s="235"/>
      <c r="BL70" s="235"/>
      <c r="BM70" s="235"/>
      <c r="BN70" s="235"/>
      <c r="BO70" s="235"/>
      <c r="BP70" s="235"/>
      <c r="BQ70" s="232">
        <v>64</v>
      </c>
      <c r="BR70" s="237"/>
      <c r="BS70" s="845"/>
      <c r="BT70" s="846"/>
      <c r="BU70" s="846"/>
      <c r="BV70" s="846"/>
      <c r="BW70" s="846"/>
      <c r="BX70" s="846"/>
      <c r="BY70" s="846"/>
      <c r="BZ70" s="846"/>
      <c r="CA70" s="846"/>
      <c r="CB70" s="846"/>
      <c r="CC70" s="846"/>
      <c r="CD70" s="846"/>
      <c r="CE70" s="846"/>
      <c r="CF70" s="846"/>
      <c r="CG70" s="851"/>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224"/>
    </row>
    <row r="71" spans="1:131" ht="26.25" customHeight="1" x14ac:dyDescent="0.2">
      <c r="A71" s="232">
        <v>4</v>
      </c>
      <c r="B71" s="861" t="s">
        <v>555</v>
      </c>
      <c r="C71" s="862"/>
      <c r="D71" s="862"/>
      <c r="E71" s="862"/>
      <c r="F71" s="862"/>
      <c r="G71" s="862"/>
      <c r="H71" s="862"/>
      <c r="I71" s="862"/>
      <c r="J71" s="862"/>
      <c r="K71" s="862"/>
      <c r="L71" s="862"/>
      <c r="M71" s="862"/>
      <c r="N71" s="862"/>
      <c r="O71" s="862"/>
      <c r="P71" s="863"/>
      <c r="Q71" s="864">
        <v>270</v>
      </c>
      <c r="R71" s="865"/>
      <c r="S71" s="865"/>
      <c r="T71" s="865"/>
      <c r="U71" s="820"/>
      <c r="V71" s="816">
        <v>247</v>
      </c>
      <c r="W71" s="816"/>
      <c r="X71" s="816"/>
      <c r="Y71" s="816"/>
      <c r="Z71" s="816"/>
      <c r="AA71" s="816">
        <v>23</v>
      </c>
      <c r="AB71" s="816"/>
      <c r="AC71" s="816"/>
      <c r="AD71" s="816"/>
      <c r="AE71" s="816"/>
      <c r="AF71" s="816">
        <v>23</v>
      </c>
      <c r="AG71" s="816"/>
      <c r="AH71" s="816"/>
      <c r="AI71" s="816"/>
      <c r="AJ71" s="816"/>
      <c r="AK71" s="816" t="s">
        <v>559</v>
      </c>
      <c r="AL71" s="816"/>
      <c r="AM71" s="816"/>
      <c r="AN71" s="816"/>
      <c r="AO71" s="816"/>
      <c r="AP71" s="816" t="s">
        <v>559</v>
      </c>
      <c r="AQ71" s="816"/>
      <c r="AR71" s="816"/>
      <c r="AS71" s="816"/>
      <c r="AT71" s="816"/>
      <c r="AU71" s="816"/>
      <c r="AV71" s="816"/>
      <c r="AW71" s="816"/>
      <c r="AX71" s="816"/>
      <c r="AY71" s="816"/>
      <c r="AZ71" s="818"/>
      <c r="BA71" s="818"/>
      <c r="BB71" s="818"/>
      <c r="BC71" s="818"/>
      <c r="BD71" s="819"/>
      <c r="BE71" s="235"/>
      <c r="BF71" s="235"/>
      <c r="BG71" s="235"/>
      <c r="BH71" s="235"/>
      <c r="BI71" s="235"/>
      <c r="BJ71" s="235"/>
      <c r="BK71" s="235"/>
      <c r="BL71" s="235"/>
      <c r="BM71" s="235"/>
      <c r="BN71" s="235"/>
      <c r="BO71" s="235"/>
      <c r="BP71" s="235"/>
      <c r="BQ71" s="232">
        <v>65</v>
      </c>
      <c r="BR71" s="237"/>
      <c r="BS71" s="845"/>
      <c r="BT71" s="846"/>
      <c r="BU71" s="846"/>
      <c r="BV71" s="846"/>
      <c r="BW71" s="846"/>
      <c r="BX71" s="846"/>
      <c r="BY71" s="846"/>
      <c r="BZ71" s="846"/>
      <c r="CA71" s="846"/>
      <c r="CB71" s="846"/>
      <c r="CC71" s="846"/>
      <c r="CD71" s="846"/>
      <c r="CE71" s="846"/>
      <c r="CF71" s="846"/>
      <c r="CG71" s="851"/>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224"/>
    </row>
    <row r="72" spans="1:131" ht="26.25" customHeight="1" x14ac:dyDescent="0.2">
      <c r="A72" s="232">
        <v>5</v>
      </c>
      <c r="B72" s="861" t="s">
        <v>556</v>
      </c>
      <c r="C72" s="862"/>
      <c r="D72" s="862"/>
      <c r="E72" s="862"/>
      <c r="F72" s="862"/>
      <c r="G72" s="862"/>
      <c r="H72" s="862"/>
      <c r="I72" s="862"/>
      <c r="J72" s="862"/>
      <c r="K72" s="862"/>
      <c r="L72" s="862"/>
      <c r="M72" s="862"/>
      <c r="N72" s="862"/>
      <c r="O72" s="862"/>
      <c r="P72" s="863"/>
      <c r="Q72" s="864">
        <v>315636</v>
      </c>
      <c r="R72" s="865"/>
      <c r="S72" s="865"/>
      <c r="T72" s="865"/>
      <c r="U72" s="820"/>
      <c r="V72" s="816">
        <v>306127</v>
      </c>
      <c r="W72" s="816"/>
      <c r="X72" s="816"/>
      <c r="Y72" s="816"/>
      <c r="Z72" s="816"/>
      <c r="AA72" s="816">
        <v>9509</v>
      </c>
      <c r="AB72" s="816"/>
      <c r="AC72" s="816"/>
      <c r="AD72" s="816"/>
      <c r="AE72" s="816"/>
      <c r="AF72" s="816">
        <v>6033</v>
      </c>
      <c r="AG72" s="816"/>
      <c r="AH72" s="816"/>
      <c r="AI72" s="816"/>
      <c r="AJ72" s="816"/>
      <c r="AK72" s="816" t="s">
        <v>559</v>
      </c>
      <c r="AL72" s="816"/>
      <c r="AM72" s="816"/>
      <c r="AN72" s="816"/>
      <c r="AO72" s="816"/>
      <c r="AP72" s="816" t="s">
        <v>559</v>
      </c>
      <c r="AQ72" s="816"/>
      <c r="AR72" s="816"/>
      <c r="AS72" s="816"/>
      <c r="AT72" s="816"/>
      <c r="AU72" s="816"/>
      <c r="AV72" s="816"/>
      <c r="AW72" s="816"/>
      <c r="AX72" s="816"/>
      <c r="AY72" s="816"/>
      <c r="AZ72" s="818"/>
      <c r="BA72" s="818"/>
      <c r="BB72" s="818"/>
      <c r="BC72" s="818"/>
      <c r="BD72" s="819"/>
      <c r="BE72" s="235"/>
      <c r="BF72" s="235"/>
      <c r="BG72" s="235"/>
      <c r="BH72" s="235"/>
      <c r="BI72" s="235"/>
      <c r="BJ72" s="235"/>
      <c r="BK72" s="235"/>
      <c r="BL72" s="235"/>
      <c r="BM72" s="235"/>
      <c r="BN72" s="235"/>
      <c r="BO72" s="235"/>
      <c r="BP72" s="235"/>
      <c r="BQ72" s="232">
        <v>66</v>
      </c>
      <c r="BR72" s="237"/>
      <c r="BS72" s="845"/>
      <c r="BT72" s="846"/>
      <c r="BU72" s="846"/>
      <c r="BV72" s="846"/>
      <c r="BW72" s="846"/>
      <c r="BX72" s="846"/>
      <c r="BY72" s="846"/>
      <c r="BZ72" s="846"/>
      <c r="CA72" s="846"/>
      <c r="CB72" s="846"/>
      <c r="CC72" s="846"/>
      <c r="CD72" s="846"/>
      <c r="CE72" s="846"/>
      <c r="CF72" s="846"/>
      <c r="CG72" s="851"/>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224"/>
    </row>
    <row r="73" spans="1:131" ht="26.25" customHeight="1" x14ac:dyDescent="0.2">
      <c r="A73" s="232">
        <v>6</v>
      </c>
      <c r="B73" s="861"/>
      <c r="C73" s="862"/>
      <c r="D73" s="862"/>
      <c r="E73" s="862"/>
      <c r="F73" s="862"/>
      <c r="G73" s="862"/>
      <c r="H73" s="862"/>
      <c r="I73" s="862"/>
      <c r="J73" s="862"/>
      <c r="K73" s="862"/>
      <c r="L73" s="862"/>
      <c r="M73" s="862"/>
      <c r="N73" s="862"/>
      <c r="O73" s="862"/>
      <c r="P73" s="863"/>
      <c r="Q73" s="866"/>
      <c r="R73" s="816"/>
      <c r="S73" s="816"/>
      <c r="T73" s="816"/>
      <c r="U73" s="816"/>
      <c r="V73" s="816"/>
      <c r="W73" s="816"/>
      <c r="X73" s="816"/>
      <c r="Y73" s="816"/>
      <c r="Z73" s="816"/>
      <c r="AA73" s="816"/>
      <c r="AB73" s="816"/>
      <c r="AC73" s="816"/>
      <c r="AD73" s="816"/>
      <c r="AE73" s="816"/>
      <c r="AF73" s="816"/>
      <c r="AG73" s="816"/>
      <c r="AH73" s="816"/>
      <c r="AI73" s="816"/>
      <c r="AJ73" s="816"/>
      <c r="AK73" s="816"/>
      <c r="AL73" s="816"/>
      <c r="AM73" s="816"/>
      <c r="AN73" s="816"/>
      <c r="AO73" s="816"/>
      <c r="AP73" s="816"/>
      <c r="AQ73" s="816"/>
      <c r="AR73" s="816"/>
      <c r="AS73" s="816"/>
      <c r="AT73" s="816"/>
      <c r="AU73" s="816"/>
      <c r="AV73" s="816"/>
      <c r="AW73" s="816"/>
      <c r="AX73" s="816"/>
      <c r="AY73" s="816"/>
      <c r="AZ73" s="818"/>
      <c r="BA73" s="818"/>
      <c r="BB73" s="818"/>
      <c r="BC73" s="818"/>
      <c r="BD73" s="819"/>
      <c r="BE73" s="235"/>
      <c r="BF73" s="235"/>
      <c r="BG73" s="235"/>
      <c r="BH73" s="235"/>
      <c r="BI73" s="235"/>
      <c r="BJ73" s="235"/>
      <c r="BK73" s="235"/>
      <c r="BL73" s="235"/>
      <c r="BM73" s="235"/>
      <c r="BN73" s="235"/>
      <c r="BO73" s="235"/>
      <c r="BP73" s="235"/>
      <c r="BQ73" s="232">
        <v>67</v>
      </c>
      <c r="BR73" s="237"/>
      <c r="BS73" s="845"/>
      <c r="BT73" s="846"/>
      <c r="BU73" s="846"/>
      <c r="BV73" s="846"/>
      <c r="BW73" s="846"/>
      <c r="BX73" s="846"/>
      <c r="BY73" s="846"/>
      <c r="BZ73" s="846"/>
      <c r="CA73" s="846"/>
      <c r="CB73" s="846"/>
      <c r="CC73" s="846"/>
      <c r="CD73" s="846"/>
      <c r="CE73" s="846"/>
      <c r="CF73" s="846"/>
      <c r="CG73" s="851"/>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224"/>
    </row>
    <row r="74" spans="1:131" ht="26.25" customHeight="1" x14ac:dyDescent="0.2">
      <c r="A74" s="232">
        <v>7</v>
      </c>
      <c r="B74" s="861"/>
      <c r="C74" s="862"/>
      <c r="D74" s="862"/>
      <c r="E74" s="862"/>
      <c r="F74" s="862"/>
      <c r="G74" s="862"/>
      <c r="H74" s="862"/>
      <c r="I74" s="862"/>
      <c r="J74" s="862"/>
      <c r="K74" s="862"/>
      <c r="L74" s="862"/>
      <c r="M74" s="862"/>
      <c r="N74" s="862"/>
      <c r="O74" s="862"/>
      <c r="P74" s="863"/>
      <c r="Q74" s="866"/>
      <c r="R74" s="816"/>
      <c r="S74" s="816"/>
      <c r="T74" s="816"/>
      <c r="U74" s="816"/>
      <c r="V74" s="816"/>
      <c r="W74" s="816"/>
      <c r="X74" s="816"/>
      <c r="Y74" s="816"/>
      <c r="Z74" s="816"/>
      <c r="AA74" s="816"/>
      <c r="AB74" s="816"/>
      <c r="AC74" s="816"/>
      <c r="AD74" s="816"/>
      <c r="AE74" s="816"/>
      <c r="AF74" s="816"/>
      <c r="AG74" s="816"/>
      <c r="AH74" s="816"/>
      <c r="AI74" s="816"/>
      <c r="AJ74" s="816"/>
      <c r="AK74" s="816"/>
      <c r="AL74" s="816"/>
      <c r="AM74" s="816"/>
      <c r="AN74" s="816"/>
      <c r="AO74" s="816"/>
      <c r="AP74" s="816"/>
      <c r="AQ74" s="816"/>
      <c r="AR74" s="816"/>
      <c r="AS74" s="816"/>
      <c r="AT74" s="816"/>
      <c r="AU74" s="816"/>
      <c r="AV74" s="816"/>
      <c r="AW74" s="816"/>
      <c r="AX74" s="816"/>
      <c r="AY74" s="816"/>
      <c r="AZ74" s="818"/>
      <c r="BA74" s="818"/>
      <c r="BB74" s="818"/>
      <c r="BC74" s="818"/>
      <c r="BD74" s="819"/>
      <c r="BE74" s="235"/>
      <c r="BF74" s="235"/>
      <c r="BG74" s="235"/>
      <c r="BH74" s="235"/>
      <c r="BI74" s="235"/>
      <c r="BJ74" s="235"/>
      <c r="BK74" s="235"/>
      <c r="BL74" s="235"/>
      <c r="BM74" s="235"/>
      <c r="BN74" s="235"/>
      <c r="BO74" s="235"/>
      <c r="BP74" s="235"/>
      <c r="BQ74" s="232">
        <v>68</v>
      </c>
      <c r="BR74" s="237"/>
      <c r="BS74" s="845"/>
      <c r="BT74" s="846"/>
      <c r="BU74" s="846"/>
      <c r="BV74" s="846"/>
      <c r="BW74" s="846"/>
      <c r="BX74" s="846"/>
      <c r="BY74" s="846"/>
      <c r="BZ74" s="846"/>
      <c r="CA74" s="846"/>
      <c r="CB74" s="846"/>
      <c r="CC74" s="846"/>
      <c r="CD74" s="846"/>
      <c r="CE74" s="846"/>
      <c r="CF74" s="846"/>
      <c r="CG74" s="851"/>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224"/>
    </row>
    <row r="75" spans="1:131" ht="26.25" customHeight="1" x14ac:dyDescent="0.2">
      <c r="A75" s="232">
        <v>8</v>
      </c>
      <c r="B75" s="861"/>
      <c r="C75" s="862"/>
      <c r="D75" s="862"/>
      <c r="E75" s="862"/>
      <c r="F75" s="862"/>
      <c r="G75" s="862"/>
      <c r="H75" s="862"/>
      <c r="I75" s="862"/>
      <c r="J75" s="862"/>
      <c r="K75" s="862"/>
      <c r="L75" s="862"/>
      <c r="M75" s="862"/>
      <c r="N75" s="862"/>
      <c r="O75" s="862"/>
      <c r="P75" s="863"/>
      <c r="Q75" s="864"/>
      <c r="R75" s="865"/>
      <c r="S75" s="865"/>
      <c r="T75" s="865"/>
      <c r="U75" s="820"/>
      <c r="V75" s="867"/>
      <c r="W75" s="865"/>
      <c r="X75" s="865"/>
      <c r="Y75" s="865"/>
      <c r="Z75" s="820"/>
      <c r="AA75" s="867"/>
      <c r="AB75" s="865"/>
      <c r="AC75" s="865"/>
      <c r="AD75" s="865"/>
      <c r="AE75" s="820"/>
      <c r="AF75" s="867"/>
      <c r="AG75" s="865"/>
      <c r="AH75" s="865"/>
      <c r="AI75" s="865"/>
      <c r="AJ75" s="820"/>
      <c r="AK75" s="867"/>
      <c r="AL75" s="865"/>
      <c r="AM75" s="865"/>
      <c r="AN75" s="865"/>
      <c r="AO75" s="820"/>
      <c r="AP75" s="867"/>
      <c r="AQ75" s="865"/>
      <c r="AR75" s="865"/>
      <c r="AS75" s="865"/>
      <c r="AT75" s="820"/>
      <c r="AU75" s="867"/>
      <c r="AV75" s="865"/>
      <c r="AW75" s="865"/>
      <c r="AX75" s="865"/>
      <c r="AY75" s="820"/>
      <c r="AZ75" s="818"/>
      <c r="BA75" s="818"/>
      <c r="BB75" s="818"/>
      <c r="BC75" s="818"/>
      <c r="BD75" s="819"/>
      <c r="BE75" s="235"/>
      <c r="BF75" s="235"/>
      <c r="BG75" s="235"/>
      <c r="BH75" s="235"/>
      <c r="BI75" s="235"/>
      <c r="BJ75" s="235"/>
      <c r="BK75" s="235"/>
      <c r="BL75" s="235"/>
      <c r="BM75" s="235"/>
      <c r="BN75" s="235"/>
      <c r="BO75" s="235"/>
      <c r="BP75" s="235"/>
      <c r="BQ75" s="232">
        <v>69</v>
      </c>
      <c r="BR75" s="237"/>
      <c r="BS75" s="845"/>
      <c r="BT75" s="846"/>
      <c r="BU75" s="846"/>
      <c r="BV75" s="846"/>
      <c r="BW75" s="846"/>
      <c r="BX75" s="846"/>
      <c r="BY75" s="846"/>
      <c r="BZ75" s="846"/>
      <c r="CA75" s="846"/>
      <c r="CB75" s="846"/>
      <c r="CC75" s="846"/>
      <c r="CD75" s="846"/>
      <c r="CE75" s="846"/>
      <c r="CF75" s="846"/>
      <c r="CG75" s="851"/>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224"/>
    </row>
    <row r="76" spans="1:131" ht="26.25" customHeight="1" x14ac:dyDescent="0.2">
      <c r="A76" s="232">
        <v>9</v>
      </c>
      <c r="B76" s="861"/>
      <c r="C76" s="862"/>
      <c r="D76" s="862"/>
      <c r="E76" s="862"/>
      <c r="F76" s="862"/>
      <c r="G76" s="862"/>
      <c r="H76" s="862"/>
      <c r="I76" s="862"/>
      <c r="J76" s="862"/>
      <c r="K76" s="862"/>
      <c r="L76" s="862"/>
      <c r="M76" s="862"/>
      <c r="N76" s="862"/>
      <c r="O76" s="862"/>
      <c r="P76" s="863"/>
      <c r="Q76" s="864"/>
      <c r="R76" s="865"/>
      <c r="S76" s="865"/>
      <c r="T76" s="865"/>
      <c r="U76" s="820"/>
      <c r="V76" s="867"/>
      <c r="W76" s="865"/>
      <c r="X76" s="865"/>
      <c r="Y76" s="865"/>
      <c r="Z76" s="820"/>
      <c r="AA76" s="867"/>
      <c r="AB76" s="865"/>
      <c r="AC76" s="865"/>
      <c r="AD76" s="865"/>
      <c r="AE76" s="820"/>
      <c r="AF76" s="867"/>
      <c r="AG76" s="865"/>
      <c r="AH76" s="865"/>
      <c r="AI76" s="865"/>
      <c r="AJ76" s="820"/>
      <c r="AK76" s="867"/>
      <c r="AL76" s="865"/>
      <c r="AM76" s="865"/>
      <c r="AN76" s="865"/>
      <c r="AO76" s="820"/>
      <c r="AP76" s="867"/>
      <c r="AQ76" s="865"/>
      <c r="AR76" s="865"/>
      <c r="AS76" s="865"/>
      <c r="AT76" s="820"/>
      <c r="AU76" s="867"/>
      <c r="AV76" s="865"/>
      <c r="AW76" s="865"/>
      <c r="AX76" s="865"/>
      <c r="AY76" s="820"/>
      <c r="AZ76" s="818"/>
      <c r="BA76" s="818"/>
      <c r="BB76" s="818"/>
      <c r="BC76" s="818"/>
      <c r="BD76" s="819"/>
      <c r="BE76" s="235"/>
      <c r="BF76" s="235"/>
      <c r="BG76" s="235"/>
      <c r="BH76" s="235"/>
      <c r="BI76" s="235"/>
      <c r="BJ76" s="235"/>
      <c r="BK76" s="235"/>
      <c r="BL76" s="235"/>
      <c r="BM76" s="235"/>
      <c r="BN76" s="235"/>
      <c r="BO76" s="235"/>
      <c r="BP76" s="235"/>
      <c r="BQ76" s="232">
        <v>70</v>
      </c>
      <c r="BR76" s="237"/>
      <c r="BS76" s="845"/>
      <c r="BT76" s="846"/>
      <c r="BU76" s="846"/>
      <c r="BV76" s="846"/>
      <c r="BW76" s="846"/>
      <c r="BX76" s="846"/>
      <c r="BY76" s="846"/>
      <c r="BZ76" s="846"/>
      <c r="CA76" s="846"/>
      <c r="CB76" s="846"/>
      <c r="CC76" s="846"/>
      <c r="CD76" s="846"/>
      <c r="CE76" s="846"/>
      <c r="CF76" s="846"/>
      <c r="CG76" s="851"/>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224"/>
    </row>
    <row r="77" spans="1:131" ht="26.25" customHeight="1" x14ac:dyDescent="0.2">
      <c r="A77" s="232">
        <v>10</v>
      </c>
      <c r="B77" s="861"/>
      <c r="C77" s="862"/>
      <c r="D77" s="862"/>
      <c r="E77" s="862"/>
      <c r="F77" s="862"/>
      <c r="G77" s="862"/>
      <c r="H77" s="862"/>
      <c r="I77" s="862"/>
      <c r="J77" s="862"/>
      <c r="K77" s="862"/>
      <c r="L77" s="862"/>
      <c r="M77" s="862"/>
      <c r="N77" s="862"/>
      <c r="O77" s="862"/>
      <c r="P77" s="863"/>
      <c r="Q77" s="864"/>
      <c r="R77" s="865"/>
      <c r="S77" s="865"/>
      <c r="T77" s="865"/>
      <c r="U77" s="820"/>
      <c r="V77" s="867"/>
      <c r="W77" s="865"/>
      <c r="X77" s="865"/>
      <c r="Y77" s="865"/>
      <c r="Z77" s="820"/>
      <c r="AA77" s="867"/>
      <c r="AB77" s="865"/>
      <c r="AC77" s="865"/>
      <c r="AD77" s="865"/>
      <c r="AE77" s="820"/>
      <c r="AF77" s="867"/>
      <c r="AG77" s="865"/>
      <c r="AH77" s="865"/>
      <c r="AI77" s="865"/>
      <c r="AJ77" s="820"/>
      <c r="AK77" s="867"/>
      <c r="AL77" s="865"/>
      <c r="AM77" s="865"/>
      <c r="AN77" s="865"/>
      <c r="AO77" s="820"/>
      <c r="AP77" s="867"/>
      <c r="AQ77" s="865"/>
      <c r="AR77" s="865"/>
      <c r="AS77" s="865"/>
      <c r="AT77" s="820"/>
      <c r="AU77" s="867"/>
      <c r="AV77" s="865"/>
      <c r="AW77" s="865"/>
      <c r="AX77" s="865"/>
      <c r="AY77" s="820"/>
      <c r="AZ77" s="818"/>
      <c r="BA77" s="818"/>
      <c r="BB77" s="818"/>
      <c r="BC77" s="818"/>
      <c r="BD77" s="819"/>
      <c r="BE77" s="235"/>
      <c r="BF77" s="235"/>
      <c r="BG77" s="235"/>
      <c r="BH77" s="235"/>
      <c r="BI77" s="235"/>
      <c r="BJ77" s="235"/>
      <c r="BK77" s="235"/>
      <c r="BL77" s="235"/>
      <c r="BM77" s="235"/>
      <c r="BN77" s="235"/>
      <c r="BO77" s="235"/>
      <c r="BP77" s="235"/>
      <c r="BQ77" s="232">
        <v>71</v>
      </c>
      <c r="BR77" s="237"/>
      <c r="BS77" s="845"/>
      <c r="BT77" s="846"/>
      <c r="BU77" s="846"/>
      <c r="BV77" s="846"/>
      <c r="BW77" s="846"/>
      <c r="BX77" s="846"/>
      <c r="BY77" s="846"/>
      <c r="BZ77" s="846"/>
      <c r="CA77" s="846"/>
      <c r="CB77" s="846"/>
      <c r="CC77" s="846"/>
      <c r="CD77" s="846"/>
      <c r="CE77" s="846"/>
      <c r="CF77" s="846"/>
      <c r="CG77" s="851"/>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224"/>
    </row>
    <row r="78" spans="1:131" ht="26.25" customHeight="1" x14ac:dyDescent="0.2">
      <c r="A78" s="232">
        <v>11</v>
      </c>
      <c r="B78" s="861"/>
      <c r="C78" s="862"/>
      <c r="D78" s="862"/>
      <c r="E78" s="862"/>
      <c r="F78" s="862"/>
      <c r="G78" s="862"/>
      <c r="H78" s="862"/>
      <c r="I78" s="862"/>
      <c r="J78" s="862"/>
      <c r="K78" s="862"/>
      <c r="L78" s="862"/>
      <c r="M78" s="862"/>
      <c r="N78" s="862"/>
      <c r="O78" s="862"/>
      <c r="P78" s="863"/>
      <c r="Q78" s="866"/>
      <c r="R78" s="816"/>
      <c r="S78" s="816"/>
      <c r="T78" s="816"/>
      <c r="U78" s="816"/>
      <c r="V78" s="816"/>
      <c r="W78" s="816"/>
      <c r="X78" s="816"/>
      <c r="Y78" s="816"/>
      <c r="Z78" s="816"/>
      <c r="AA78" s="816"/>
      <c r="AB78" s="816"/>
      <c r="AC78" s="816"/>
      <c r="AD78" s="816"/>
      <c r="AE78" s="816"/>
      <c r="AF78" s="816"/>
      <c r="AG78" s="816"/>
      <c r="AH78" s="816"/>
      <c r="AI78" s="816"/>
      <c r="AJ78" s="816"/>
      <c r="AK78" s="816"/>
      <c r="AL78" s="816"/>
      <c r="AM78" s="816"/>
      <c r="AN78" s="816"/>
      <c r="AO78" s="816"/>
      <c r="AP78" s="816"/>
      <c r="AQ78" s="816"/>
      <c r="AR78" s="816"/>
      <c r="AS78" s="816"/>
      <c r="AT78" s="816"/>
      <c r="AU78" s="816"/>
      <c r="AV78" s="816"/>
      <c r="AW78" s="816"/>
      <c r="AX78" s="816"/>
      <c r="AY78" s="816"/>
      <c r="AZ78" s="818"/>
      <c r="BA78" s="818"/>
      <c r="BB78" s="818"/>
      <c r="BC78" s="818"/>
      <c r="BD78" s="819"/>
      <c r="BE78" s="235"/>
      <c r="BF78" s="235"/>
      <c r="BG78" s="235"/>
      <c r="BH78" s="235"/>
      <c r="BI78" s="235"/>
      <c r="BJ78" s="224"/>
      <c r="BK78" s="224"/>
      <c r="BL78" s="224"/>
      <c r="BM78" s="224"/>
      <c r="BN78" s="224"/>
      <c r="BO78" s="235"/>
      <c r="BP78" s="235"/>
      <c r="BQ78" s="232">
        <v>72</v>
      </c>
      <c r="BR78" s="237"/>
      <c r="BS78" s="845"/>
      <c r="BT78" s="846"/>
      <c r="BU78" s="846"/>
      <c r="BV78" s="846"/>
      <c r="BW78" s="846"/>
      <c r="BX78" s="846"/>
      <c r="BY78" s="846"/>
      <c r="BZ78" s="846"/>
      <c r="CA78" s="846"/>
      <c r="CB78" s="846"/>
      <c r="CC78" s="846"/>
      <c r="CD78" s="846"/>
      <c r="CE78" s="846"/>
      <c r="CF78" s="846"/>
      <c r="CG78" s="851"/>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224"/>
    </row>
    <row r="79" spans="1:131" ht="26.25" customHeight="1" x14ac:dyDescent="0.2">
      <c r="A79" s="232">
        <v>12</v>
      </c>
      <c r="B79" s="861"/>
      <c r="C79" s="862"/>
      <c r="D79" s="862"/>
      <c r="E79" s="862"/>
      <c r="F79" s="862"/>
      <c r="G79" s="862"/>
      <c r="H79" s="862"/>
      <c r="I79" s="862"/>
      <c r="J79" s="862"/>
      <c r="K79" s="862"/>
      <c r="L79" s="862"/>
      <c r="M79" s="862"/>
      <c r="N79" s="862"/>
      <c r="O79" s="862"/>
      <c r="P79" s="863"/>
      <c r="Q79" s="86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816"/>
      <c r="AP79" s="816"/>
      <c r="AQ79" s="816"/>
      <c r="AR79" s="816"/>
      <c r="AS79" s="816"/>
      <c r="AT79" s="816"/>
      <c r="AU79" s="816"/>
      <c r="AV79" s="816"/>
      <c r="AW79" s="816"/>
      <c r="AX79" s="816"/>
      <c r="AY79" s="816"/>
      <c r="AZ79" s="818"/>
      <c r="BA79" s="818"/>
      <c r="BB79" s="818"/>
      <c r="BC79" s="818"/>
      <c r="BD79" s="819"/>
      <c r="BE79" s="235"/>
      <c r="BF79" s="235"/>
      <c r="BG79" s="235"/>
      <c r="BH79" s="235"/>
      <c r="BI79" s="235"/>
      <c r="BJ79" s="224"/>
      <c r="BK79" s="224"/>
      <c r="BL79" s="224"/>
      <c r="BM79" s="224"/>
      <c r="BN79" s="224"/>
      <c r="BO79" s="235"/>
      <c r="BP79" s="235"/>
      <c r="BQ79" s="232">
        <v>73</v>
      </c>
      <c r="BR79" s="237"/>
      <c r="BS79" s="845"/>
      <c r="BT79" s="846"/>
      <c r="BU79" s="846"/>
      <c r="BV79" s="846"/>
      <c r="BW79" s="846"/>
      <c r="BX79" s="846"/>
      <c r="BY79" s="846"/>
      <c r="BZ79" s="846"/>
      <c r="CA79" s="846"/>
      <c r="CB79" s="846"/>
      <c r="CC79" s="846"/>
      <c r="CD79" s="846"/>
      <c r="CE79" s="846"/>
      <c r="CF79" s="846"/>
      <c r="CG79" s="851"/>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224"/>
    </row>
    <row r="80" spans="1:131" ht="26.25" customHeight="1" x14ac:dyDescent="0.2">
      <c r="A80" s="232">
        <v>13</v>
      </c>
      <c r="B80" s="861"/>
      <c r="C80" s="862"/>
      <c r="D80" s="862"/>
      <c r="E80" s="862"/>
      <c r="F80" s="862"/>
      <c r="G80" s="862"/>
      <c r="H80" s="862"/>
      <c r="I80" s="862"/>
      <c r="J80" s="862"/>
      <c r="K80" s="862"/>
      <c r="L80" s="862"/>
      <c r="M80" s="862"/>
      <c r="N80" s="862"/>
      <c r="O80" s="862"/>
      <c r="P80" s="863"/>
      <c r="Q80" s="866"/>
      <c r="R80" s="816"/>
      <c r="S80" s="816"/>
      <c r="T80" s="816"/>
      <c r="U80" s="816"/>
      <c r="V80" s="816"/>
      <c r="W80" s="816"/>
      <c r="X80" s="816"/>
      <c r="Y80" s="816"/>
      <c r="Z80" s="816"/>
      <c r="AA80" s="816"/>
      <c r="AB80" s="816"/>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816"/>
      <c r="AY80" s="816"/>
      <c r="AZ80" s="818"/>
      <c r="BA80" s="818"/>
      <c r="BB80" s="818"/>
      <c r="BC80" s="818"/>
      <c r="BD80" s="819"/>
      <c r="BE80" s="235"/>
      <c r="BF80" s="235"/>
      <c r="BG80" s="235"/>
      <c r="BH80" s="235"/>
      <c r="BI80" s="235"/>
      <c r="BJ80" s="235"/>
      <c r="BK80" s="235"/>
      <c r="BL80" s="235"/>
      <c r="BM80" s="235"/>
      <c r="BN80" s="235"/>
      <c r="BO80" s="235"/>
      <c r="BP80" s="235"/>
      <c r="BQ80" s="232">
        <v>74</v>
      </c>
      <c r="BR80" s="237"/>
      <c r="BS80" s="845"/>
      <c r="BT80" s="846"/>
      <c r="BU80" s="846"/>
      <c r="BV80" s="846"/>
      <c r="BW80" s="846"/>
      <c r="BX80" s="846"/>
      <c r="BY80" s="846"/>
      <c r="BZ80" s="846"/>
      <c r="CA80" s="846"/>
      <c r="CB80" s="846"/>
      <c r="CC80" s="846"/>
      <c r="CD80" s="846"/>
      <c r="CE80" s="846"/>
      <c r="CF80" s="846"/>
      <c r="CG80" s="851"/>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224"/>
    </row>
    <row r="81" spans="1:131" ht="26.25" customHeight="1" x14ac:dyDescent="0.2">
      <c r="A81" s="232">
        <v>14</v>
      </c>
      <c r="B81" s="861"/>
      <c r="C81" s="862"/>
      <c r="D81" s="862"/>
      <c r="E81" s="862"/>
      <c r="F81" s="862"/>
      <c r="G81" s="862"/>
      <c r="H81" s="862"/>
      <c r="I81" s="862"/>
      <c r="J81" s="862"/>
      <c r="K81" s="862"/>
      <c r="L81" s="862"/>
      <c r="M81" s="862"/>
      <c r="N81" s="862"/>
      <c r="O81" s="862"/>
      <c r="P81" s="863"/>
      <c r="Q81" s="866"/>
      <c r="R81" s="816"/>
      <c r="S81" s="816"/>
      <c r="T81" s="816"/>
      <c r="U81" s="816"/>
      <c r="V81" s="816"/>
      <c r="W81" s="816"/>
      <c r="X81" s="816"/>
      <c r="Y81" s="816"/>
      <c r="Z81" s="816"/>
      <c r="AA81" s="816"/>
      <c r="AB81" s="816"/>
      <c r="AC81" s="816"/>
      <c r="AD81" s="816"/>
      <c r="AE81" s="816"/>
      <c r="AF81" s="816"/>
      <c r="AG81" s="816"/>
      <c r="AH81" s="816"/>
      <c r="AI81" s="816"/>
      <c r="AJ81" s="816"/>
      <c r="AK81" s="816"/>
      <c r="AL81" s="816"/>
      <c r="AM81" s="816"/>
      <c r="AN81" s="816"/>
      <c r="AO81" s="816"/>
      <c r="AP81" s="816"/>
      <c r="AQ81" s="816"/>
      <c r="AR81" s="816"/>
      <c r="AS81" s="816"/>
      <c r="AT81" s="816"/>
      <c r="AU81" s="816"/>
      <c r="AV81" s="816"/>
      <c r="AW81" s="816"/>
      <c r="AX81" s="816"/>
      <c r="AY81" s="816"/>
      <c r="AZ81" s="818"/>
      <c r="BA81" s="818"/>
      <c r="BB81" s="818"/>
      <c r="BC81" s="818"/>
      <c r="BD81" s="819"/>
      <c r="BE81" s="235"/>
      <c r="BF81" s="235"/>
      <c r="BG81" s="235"/>
      <c r="BH81" s="235"/>
      <c r="BI81" s="235"/>
      <c r="BJ81" s="235"/>
      <c r="BK81" s="235"/>
      <c r="BL81" s="235"/>
      <c r="BM81" s="235"/>
      <c r="BN81" s="235"/>
      <c r="BO81" s="235"/>
      <c r="BP81" s="235"/>
      <c r="BQ81" s="232">
        <v>75</v>
      </c>
      <c r="BR81" s="237"/>
      <c r="BS81" s="845"/>
      <c r="BT81" s="846"/>
      <c r="BU81" s="846"/>
      <c r="BV81" s="846"/>
      <c r="BW81" s="846"/>
      <c r="BX81" s="846"/>
      <c r="BY81" s="846"/>
      <c r="BZ81" s="846"/>
      <c r="CA81" s="846"/>
      <c r="CB81" s="846"/>
      <c r="CC81" s="846"/>
      <c r="CD81" s="846"/>
      <c r="CE81" s="846"/>
      <c r="CF81" s="846"/>
      <c r="CG81" s="851"/>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224"/>
    </row>
    <row r="82" spans="1:131" ht="26.25" customHeight="1" x14ac:dyDescent="0.2">
      <c r="A82" s="232">
        <v>15</v>
      </c>
      <c r="B82" s="861"/>
      <c r="C82" s="862"/>
      <c r="D82" s="862"/>
      <c r="E82" s="862"/>
      <c r="F82" s="862"/>
      <c r="G82" s="862"/>
      <c r="H82" s="862"/>
      <c r="I82" s="862"/>
      <c r="J82" s="862"/>
      <c r="K82" s="862"/>
      <c r="L82" s="862"/>
      <c r="M82" s="862"/>
      <c r="N82" s="862"/>
      <c r="O82" s="862"/>
      <c r="P82" s="863"/>
      <c r="Q82" s="866"/>
      <c r="R82" s="816"/>
      <c r="S82" s="816"/>
      <c r="T82" s="816"/>
      <c r="U82" s="816"/>
      <c r="V82" s="816"/>
      <c r="W82" s="816"/>
      <c r="X82" s="816"/>
      <c r="Y82" s="816"/>
      <c r="Z82" s="816"/>
      <c r="AA82" s="816"/>
      <c r="AB82" s="816"/>
      <c r="AC82" s="816"/>
      <c r="AD82" s="816"/>
      <c r="AE82" s="816"/>
      <c r="AF82" s="816"/>
      <c r="AG82" s="816"/>
      <c r="AH82" s="816"/>
      <c r="AI82" s="816"/>
      <c r="AJ82" s="816"/>
      <c r="AK82" s="816"/>
      <c r="AL82" s="816"/>
      <c r="AM82" s="816"/>
      <c r="AN82" s="816"/>
      <c r="AO82" s="816"/>
      <c r="AP82" s="816"/>
      <c r="AQ82" s="816"/>
      <c r="AR82" s="816"/>
      <c r="AS82" s="816"/>
      <c r="AT82" s="816"/>
      <c r="AU82" s="816"/>
      <c r="AV82" s="816"/>
      <c r="AW82" s="816"/>
      <c r="AX82" s="816"/>
      <c r="AY82" s="816"/>
      <c r="AZ82" s="818"/>
      <c r="BA82" s="818"/>
      <c r="BB82" s="818"/>
      <c r="BC82" s="818"/>
      <c r="BD82" s="819"/>
      <c r="BE82" s="235"/>
      <c r="BF82" s="235"/>
      <c r="BG82" s="235"/>
      <c r="BH82" s="235"/>
      <c r="BI82" s="235"/>
      <c r="BJ82" s="235"/>
      <c r="BK82" s="235"/>
      <c r="BL82" s="235"/>
      <c r="BM82" s="235"/>
      <c r="BN82" s="235"/>
      <c r="BO82" s="235"/>
      <c r="BP82" s="235"/>
      <c r="BQ82" s="232">
        <v>76</v>
      </c>
      <c r="BR82" s="237"/>
      <c r="BS82" s="845"/>
      <c r="BT82" s="846"/>
      <c r="BU82" s="846"/>
      <c r="BV82" s="846"/>
      <c r="BW82" s="846"/>
      <c r="BX82" s="846"/>
      <c r="BY82" s="846"/>
      <c r="BZ82" s="846"/>
      <c r="CA82" s="846"/>
      <c r="CB82" s="846"/>
      <c r="CC82" s="846"/>
      <c r="CD82" s="846"/>
      <c r="CE82" s="846"/>
      <c r="CF82" s="846"/>
      <c r="CG82" s="851"/>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224"/>
    </row>
    <row r="83" spans="1:131" ht="26.25" customHeight="1" x14ac:dyDescent="0.2">
      <c r="A83" s="232">
        <v>16</v>
      </c>
      <c r="B83" s="861"/>
      <c r="C83" s="862"/>
      <c r="D83" s="862"/>
      <c r="E83" s="862"/>
      <c r="F83" s="862"/>
      <c r="G83" s="862"/>
      <c r="H83" s="862"/>
      <c r="I83" s="862"/>
      <c r="J83" s="862"/>
      <c r="K83" s="862"/>
      <c r="L83" s="862"/>
      <c r="M83" s="862"/>
      <c r="N83" s="862"/>
      <c r="O83" s="862"/>
      <c r="P83" s="863"/>
      <c r="Q83" s="866"/>
      <c r="R83" s="816"/>
      <c r="S83" s="816"/>
      <c r="T83" s="816"/>
      <c r="U83" s="816"/>
      <c r="V83" s="816"/>
      <c r="W83" s="816"/>
      <c r="X83" s="816"/>
      <c r="Y83" s="816"/>
      <c r="Z83" s="816"/>
      <c r="AA83" s="816"/>
      <c r="AB83" s="816"/>
      <c r="AC83" s="816"/>
      <c r="AD83" s="816"/>
      <c r="AE83" s="816"/>
      <c r="AF83" s="816"/>
      <c r="AG83" s="816"/>
      <c r="AH83" s="816"/>
      <c r="AI83" s="816"/>
      <c r="AJ83" s="816"/>
      <c r="AK83" s="816"/>
      <c r="AL83" s="816"/>
      <c r="AM83" s="816"/>
      <c r="AN83" s="816"/>
      <c r="AO83" s="816"/>
      <c r="AP83" s="816"/>
      <c r="AQ83" s="816"/>
      <c r="AR83" s="816"/>
      <c r="AS83" s="816"/>
      <c r="AT83" s="816"/>
      <c r="AU83" s="816"/>
      <c r="AV83" s="816"/>
      <c r="AW83" s="816"/>
      <c r="AX83" s="816"/>
      <c r="AY83" s="816"/>
      <c r="AZ83" s="818"/>
      <c r="BA83" s="818"/>
      <c r="BB83" s="818"/>
      <c r="BC83" s="818"/>
      <c r="BD83" s="819"/>
      <c r="BE83" s="235"/>
      <c r="BF83" s="235"/>
      <c r="BG83" s="235"/>
      <c r="BH83" s="235"/>
      <c r="BI83" s="235"/>
      <c r="BJ83" s="235"/>
      <c r="BK83" s="235"/>
      <c r="BL83" s="235"/>
      <c r="BM83" s="235"/>
      <c r="BN83" s="235"/>
      <c r="BO83" s="235"/>
      <c r="BP83" s="235"/>
      <c r="BQ83" s="232">
        <v>77</v>
      </c>
      <c r="BR83" s="237"/>
      <c r="BS83" s="845"/>
      <c r="BT83" s="846"/>
      <c r="BU83" s="846"/>
      <c r="BV83" s="846"/>
      <c r="BW83" s="846"/>
      <c r="BX83" s="846"/>
      <c r="BY83" s="846"/>
      <c r="BZ83" s="846"/>
      <c r="CA83" s="846"/>
      <c r="CB83" s="846"/>
      <c r="CC83" s="846"/>
      <c r="CD83" s="846"/>
      <c r="CE83" s="846"/>
      <c r="CF83" s="846"/>
      <c r="CG83" s="851"/>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224"/>
    </row>
    <row r="84" spans="1:131" ht="26.25" customHeight="1" x14ac:dyDescent="0.2">
      <c r="A84" s="232">
        <v>17</v>
      </c>
      <c r="B84" s="861"/>
      <c r="C84" s="862"/>
      <c r="D84" s="862"/>
      <c r="E84" s="862"/>
      <c r="F84" s="862"/>
      <c r="G84" s="862"/>
      <c r="H84" s="862"/>
      <c r="I84" s="862"/>
      <c r="J84" s="862"/>
      <c r="K84" s="862"/>
      <c r="L84" s="862"/>
      <c r="M84" s="862"/>
      <c r="N84" s="862"/>
      <c r="O84" s="862"/>
      <c r="P84" s="863"/>
      <c r="Q84" s="866"/>
      <c r="R84" s="816"/>
      <c r="S84" s="816"/>
      <c r="T84" s="816"/>
      <c r="U84" s="816"/>
      <c r="V84" s="816"/>
      <c r="W84" s="816"/>
      <c r="X84" s="816"/>
      <c r="Y84" s="816"/>
      <c r="Z84" s="816"/>
      <c r="AA84" s="816"/>
      <c r="AB84" s="816"/>
      <c r="AC84" s="816"/>
      <c r="AD84" s="816"/>
      <c r="AE84" s="816"/>
      <c r="AF84" s="816"/>
      <c r="AG84" s="816"/>
      <c r="AH84" s="816"/>
      <c r="AI84" s="816"/>
      <c r="AJ84" s="816"/>
      <c r="AK84" s="816"/>
      <c r="AL84" s="816"/>
      <c r="AM84" s="816"/>
      <c r="AN84" s="816"/>
      <c r="AO84" s="816"/>
      <c r="AP84" s="816"/>
      <c r="AQ84" s="816"/>
      <c r="AR84" s="816"/>
      <c r="AS84" s="816"/>
      <c r="AT84" s="816"/>
      <c r="AU84" s="816"/>
      <c r="AV84" s="816"/>
      <c r="AW84" s="816"/>
      <c r="AX84" s="816"/>
      <c r="AY84" s="816"/>
      <c r="AZ84" s="818"/>
      <c r="BA84" s="818"/>
      <c r="BB84" s="818"/>
      <c r="BC84" s="818"/>
      <c r="BD84" s="819"/>
      <c r="BE84" s="235"/>
      <c r="BF84" s="235"/>
      <c r="BG84" s="235"/>
      <c r="BH84" s="235"/>
      <c r="BI84" s="235"/>
      <c r="BJ84" s="235"/>
      <c r="BK84" s="235"/>
      <c r="BL84" s="235"/>
      <c r="BM84" s="235"/>
      <c r="BN84" s="235"/>
      <c r="BO84" s="235"/>
      <c r="BP84" s="235"/>
      <c r="BQ84" s="232">
        <v>78</v>
      </c>
      <c r="BR84" s="237"/>
      <c r="BS84" s="845"/>
      <c r="BT84" s="846"/>
      <c r="BU84" s="846"/>
      <c r="BV84" s="846"/>
      <c r="BW84" s="846"/>
      <c r="BX84" s="846"/>
      <c r="BY84" s="846"/>
      <c r="BZ84" s="846"/>
      <c r="CA84" s="846"/>
      <c r="CB84" s="846"/>
      <c r="CC84" s="846"/>
      <c r="CD84" s="846"/>
      <c r="CE84" s="846"/>
      <c r="CF84" s="846"/>
      <c r="CG84" s="851"/>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224"/>
    </row>
    <row r="85" spans="1:131" ht="26.25" customHeight="1" x14ac:dyDescent="0.2">
      <c r="A85" s="232">
        <v>18</v>
      </c>
      <c r="B85" s="861"/>
      <c r="C85" s="862"/>
      <c r="D85" s="862"/>
      <c r="E85" s="862"/>
      <c r="F85" s="862"/>
      <c r="G85" s="862"/>
      <c r="H85" s="862"/>
      <c r="I85" s="862"/>
      <c r="J85" s="862"/>
      <c r="K85" s="862"/>
      <c r="L85" s="862"/>
      <c r="M85" s="862"/>
      <c r="N85" s="862"/>
      <c r="O85" s="862"/>
      <c r="P85" s="863"/>
      <c r="Q85" s="866"/>
      <c r="R85" s="816"/>
      <c r="S85" s="816"/>
      <c r="T85" s="816"/>
      <c r="U85" s="816"/>
      <c r="V85" s="816"/>
      <c r="W85" s="816"/>
      <c r="X85" s="816"/>
      <c r="Y85" s="816"/>
      <c r="Z85" s="816"/>
      <c r="AA85" s="816"/>
      <c r="AB85" s="816"/>
      <c r="AC85" s="816"/>
      <c r="AD85" s="816"/>
      <c r="AE85" s="816"/>
      <c r="AF85" s="816"/>
      <c r="AG85" s="816"/>
      <c r="AH85" s="816"/>
      <c r="AI85" s="816"/>
      <c r="AJ85" s="816"/>
      <c r="AK85" s="816"/>
      <c r="AL85" s="816"/>
      <c r="AM85" s="816"/>
      <c r="AN85" s="816"/>
      <c r="AO85" s="816"/>
      <c r="AP85" s="816"/>
      <c r="AQ85" s="816"/>
      <c r="AR85" s="816"/>
      <c r="AS85" s="816"/>
      <c r="AT85" s="816"/>
      <c r="AU85" s="816"/>
      <c r="AV85" s="816"/>
      <c r="AW85" s="816"/>
      <c r="AX85" s="816"/>
      <c r="AY85" s="816"/>
      <c r="AZ85" s="818"/>
      <c r="BA85" s="818"/>
      <c r="BB85" s="818"/>
      <c r="BC85" s="818"/>
      <c r="BD85" s="819"/>
      <c r="BE85" s="235"/>
      <c r="BF85" s="235"/>
      <c r="BG85" s="235"/>
      <c r="BH85" s="235"/>
      <c r="BI85" s="235"/>
      <c r="BJ85" s="235"/>
      <c r="BK85" s="235"/>
      <c r="BL85" s="235"/>
      <c r="BM85" s="235"/>
      <c r="BN85" s="235"/>
      <c r="BO85" s="235"/>
      <c r="BP85" s="235"/>
      <c r="BQ85" s="232">
        <v>79</v>
      </c>
      <c r="BR85" s="237"/>
      <c r="BS85" s="845"/>
      <c r="BT85" s="846"/>
      <c r="BU85" s="846"/>
      <c r="BV85" s="846"/>
      <c r="BW85" s="846"/>
      <c r="BX85" s="846"/>
      <c r="BY85" s="846"/>
      <c r="BZ85" s="846"/>
      <c r="CA85" s="846"/>
      <c r="CB85" s="846"/>
      <c r="CC85" s="846"/>
      <c r="CD85" s="846"/>
      <c r="CE85" s="846"/>
      <c r="CF85" s="846"/>
      <c r="CG85" s="851"/>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224"/>
    </row>
    <row r="86" spans="1:131" ht="26.25" customHeight="1" x14ac:dyDescent="0.2">
      <c r="A86" s="232">
        <v>19</v>
      </c>
      <c r="B86" s="861"/>
      <c r="C86" s="862"/>
      <c r="D86" s="862"/>
      <c r="E86" s="862"/>
      <c r="F86" s="862"/>
      <c r="G86" s="862"/>
      <c r="H86" s="862"/>
      <c r="I86" s="862"/>
      <c r="J86" s="862"/>
      <c r="K86" s="862"/>
      <c r="L86" s="862"/>
      <c r="M86" s="862"/>
      <c r="N86" s="862"/>
      <c r="O86" s="862"/>
      <c r="P86" s="863"/>
      <c r="Q86" s="866"/>
      <c r="R86" s="816"/>
      <c r="S86" s="816"/>
      <c r="T86" s="816"/>
      <c r="U86" s="816"/>
      <c r="V86" s="816"/>
      <c r="W86" s="816"/>
      <c r="X86" s="816"/>
      <c r="Y86" s="816"/>
      <c r="Z86" s="816"/>
      <c r="AA86" s="816"/>
      <c r="AB86" s="816"/>
      <c r="AC86" s="816"/>
      <c r="AD86" s="816"/>
      <c r="AE86" s="816"/>
      <c r="AF86" s="816"/>
      <c r="AG86" s="816"/>
      <c r="AH86" s="816"/>
      <c r="AI86" s="816"/>
      <c r="AJ86" s="816"/>
      <c r="AK86" s="816"/>
      <c r="AL86" s="816"/>
      <c r="AM86" s="816"/>
      <c r="AN86" s="816"/>
      <c r="AO86" s="816"/>
      <c r="AP86" s="816"/>
      <c r="AQ86" s="816"/>
      <c r="AR86" s="816"/>
      <c r="AS86" s="816"/>
      <c r="AT86" s="816"/>
      <c r="AU86" s="816"/>
      <c r="AV86" s="816"/>
      <c r="AW86" s="816"/>
      <c r="AX86" s="816"/>
      <c r="AY86" s="816"/>
      <c r="AZ86" s="818"/>
      <c r="BA86" s="818"/>
      <c r="BB86" s="818"/>
      <c r="BC86" s="818"/>
      <c r="BD86" s="819"/>
      <c r="BE86" s="235"/>
      <c r="BF86" s="235"/>
      <c r="BG86" s="235"/>
      <c r="BH86" s="235"/>
      <c r="BI86" s="235"/>
      <c r="BJ86" s="235"/>
      <c r="BK86" s="235"/>
      <c r="BL86" s="235"/>
      <c r="BM86" s="235"/>
      <c r="BN86" s="235"/>
      <c r="BO86" s="235"/>
      <c r="BP86" s="235"/>
      <c r="BQ86" s="232">
        <v>80</v>
      </c>
      <c r="BR86" s="237"/>
      <c r="BS86" s="845"/>
      <c r="BT86" s="846"/>
      <c r="BU86" s="846"/>
      <c r="BV86" s="846"/>
      <c r="BW86" s="846"/>
      <c r="BX86" s="846"/>
      <c r="BY86" s="846"/>
      <c r="BZ86" s="846"/>
      <c r="CA86" s="846"/>
      <c r="CB86" s="846"/>
      <c r="CC86" s="846"/>
      <c r="CD86" s="846"/>
      <c r="CE86" s="846"/>
      <c r="CF86" s="846"/>
      <c r="CG86" s="851"/>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224"/>
    </row>
    <row r="87" spans="1:131" ht="26.25" customHeight="1" x14ac:dyDescent="0.2">
      <c r="A87" s="238">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35"/>
      <c r="BF87" s="235"/>
      <c r="BG87" s="235"/>
      <c r="BH87" s="235"/>
      <c r="BI87" s="235"/>
      <c r="BJ87" s="235"/>
      <c r="BK87" s="235"/>
      <c r="BL87" s="235"/>
      <c r="BM87" s="235"/>
      <c r="BN87" s="235"/>
      <c r="BO87" s="235"/>
      <c r="BP87" s="235"/>
      <c r="BQ87" s="232">
        <v>81</v>
      </c>
      <c r="BR87" s="237"/>
      <c r="BS87" s="845"/>
      <c r="BT87" s="846"/>
      <c r="BU87" s="846"/>
      <c r="BV87" s="846"/>
      <c r="BW87" s="846"/>
      <c r="BX87" s="846"/>
      <c r="BY87" s="846"/>
      <c r="BZ87" s="846"/>
      <c r="CA87" s="846"/>
      <c r="CB87" s="846"/>
      <c r="CC87" s="846"/>
      <c r="CD87" s="846"/>
      <c r="CE87" s="846"/>
      <c r="CF87" s="846"/>
      <c r="CG87" s="851"/>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224"/>
    </row>
    <row r="88" spans="1:131" ht="26.25" customHeight="1" thickBot="1" x14ac:dyDescent="0.25">
      <c r="A88" s="234" t="s">
        <v>378</v>
      </c>
      <c r="B88" s="775" t="s">
        <v>405</v>
      </c>
      <c r="C88" s="776"/>
      <c r="D88" s="776"/>
      <c r="E88" s="776"/>
      <c r="F88" s="776"/>
      <c r="G88" s="776"/>
      <c r="H88" s="776"/>
      <c r="I88" s="776"/>
      <c r="J88" s="776"/>
      <c r="K88" s="776"/>
      <c r="L88" s="776"/>
      <c r="M88" s="776"/>
      <c r="N88" s="776"/>
      <c r="O88" s="776"/>
      <c r="P88" s="777"/>
      <c r="Q88" s="826"/>
      <c r="R88" s="827"/>
      <c r="S88" s="827"/>
      <c r="T88" s="827"/>
      <c r="U88" s="827"/>
      <c r="V88" s="827"/>
      <c r="W88" s="827"/>
      <c r="X88" s="827"/>
      <c r="Y88" s="827"/>
      <c r="Z88" s="827"/>
      <c r="AA88" s="827"/>
      <c r="AB88" s="827"/>
      <c r="AC88" s="827"/>
      <c r="AD88" s="827"/>
      <c r="AE88" s="827"/>
      <c r="AF88" s="830">
        <v>6447</v>
      </c>
      <c r="AG88" s="830"/>
      <c r="AH88" s="830"/>
      <c r="AI88" s="830"/>
      <c r="AJ88" s="830"/>
      <c r="AK88" s="827"/>
      <c r="AL88" s="827"/>
      <c r="AM88" s="827"/>
      <c r="AN88" s="827"/>
      <c r="AO88" s="827"/>
      <c r="AP88" s="830">
        <v>1712</v>
      </c>
      <c r="AQ88" s="830"/>
      <c r="AR88" s="830"/>
      <c r="AS88" s="830"/>
      <c r="AT88" s="830"/>
      <c r="AU88" s="830"/>
      <c r="AV88" s="830"/>
      <c r="AW88" s="830"/>
      <c r="AX88" s="830"/>
      <c r="AY88" s="830"/>
      <c r="AZ88" s="835"/>
      <c r="BA88" s="835"/>
      <c r="BB88" s="835"/>
      <c r="BC88" s="835"/>
      <c r="BD88" s="836"/>
      <c r="BE88" s="235"/>
      <c r="BF88" s="235"/>
      <c r="BG88" s="235"/>
      <c r="BH88" s="235"/>
      <c r="BI88" s="235"/>
      <c r="BJ88" s="235"/>
      <c r="BK88" s="235"/>
      <c r="BL88" s="235"/>
      <c r="BM88" s="235"/>
      <c r="BN88" s="235"/>
      <c r="BO88" s="235"/>
      <c r="BP88" s="235"/>
      <c r="BQ88" s="232">
        <v>82</v>
      </c>
      <c r="BR88" s="237"/>
      <c r="BS88" s="845"/>
      <c r="BT88" s="846"/>
      <c r="BU88" s="846"/>
      <c r="BV88" s="846"/>
      <c r="BW88" s="846"/>
      <c r="BX88" s="846"/>
      <c r="BY88" s="846"/>
      <c r="BZ88" s="846"/>
      <c r="CA88" s="846"/>
      <c r="CB88" s="846"/>
      <c r="CC88" s="846"/>
      <c r="CD88" s="846"/>
      <c r="CE88" s="846"/>
      <c r="CF88" s="846"/>
      <c r="CG88" s="851"/>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5"/>
      <c r="BT89" s="846"/>
      <c r="BU89" s="846"/>
      <c r="BV89" s="846"/>
      <c r="BW89" s="846"/>
      <c r="BX89" s="846"/>
      <c r="BY89" s="846"/>
      <c r="BZ89" s="846"/>
      <c r="CA89" s="846"/>
      <c r="CB89" s="846"/>
      <c r="CC89" s="846"/>
      <c r="CD89" s="846"/>
      <c r="CE89" s="846"/>
      <c r="CF89" s="846"/>
      <c r="CG89" s="851"/>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5"/>
      <c r="BT90" s="846"/>
      <c r="BU90" s="846"/>
      <c r="BV90" s="846"/>
      <c r="BW90" s="846"/>
      <c r="BX90" s="846"/>
      <c r="BY90" s="846"/>
      <c r="BZ90" s="846"/>
      <c r="CA90" s="846"/>
      <c r="CB90" s="846"/>
      <c r="CC90" s="846"/>
      <c r="CD90" s="846"/>
      <c r="CE90" s="846"/>
      <c r="CF90" s="846"/>
      <c r="CG90" s="851"/>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5"/>
      <c r="BT91" s="846"/>
      <c r="BU91" s="846"/>
      <c r="BV91" s="846"/>
      <c r="BW91" s="846"/>
      <c r="BX91" s="846"/>
      <c r="BY91" s="846"/>
      <c r="BZ91" s="846"/>
      <c r="CA91" s="846"/>
      <c r="CB91" s="846"/>
      <c r="CC91" s="846"/>
      <c r="CD91" s="846"/>
      <c r="CE91" s="846"/>
      <c r="CF91" s="846"/>
      <c r="CG91" s="851"/>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5"/>
      <c r="BT92" s="846"/>
      <c r="BU92" s="846"/>
      <c r="BV92" s="846"/>
      <c r="BW92" s="846"/>
      <c r="BX92" s="846"/>
      <c r="BY92" s="846"/>
      <c r="BZ92" s="846"/>
      <c r="CA92" s="846"/>
      <c r="CB92" s="846"/>
      <c r="CC92" s="846"/>
      <c r="CD92" s="846"/>
      <c r="CE92" s="846"/>
      <c r="CF92" s="846"/>
      <c r="CG92" s="851"/>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5"/>
      <c r="BT93" s="846"/>
      <c r="BU93" s="846"/>
      <c r="BV93" s="846"/>
      <c r="BW93" s="846"/>
      <c r="BX93" s="846"/>
      <c r="BY93" s="846"/>
      <c r="BZ93" s="846"/>
      <c r="CA93" s="846"/>
      <c r="CB93" s="846"/>
      <c r="CC93" s="846"/>
      <c r="CD93" s="846"/>
      <c r="CE93" s="846"/>
      <c r="CF93" s="846"/>
      <c r="CG93" s="851"/>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5"/>
      <c r="BT94" s="846"/>
      <c r="BU94" s="846"/>
      <c r="BV94" s="846"/>
      <c r="BW94" s="846"/>
      <c r="BX94" s="846"/>
      <c r="BY94" s="846"/>
      <c r="BZ94" s="846"/>
      <c r="CA94" s="846"/>
      <c r="CB94" s="846"/>
      <c r="CC94" s="846"/>
      <c r="CD94" s="846"/>
      <c r="CE94" s="846"/>
      <c r="CF94" s="846"/>
      <c r="CG94" s="851"/>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5"/>
      <c r="BT95" s="846"/>
      <c r="BU95" s="846"/>
      <c r="BV95" s="846"/>
      <c r="BW95" s="846"/>
      <c r="BX95" s="846"/>
      <c r="BY95" s="846"/>
      <c r="BZ95" s="846"/>
      <c r="CA95" s="846"/>
      <c r="CB95" s="846"/>
      <c r="CC95" s="846"/>
      <c r="CD95" s="846"/>
      <c r="CE95" s="846"/>
      <c r="CF95" s="846"/>
      <c r="CG95" s="851"/>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5"/>
      <c r="BT96" s="846"/>
      <c r="BU96" s="846"/>
      <c r="BV96" s="846"/>
      <c r="BW96" s="846"/>
      <c r="BX96" s="846"/>
      <c r="BY96" s="846"/>
      <c r="BZ96" s="846"/>
      <c r="CA96" s="846"/>
      <c r="CB96" s="846"/>
      <c r="CC96" s="846"/>
      <c r="CD96" s="846"/>
      <c r="CE96" s="846"/>
      <c r="CF96" s="846"/>
      <c r="CG96" s="851"/>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5"/>
      <c r="BT97" s="846"/>
      <c r="BU97" s="846"/>
      <c r="BV97" s="846"/>
      <c r="BW97" s="846"/>
      <c r="BX97" s="846"/>
      <c r="BY97" s="846"/>
      <c r="BZ97" s="846"/>
      <c r="CA97" s="846"/>
      <c r="CB97" s="846"/>
      <c r="CC97" s="846"/>
      <c r="CD97" s="846"/>
      <c r="CE97" s="846"/>
      <c r="CF97" s="846"/>
      <c r="CG97" s="851"/>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5"/>
      <c r="BT98" s="846"/>
      <c r="BU98" s="846"/>
      <c r="BV98" s="846"/>
      <c r="BW98" s="846"/>
      <c r="BX98" s="846"/>
      <c r="BY98" s="846"/>
      <c r="BZ98" s="846"/>
      <c r="CA98" s="846"/>
      <c r="CB98" s="846"/>
      <c r="CC98" s="846"/>
      <c r="CD98" s="846"/>
      <c r="CE98" s="846"/>
      <c r="CF98" s="846"/>
      <c r="CG98" s="851"/>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5"/>
      <c r="BT99" s="846"/>
      <c r="BU99" s="846"/>
      <c r="BV99" s="846"/>
      <c r="BW99" s="846"/>
      <c r="BX99" s="846"/>
      <c r="BY99" s="846"/>
      <c r="BZ99" s="846"/>
      <c r="CA99" s="846"/>
      <c r="CB99" s="846"/>
      <c r="CC99" s="846"/>
      <c r="CD99" s="846"/>
      <c r="CE99" s="846"/>
      <c r="CF99" s="846"/>
      <c r="CG99" s="851"/>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5"/>
      <c r="BT100" s="846"/>
      <c r="BU100" s="846"/>
      <c r="BV100" s="846"/>
      <c r="BW100" s="846"/>
      <c r="BX100" s="846"/>
      <c r="BY100" s="846"/>
      <c r="BZ100" s="846"/>
      <c r="CA100" s="846"/>
      <c r="CB100" s="846"/>
      <c r="CC100" s="846"/>
      <c r="CD100" s="846"/>
      <c r="CE100" s="846"/>
      <c r="CF100" s="846"/>
      <c r="CG100" s="851"/>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5"/>
      <c r="BT101" s="846"/>
      <c r="BU101" s="846"/>
      <c r="BV101" s="846"/>
      <c r="BW101" s="846"/>
      <c r="BX101" s="846"/>
      <c r="BY101" s="846"/>
      <c r="BZ101" s="846"/>
      <c r="CA101" s="846"/>
      <c r="CB101" s="846"/>
      <c r="CC101" s="846"/>
      <c r="CD101" s="846"/>
      <c r="CE101" s="846"/>
      <c r="CF101" s="846"/>
      <c r="CG101" s="851"/>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775" t="s">
        <v>406</v>
      </c>
      <c r="BS102" s="776"/>
      <c r="BT102" s="776"/>
      <c r="BU102" s="776"/>
      <c r="BV102" s="776"/>
      <c r="BW102" s="776"/>
      <c r="BX102" s="776"/>
      <c r="BY102" s="776"/>
      <c r="BZ102" s="776"/>
      <c r="CA102" s="776"/>
      <c r="CB102" s="776"/>
      <c r="CC102" s="776"/>
      <c r="CD102" s="776"/>
      <c r="CE102" s="776"/>
      <c r="CF102" s="776"/>
      <c r="CG102" s="777"/>
      <c r="CH102" s="875"/>
      <c r="CI102" s="876"/>
      <c r="CJ102" s="876"/>
      <c r="CK102" s="876"/>
      <c r="CL102" s="877"/>
      <c r="CM102" s="875"/>
      <c r="CN102" s="876"/>
      <c r="CO102" s="876"/>
      <c r="CP102" s="876"/>
      <c r="CQ102" s="877"/>
      <c r="CR102" s="878">
        <v>40</v>
      </c>
      <c r="CS102" s="838"/>
      <c r="CT102" s="838"/>
      <c r="CU102" s="838"/>
      <c r="CV102" s="879"/>
      <c r="CW102" s="878" t="s">
        <v>559</v>
      </c>
      <c r="CX102" s="838"/>
      <c r="CY102" s="838"/>
      <c r="CZ102" s="838"/>
      <c r="DA102" s="879"/>
      <c r="DB102" s="878" t="s">
        <v>559</v>
      </c>
      <c r="DC102" s="838"/>
      <c r="DD102" s="838"/>
      <c r="DE102" s="838"/>
      <c r="DF102" s="879"/>
      <c r="DG102" s="878" t="s">
        <v>559</v>
      </c>
      <c r="DH102" s="838"/>
      <c r="DI102" s="838"/>
      <c r="DJ102" s="838"/>
      <c r="DK102" s="879"/>
      <c r="DL102" s="878" t="s">
        <v>559</v>
      </c>
      <c r="DM102" s="838"/>
      <c r="DN102" s="838"/>
      <c r="DO102" s="838"/>
      <c r="DP102" s="879"/>
      <c r="DQ102" s="878" t="s">
        <v>559</v>
      </c>
      <c r="DR102" s="838"/>
      <c r="DS102" s="838"/>
      <c r="DT102" s="838"/>
      <c r="DU102" s="879"/>
      <c r="DV102" s="775"/>
      <c r="DW102" s="776"/>
      <c r="DX102" s="776"/>
      <c r="DY102" s="776"/>
      <c r="DZ102" s="90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3" t="s">
        <v>407</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4" t="s">
        <v>408</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5" t="s">
        <v>411</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412</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24" customFormat="1" ht="26.25" customHeight="1" x14ac:dyDescent="0.2">
      <c r="A109" s="900" t="s">
        <v>413</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414</v>
      </c>
      <c r="AB109" s="881"/>
      <c r="AC109" s="881"/>
      <c r="AD109" s="881"/>
      <c r="AE109" s="882"/>
      <c r="AF109" s="880" t="s">
        <v>415</v>
      </c>
      <c r="AG109" s="881"/>
      <c r="AH109" s="881"/>
      <c r="AI109" s="881"/>
      <c r="AJ109" s="882"/>
      <c r="AK109" s="880" t="s">
        <v>295</v>
      </c>
      <c r="AL109" s="881"/>
      <c r="AM109" s="881"/>
      <c r="AN109" s="881"/>
      <c r="AO109" s="882"/>
      <c r="AP109" s="880" t="s">
        <v>416</v>
      </c>
      <c r="AQ109" s="881"/>
      <c r="AR109" s="881"/>
      <c r="AS109" s="881"/>
      <c r="AT109" s="883"/>
      <c r="AU109" s="900" t="s">
        <v>413</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414</v>
      </c>
      <c r="BR109" s="881"/>
      <c r="BS109" s="881"/>
      <c r="BT109" s="881"/>
      <c r="BU109" s="882"/>
      <c r="BV109" s="880" t="s">
        <v>415</v>
      </c>
      <c r="BW109" s="881"/>
      <c r="BX109" s="881"/>
      <c r="BY109" s="881"/>
      <c r="BZ109" s="882"/>
      <c r="CA109" s="880" t="s">
        <v>295</v>
      </c>
      <c r="CB109" s="881"/>
      <c r="CC109" s="881"/>
      <c r="CD109" s="881"/>
      <c r="CE109" s="882"/>
      <c r="CF109" s="901" t="s">
        <v>416</v>
      </c>
      <c r="CG109" s="901"/>
      <c r="CH109" s="901"/>
      <c r="CI109" s="901"/>
      <c r="CJ109" s="901"/>
      <c r="CK109" s="880" t="s">
        <v>417</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414</v>
      </c>
      <c r="DH109" s="881"/>
      <c r="DI109" s="881"/>
      <c r="DJ109" s="881"/>
      <c r="DK109" s="882"/>
      <c r="DL109" s="880" t="s">
        <v>415</v>
      </c>
      <c r="DM109" s="881"/>
      <c r="DN109" s="881"/>
      <c r="DO109" s="881"/>
      <c r="DP109" s="882"/>
      <c r="DQ109" s="880" t="s">
        <v>295</v>
      </c>
      <c r="DR109" s="881"/>
      <c r="DS109" s="881"/>
      <c r="DT109" s="881"/>
      <c r="DU109" s="882"/>
      <c r="DV109" s="880" t="s">
        <v>416</v>
      </c>
      <c r="DW109" s="881"/>
      <c r="DX109" s="881"/>
      <c r="DY109" s="881"/>
      <c r="DZ109" s="883"/>
    </row>
    <row r="110" spans="1:131" s="224" customFormat="1" ht="26.25" customHeight="1" x14ac:dyDescent="0.2">
      <c r="A110" s="884" t="s">
        <v>418</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7110305</v>
      </c>
      <c r="AB110" s="888"/>
      <c r="AC110" s="888"/>
      <c r="AD110" s="888"/>
      <c r="AE110" s="889"/>
      <c r="AF110" s="890">
        <v>7057583</v>
      </c>
      <c r="AG110" s="888"/>
      <c r="AH110" s="888"/>
      <c r="AI110" s="888"/>
      <c r="AJ110" s="889"/>
      <c r="AK110" s="890">
        <v>6806925</v>
      </c>
      <c r="AL110" s="888"/>
      <c r="AM110" s="888"/>
      <c r="AN110" s="888"/>
      <c r="AO110" s="889"/>
      <c r="AP110" s="891">
        <v>27.4</v>
      </c>
      <c r="AQ110" s="892"/>
      <c r="AR110" s="892"/>
      <c r="AS110" s="892"/>
      <c r="AT110" s="893"/>
      <c r="AU110" s="894" t="s">
        <v>69</v>
      </c>
      <c r="AV110" s="895"/>
      <c r="AW110" s="895"/>
      <c r="AX110" s="895"/>
      <c r="AY110" s="895"/>
      <c r="AZ110" s="917" t="s">
        <v>419</v>
      </c>
      <c r="BA110" s="885"/>
      <c r="BB110" s="885"/>
      <c r="BC110" s="885"/>
      <c r="BD110" s="885"/>
      <c r="BE110" s="885"/>
      <c r="BF110" s="885"/>
      <c r="BG110" s="885"/>
      <c r="BH110" s="885"/>
      <c r="BI110" s="885"/>
      <c r="BJ110" s="885"/>
      <c r="BK110" s="885"/>
      <c r="BL110" s="885"/>
      <c r="BM110" s="885"/>
      <c r="BN110" s="885"/>
      <c r="BO110" s="885"/>
      <c r="BP110" s="886"/>
      <c r="BQ110" s="918">
        <v>50379627</v>
      </c>
      <c r="BR110" s="919"/>
      <c r="BS110" s="919"/>
      <c r="BT110" s="919"/>
      <c r="BU110" s="919"/>
      <c r="BV110" s="919">
        <v>49696981</v>
      </c>
      <c r="BW110" s="919"/>
      <c r="BX110" s="919"/>
      <c r="BY110" s="919"/>
      <c r="BZ110" s="919"/>
      <c r="CA110" s="919">
        <v>48192275</v>
      </c>
      <c r="CB110" s="919"/>
      <c r="CC110" s="919"/>
      <c r="CD110" s="919"/>
      <c r="CE110" s="919"/>
      <c r="CF110" s="932">
        <v>194.3</v>
      </c>
      <c r="CG110" s="933"/>
      <c r="CH110" s="933"/>
      <c r="CI110" s="933"/>
      <c r="CJ110" s="933"/>
      <c r="CK110" s="934" t="s">
        <v>420</v>
      </c>
      <c r="CL110" s="935"/>
      <c r="CM110" s="917" t="s">
        <v>421</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122</v>
      </c>
      <c r="DH110" s="919"/>
      <c r="DI110" s="919"/>
      <c r="DJ110" s="919"/>
      <c r="DK110" s="919"/>
      <c r="DL110" s="919" t="s">
        <v>122</v>
      </c>
      <c r="DM110" s="919"/>
      <c r="DN110" s="919"/>
      <c r="DO110" s="919"/>
      <c r="DP110" s="919"/>
      <c r="DQ110" s="919" t="s">
        <v>122</v>
      </c>
      <c r="DR110" s="919"/>
      <c r="DS110" s="919"/>
      <c r="DT110" s="919"/>
      <c r="DU110" s="919"/>
      <c r="DV110" s="920" t="s">
        <v>122</v>
      </c>
      <c r="DW110" s="920"/>
      <c r="DX110" s="920"/>
      <c r="DY110" s="920"/>
      <c r="DZ110" s="921"/>
    </row>
    <row r="111" spans="1:131" s="224" customFormat="1" ht="26.25" customHeight="1" x14ac:dyDescent="0.2">
      <c r="A111" s="922" t="s">
        <v>422</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423</v>
      </c>
      <c r="BA111" s="911"/>
      <c r="BB111" s="911"/>
      <c r="BC111" s="911"/>
      <c r="BD111" s="911"/>
      <c r="BE111" s="911"/>
      <c r="BF111" s="911"/>
      <c r="BG111" s="911"/>
      <c r="BH111" s="911"/>
      <c r="BI111" s="911"/>
      <c r="BJ111" s="911"/>
      <c r="BK111" s="911"/>
      <c r="BL111" s="911"/>
      <c r="BM111" s="911"/>
      <c r="BN111" s="911"/>
      <c r="BO111" s="911"/>
      <c r="BP111" s="912"/>
      <c r="BQ111" s="913">
        <v>309322</v>
      </c>
      <c r="BR111" s="914"/>
      <c r="BS111" s="914"/>
      <c r="BT111" s="914"/>
      <c r="BU111" s="914"/>
      <c r="BV111" s="914">
        <v>172413</v>
      </c>
      <c r="BW111" s="914"/>
      <c r="BX111" s="914"/>
      <c r="BY111" s="914"/>
      <c r="BZ111" s="914"/>
      <c r="CA111" s="914">
        <v>33487</v>
      </c>
      <c r="CB111" s="914"/>
      <c r="CC111" s="914"/>
      <c r="CD111" s="914"/>
      <c r="CE111" s="914"/>
      <c r="CF111" s="908">
        <v>0.1</v>
      </c>
      <c r="CG111" s="909"/>
      <c r="CH111" s="909"/>
      <c r="CI111" s="909"/>
      <c r="CJ111" s="909"/>
      <c r="CK111" s="936"/>
      <c r="CL111" s="937"/>
      <c r="CM111" s="910" t="s">
        <v>424</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24" customFormat="1" ht="26.25" customHeight="1" x14ac:dyDescent="0.2">
      <c r="A112" s="940" t="s">
        <v>425</v>
      </c>
      <c r="B112" s="941"/>
      <c r="C112" s="911" t="s">
        <v>426</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427</v>
      </c>
      <c r="BA112" s="911"/>
      <c r="BB112" s="911"/>
      <c r="BC112" s="911"/>
      <c r="BD112" s="911"/>
      <c r="BE112" s="911"/>
      <c r="BF112" s="911"/>
      <c r="BG112" s="911"/>
      <c r="BH112" s="911"/>
      <c r="BI112" s="911"/>
      <c r="BJ112" s="911"/>
      <c r="BK112" s="911"/>
      <c r="BL112" s="911"/>
      <c r="BM112" s="911"/>
      <c r="BN112" s="911"/>
      <c r="BO112" s="911"/>
      <c r="BP112" s="912"/>
      <c r="BQ112" s="913">
        <v>9981953</v>
      </c>
      <c r="BR112" s="914"/>
      <c r="BS112" s="914"/>
      <c r="BT112" s="914"/>
      <c r="BU112" s="914"/>
      <c r="BV112" s="914">
        <v>9216497</v>
      </c>
      <c r="BW112" s="914"/>
      <c r="BX112" s="914"/>
      <c r="BY112" s="914"/>
      <c r="BZ112" s="914"/>
      <c r="CA112" s="914">
        <v>8304086</v>
      </c>
      <c r="CB112" s="914"/>
      <c r="CC112" s="914"/>
      <c r="CD112" s="914"/>
      <c r="CE112" s="914"/>
      <c r="CF112" s="908">
        <v>33.5</v>
      </c>
      <c r="CG112" s="909"/>
      <c r="CH112" s="909"/>
      <c r="CI112" s="909"/>
      <c r="CJ112" s="909"/>
      <c r="CK112" s="936"/>
      <c r="CL112" s="937"/>
      <c r="CM112" s="910" t="s">
        <v>428</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24" customFormat="1" ht="26.25" customHeight="1" x14ac:dyDescent="0.2">
      <c r="A113" s="942"/>
      <c r="B113" s="943"/>
      <c r="C113" s="911" t="s">
        <v>429</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1423933</v>
      </c>
      <c r="AB113" s="926"/>
      <c r="AC113" s="926"/>
      <c r="AD113" s="926"/>
      <c r="AE113" s="927"/>
      <c r="AF113" s="928">
        <v>1340785</v>
      </c>
      <c r="AG113" s="926"/>
      <c r="AH113" s="926"/>
      <c r="AI113" s="926"/>
      <c r="AJ113" s="927"/>
      <c r="AK113" s="928">
        <v>1268708</v>
      </c>
      <c r="AL113" s="926"/>
      <c r="AM113" s="926"/>
      <c r="AN113" s="926"/>
      <c r="AO113" s="927"/>
      <c r="AP113" s="929">
        <v>5.0999999999999996</v>
      </c>
      <c r="AQ113" s="930"/>
      <c r="AR113" s="930"/>
      <c r="AS113" s="930"/>
      <c r="AT113" s="931"/>
      <c r="AU113" s="896"/>
      <c r="AV113" s="897"/>
      <c r="AW113" s="897"/>
      <c r="AX113" s="897"/>
      <c r="AY113" s="897"/>
      <c r="AZ113" s="910" t="s">
        <v>430</v>
      </c>
      <c r="BA113" s="911"/>
      <c r="BB113" s="911"/>
      <c r="BC113" s="911"/>
      <c r="BD113" s="911"/>
      <c r="BE113" s="911"/>
      <c r="BF113" s="911"/>
      <c r="BG113" s="911"/>
      <c r="BH113" s="911"/>
      <c r="BI113" s="911"/>
      <c r="BJ113" s="911"/>
      <c r="BK113" s="911"/>
      <c r="BL113" s="911"/>
      <c r="BM113" s="911"/>
      <c r="BN113" s="911"/>
      <c r="BO113" s="911"/>
      <c r="BP113" s="912"/>
      <c r="BQ113" s="913" t="s">
        <v>122</v>
      </c>
      <c r="BR113" s="914"/>
      <c r="BS113" s="914"/>
      <c r="BT113" s="914"/>
      <c r="BU113" s="914"/>
      <c r="BV113" s="914" t="s">
        <v>122</v>
      </c>
      <c r="BW113" s="914"/>
      <c r="BX113" s="914"/>
      <c r="BY113" s="914"/>
      <c r="BZ113" s="914"/>
      <c r="CA113" s="914" t="s">
        <v>122</v>
      </c>
      <c r="CB113" s="914"/>
      <c r="CC113" s="914"/>
      <c r="CD113" s="914"/>
      <c r="CE113" s="914"/>
      <c r="CF113" s="908" t="s">
        <v>122</v>
      </c>
      <c r="CG113" s="909"/>
      <c r="CH113" s="909"/>
      <c r="CI113" s="909"/>
      <c r="CJ113" s="909"/>
      <c r="CK113" s="936"/>
      <c r="CL113" s="937"/>
      <c r="CM113" s="910" t="s">
        <v>431</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122</v>
      </c>
      <c r="DH113" s="947"/>
      <c r="DI113" s="947"/>
      <c r="DJ113" s="947"/>
      <c r="DK113" s="948"/>
      <c r="DL113" s="949" t="s">
        <v>122</v>
      </c>
      <c r="DM113" s="947"/>
      <c r="DN113" s="947"/>
      <c r="DO113" s="947"/>
      <c r="DP113" s="948"/>
      <c r="DQ113" s="949" t="s">
        <v>122</v>
      </c>
      <c r="DR113" s="947"/>
      <c r="DS113" s="947"/>
      <c r="DT113" s="947"/>
      <c r="DU113" s="948"/>
      <c r="DV113" s="950" t="s">
        <v>122</v>
      </c>
      <c r="DW113" s="951"/>
      <c r="DX113" s="951"/>
      <c r="DY113" s="951"/>
      <c r="DZ113" s="952"/>
    </row>
    <row r="114" spans="1:130" s="224" customFormat="1" ht="26.25" customHeight="1" x14ac:dyDescent="0.2">
      <c r="A114" s="942"/>
      <c r="B114" s="943"/>
      <c r="C114" s="911" t="s">
        <v>432</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t="s">
        <v>122</v>
      </c>
      <c r="AB114" s="947"/>
      <c r="AC114" s="947"/>
      <c r="AD114" s="947"/>
      <c r="AE114" s="948"/>
      <c r="AF114" s="949" t="s">
        <v>122</v>
      </c>
      <c r="AG114" s="947"/>
      <c r="AH114" s="947"/>
      <c r="AI114" s="947"/>
      <c r="AJ114" s="948"/>
      <c r="AK114" s="949" t="s">
        <v>122</v>
      </c>
      <c r="AL114" s="947"/>
      <c r="AM114" s="947"/>
      <c r="AN114" s="947"/>
      <c r="AO114" s="948"/>
      <c r="AP114" s="950" t="s">
        <v>122</v>
      </c>
      <c r="AQ114" s="951"/>
      <c r="AR114" s="951"/>
      <c r="AS114" s="951"/>
      <c r="AT114" s="952"/>
      <c r="AU114" s="896"/>
      <c r="AV114" s="897"/>
      <c r="AW114" s="897"/>
      <c r="AX114" s="897"/>
      <c r="AY114" s="897"/>
      <c r="AZ114" s="910" t="s">
        <v>433</v>
      </c>
      <c r="BA114" s="911"/>
      <c r="BB114" s="911"/>
      <c r="BC114" s="911"/>
      <c r="BD114" s="911"/>
      <c r="BE114" s="911"/>
      <c r="BF114" s="911"/>
      <c r="BG114" s="911"/>
      <c r="BH114" s="911"/>
      <c r="BI114" s="911"/>
      <c r="BJ114" s="911"/>
      <c r="BK114" s="911"/>
      <c r="BL114" s="911"/>
      <c r="BM114" s="911"/>
      <c r="BN114" s="911"/>
      <c r="BO114" s="911"/>
      <c r="BP114" s="912"/>
      <c r="BQ114" s="913">
        <v>6874907</v>
      </c>
      <c r="BR114" s="914"/>
      <c r="BS114" s="914"/>
      <c r="BT114" s="914"/>
      <c r="BU114" s="914"/>
      <c r="BV114" s="914">
        <v>6925056</v>
      </c>
      <c r="BW114" s="914"/>
      <c r="BX114" s="914"/>
      <c r="BY114" s="914"/>
      <c r="BZ114" s="914"/>
      <c r="CA114" s="914">
        <v>6841894</v>
      </c>
      <c r="CB114" s="914"/>
      <c r="CC114" s="914"/>
      <c r="CD114" s="914"/>
      <c r="CE114" s="914"/>
      <c r="CF114" s="908">
        <v>27.6</v>
      </c>
      <c r="CG114" s="909"/>
      <c r="CH114" s="909"/>
      <c r="CI114" s="909"/>
      <c r="CJ114" s="909"/>
      <c r="CK114" s="936"/>
      <c r="CL114" s="937"/>
      <c r="CM114" s="910" t="s">
        <v>434</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24" customFormat="1" ht="26.25" customHeight="1" x14ac:dyDescent="0.2">
      <c r="A115" s="942"/>
      <c r="B115" s="943"/>
      <c r="C115" s="911" t="s">
        <v>435</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v>143297</v>
      </c>
      <c r="AB115" s="926"/>
      <c r="AC115" s="926"/>
      <c r="AD115" s="926"/>
      <c r="AE115" s="927"/>
      <c r="AF115" s="928">
        <v>143550</v>
      </c>
      <c r="AG115" s="926"/>
      <c r="AH115" s="926"/>
      <c r="AI115" s="926"/>
      <c r="AJ115" s="927"/>
      <c r="AK115" s="928">
        <v>146329</v>
      </c>
      <c r="AL115" s="926"/>
      <c r="AM115" s="926"/>
      <c r="AN115" s="926"/>
      <c r="AO115" s="927"/>
      <c r="AP115" s="929">
        <v>0.6</v>
      </c>
      <c r="AQ115" s="930"/>
      <c r="AR115" s="930"/>
      <c r="AS115" s="930"/>
      <c r="AT115" s="931"/>
      <c r="AU115" s="896"/>
      <c r="AV115" s="897"/>
      <c r="AW115" s="897"/>
      <c r="AX115" s="897"/>
      <c r="AY115" s="897"/>
      <c r="AZ115" s="910" t="s">
        <v>436</v>
      </c>
      <c r="BA115" s="911"/>
      <c r="BB115" s="911"/>
      <c r="BC115" s="911"/>
      <c r="BD115" s="911"/>
      <c r="BE115" s="911"/>
      <c r="BF115" s="911"/>
      <c r="BG115" s="911"/>
      <c r="BH115" s="911"/>
      <c r="BI115" s="911"/>
      <c r="BJ115" s="911"/>
      <c r="BK115" s="911"/>
      <c r="BL115" s="911"/>
      <c r="BM115" s="911"/>
      <c r="BN115" s="911"/>
      <c r="BO115" s="911"/>
      <c r="BP115" s="912"/>
      <c r="BQ115" s="913" t="s">
        <v>122</v>
      </c>
      <c r="BR115" s="914"/>
      <c r="BS115" s="914"/>
      <c r="BT115" s="914"/>
      <c r="BU115" s="914"/>
      <c r="BV115" s="914" t="s">
        <v>122</v>
      </c>
      <c r="BW115" s="914"/>
      <c r="BX115" s="914"/>
      <c r="BY115" s="914"/>
      <c r="BZ115" s="914"/>
      <c r="CA115" s="914" t="s">
        <v>122</v>
      </c>
      <c r="CB115" s="914"/>
      <c r="CC115" s="914"/>
      <c r="CD115" s="914"/>
      <c r="CE115" s="914"/>
      <c r="CF115" s="908" t="s">
        <v>122</v>
      </c>
      <c r="CG115" s="909"/>
      <c r="CH115" s="909"/>
      <c r="CI115" s="909"/>
      <c r="CJ115" s="909"/>
      <c r="CK115" s="936"/>
      <c r="CL115" s="937"/>
      <c r="CM115" s="910" t="s">
        <v>437</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122</v>
      </c>
      <c r="DH115" s="947"/>
      <c r="DI115" s="947"/>
      <c r="DJ115" s="947"/>
      <c r="DK115" s="948"/>
      <c r="DL115" s="949" t="s">
        <v>122</v>
      </c>
      <c r="DM115" s="947"/>
      <c r="DN115" s="947"/>
      <c r="DO115" s="947"/>
      <c r="DP115" s="948"/>
      <c r="DQ115" s="949" t="s">
        <v>122</v>
      </c>
      <c r="DR115" s="947"/>
      <c r="DS115" s="947"/>
      <c r="DT115" s="947"/>
      <c r="DU115" s="948"/>
      <c r="DV115" s="950" t="s">
        <v>122</v>
      </c>
      <c r="DW115" s="951"/>
      <c r="DX115" s="951"/>
      <c r="DY115" s="951"/>
      <c r="DZ115" s="952"/>
    </row>
    <row r="116" spans="1:130" s="224" customFormat="1" ht="26.25" customHeight="1" x14ac:dyDescent="0.2">
      <c r="A116" s="944"/>
      <c r="B116" s="945"/>
      <c r="C116" s="953" t="s">
        <v>438</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122</v>
      </c>
      <c r="AB116" s="947"/>
      <c r="AC116" s="947"/>
      <c r="AD116" s="947"/>
      <c r="AE116" s="948"/>
      <c r="AF116" s="949" t="s">
        <v>122</v>
      </c>
      <c r="AG116" s="947"/>
      <c r="AH116" s="947"/>
      <c r="AI116" s="947"/>
      <c r="AJ116" s="948"/>
      <c r="AK116" s="949" t="s">
        <v>122</v>
      </c>
      <c r="AL116" s="947"/>
      <c r="AM116" s="947"/>
      <c r="AN116" s="947"/>
      <c r="AO116" s="948"/>
      <c r="AP116" s="950" t="s">
        <v>122</v>
      </c>
      <c r="AQ116" s="951"/>
      <c r="AR116" s="951"/>
      <c r="AS116" s="951"/>
      <c r="AT116" s="952"/>
      <c r="AU116" s="896"/>
      <c r="AV116" s="897"/>
      <c r="AW116" s="897"/>
      <c r="AX116" s="897"/>
      <c r="AY116" s="897"/>
      <c r="AZ116" s="955" t="s">
        <v>439</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440</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t="s">
        <v>122</v>
      </c>
      <c r="DH116" s="947"/>
      <c r="DI116" s="947"/>
      <c r="DJ116" s="947"/>
      <c r="DK116" s="948"/>
      <c r="DL116" s="949" t="s">
        <v>122</v>
      </c>
      <c r="DM116" s="947"/>
      <c r="DN116" s="947"/>
      <c r="DO116" s="947"/>
      <c r="DP116" s="948"/>
      <c r="DQ116" s="949" t="s">
        <v>122</v>
      </c>
      <c r="DR116" s="947"/>
      <c r="DS116" s="947"/>
      <c r="DT116" s="947"/>
      <c r="DU116" s="948"/>
      <c r="DV116" s="950" t="s">
        <v>122</v>
      </c>
      <c r="DW116" s="951"/>
      <c r="DX116" s="951"/>
      <c r="DY116" s="951"/>
      <c r="DZ116" s="952"/>
    </row>
    <row r="117" spans="1:130" s="224" customFormat="1" ht="26.25" customHeight="1" x14ac:dyDescent="0.2">
      <c r="A117" s="900" t="s">
        <v>178</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441</v>
      </c>
      <c r="Z117" s="882"/>
      <c r="AA117" s="966">
        <v>8677535</v>
      </c>
      <c r="AB117" s="967"/>
      <c r="AC117" s="967"/>
      <c r="AD117" s="967"/>
      <c r="AE117" s="968"/>
      <c r="AF117" s="969">
        <v>8541918</v>
      </c>
      <c r="AG117" s="967"/>
      <c r="AH117" s="967"/>
      <c r="AI117" s="967"/>
      <c r="AJ117" s="968"/>
      <c r="AK117" s="969">
        <v>8221962</v>
      </c>
      <c r="AL117" s="967"/>
      <c r="AM117" s="967"/>
      <c r="AN117" s="967"/>
      <c r="AO117" s="968"/>
      <c r="AP117" s="970"/>
      <c r="AQ117" s="971"/>
      <c r="AR117" s="971"/>
      <c r="AS117" s="971"/>
      <c r="AT117" s="972"/>
      <c r="AU117" s="896"/>
      <c r="AV117" s="897"/>
      <c r="AW117" s="897"/>
      <c r="AX117" s="897"/>
      <c r="AY117" s="897"/>
      <c r="AZ117" s="962" t="s">
        <v>442</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443</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24" customFormat="1" ht="26.25" customHeight="1" x14ac:dyDescent="0.2">
      <c r="A118" s="900" t="s">
        <v>417</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414</v>
      </c>
      <c r="AB118" s="881"/>
      <c r="AC118" s="881"/>
      <c r="AD118" s="881"/>
      <c r="AE118" s="882"/>
      <c r="AF118" s="880" t="s">
        <v>415</v>
      </c>
      <c r="AG118" s="881"/>
      <c r="AH118" s="881"/>
      <c r="AI118" s="881"/>
      <c r="AJ118" s="882"/>
      <c r="AK118" s="880" t="s">
        <v>295</v>
      </c>
      <c r="AL118" s="881"/>
      <c r="AM118" s="881"/>
      <c r="AN118" s="881"/>
      <c r="AO118" s="882"/>
      <c r="AP118" s="958" t="s">
        <v>416</v>
      </c>
      <c r="AQ118" s="959"/>
      <c r="AR118" s="959"/>
      <c r="AS118" s="959"/>
      <c r="AT118" s="960"/>
      <c r="AU118" s="896"/>
      <c r="AV118" s="897"/>
      <c r="AW118" s="897"/>
      <c r="AX118" s="897"/>
      <c r="AY118" s="897"/>
      <c r="AZ118" s="961" t="s">
        <v>444</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445</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24" customFormat="1" ht="26.25" customHeight="1" x14ac:dyDescent="0.2">
      <c r="A119" s="1044" t="s">
        <v>420</v>
      </c>
      <c r="B119" s="935"/>
      <c r="C119" s="917" t="s">
        <v>421</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122</v>
      </c>
      <c r="AB119" s="888"/>
      <c r="AC119" s="888"/>
      <c r="AD119" s="888"/>
      <c r="AE119" s="889"/>
      <c r="AF119" s="890" t="s">
        <v>122</v>
      </c>
      <c r="AG119" s="888"/>
      <c r="AH119" s="888"/>
      <c r="AI119" s="888"/>
      <c r="AJ119" s="889"/>
      <c r="AK119" s="890" t="s">
        <v>122</v>
      </c>
      <c r="AL119" s="888"/>
      <c r="AM119" s="888"/>
      <c r="AN119" s="888"/>
      <c r="AO119" s="889"/>
      <c r="AP119" s="891" t="s">
        <v>122</v>
      </c>
      <c r="AQ119" s="892"/>
      <c r="AR119" s="892"/>
      <c r="AS119" s="892"/>
      <c r="AT119" s="893"/>
      <c r="AU119" s="898"/>
      <c r="AV119" s="899"/>
      <c r="AW119" s="899"/>
      <c r="AX119" s="899"/>
      <c r="AY119" s="899"/>
      <c r="AZ119" s="245" t="s">
        <v>178</v>
      </c>
      <c r="BA119" s="245"/>
      <c r="BB119" s="245"/>
      <c r="BC119" s="245"/>
      <c r="BD119" s="245"/>
      <c r="BE119" s="245"/>
      <c r="BF119" s="245"/>
      <c r="BG119" s="245"/>
      <c r="BH119" s="245"/>
      <c r="BI119" s="245"/>
      <c r="BJ119" s="245"/>
      <c r="BK119" s="245"/>
      <c r="BL119" s="245"/>
      <c r="BM119" s="245"/>
      <c r="BN119" s="245"/>
      <c r="BO119" s="965" t="s">
        <v>446</v>
      </c>
      <c r="BP119" s="993"/>
      <c r="BQ119" s="987">
        <v>67545809</v>
      </c>
      <c r="BR119" s="988"/>
      <c r="BS119" s="988"/>
      <c r="BT119" s="988"/>
      <c r="BU119" s="988"/>
      <c r="BV119" s="988">
        <v>66010947</v>
      </c>
      <c r="BW119" s="988"/>
      <c r="BX119" s="988"/>
      <c r="BY119" s="988"/>
      <c r="BZ119" s="988"/>
      <c r="CA119" s="988">
        <v>63371742</v>
      </c>
      <c r="CB119" s="988"/>
      <c r="CC119" s="988"/>
      <c r="CD119" s="988"/>
      <c r="CE119" s="988"/>
      <c r="CF119" s="989"/>
      <c r="CG119" s="990"/>
      <c r="CH119" s="990"/>
      <c r="CI119" s="990"/>
      <c r="CJ119" s="991"/>
      <c r="CK119" s="938"/>
      <c r="CL119" s="939"/>
      <c r="CM119" s="961" t="s">
        <v>447</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v>309322</v>
      </c>
      <c r="DH119" s="974"/>
      <c r="DI119" s="974"/>
      <c r="DJ119" s="974"/>
      <c r="DK119" s="975"/>
      <c r="DL119" s="973">
        <v>172413</v>
      </c>
      <c r="DM119" s="974"/>
      <c r="DN119" s="974"/>
      <c r="DO119" s="974"/>
      <c r="DP119" s="975"/>
      <c r="DQ119" s="973">
        <v>33487</v>
      </c>
      <c r="DR119" s="974"/>
      <c r="DS119" s="974"/>
      <c r="DT119" s="974"/>
      <c r="DU119" s="975"/>
      <c r="DV119" s="976">
        <v>0.1</v>
      </c>
      <c r="DW119" s="977"/>
      <c r="DX119" s="977"/>
      <c r="DY119" s="977"/>
      <c r="DZ119" s="978"/>
    </row>
    <row r="120" spans="1:130" s="224" customFormat="1" ht="26.25" customHeight="1" x14ac:dyDescent="0.2">
      <c r="A120" s="1045"/>
      <c r="B120" s="937"/>
      <c r="C120" s="910" t="s">
        <v>424</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122</v>
      </c>
      <c r="AB120" s="947"/>
      <c r="AC120" s="947"/>
      <c r="AD120" s="947"/>
      <c r="AE120" s="948"/>
      <c r="AF120" s="949" t="s">
        <v>122</v>
      </c>
      <c r="AG120" s="947"/>
      <c r="AH120" s="947"/>
      <c r="AI120" s="947"/>
      <c r="AJ120" s="948"/>
      <c r="AK120" s="949" t="s">
        <v>122</v>
      </c>
      <c r="AL120" s="947"/>
      <c r="AM120" s="947"/>
      <c r="AN120" s="947"/>
      <c r="AO120" s="948"/>
      <c r="AP120" s="950" t="s">
        <v>122</v>
      </c>
      <c r="AQ120" s="951"/>
      <c r="AR120" s="951"/>
      <c r="AS120" s="951"/>
      <c r="AT120" s="952"/>
      <c r="AU120" s="979" t="s">
        <v>448</v>
      </c>
      <c r="AV120" s="980"/>
      <c r="AW120" s="980"/>
      <c r="AX120" s="980"/>
      <c r="AY120" s="981"/>
      <c r="AZ120" s="917" t="s">
        <v>449</v>
      </c>
      <c r="BA120" s="885"/>
      <c r="BB120" s="885"/>
      <c r="BC120" s="885"/>
      <c r="BD120" s="885"/>
      <c r="BE120" s="885"/>
      <c r="BF120" s="885"/>
      <c r="BG120" s="885"/>
      <c r="BH120" s="885"/>
      <c r="BI120" s="885"/>
      <c r="BJ120" s="885"/>
      <c r="BK120" s="885"/>
      <c r="BL120" s="885"/>
      <c r="BM120" s="885"/>
      <c r="BN120" s="885"/>
      <c r="BO120" s="885"/>
      <c r="BP120" s="886"/>
      <c r="BQ120" s="918">
        <v>17024179</v>
      </c>
      <c r="BR120" s="919"/>
      <c r="BS120" s="919"/>
      <c r="BT120" s="919"/>
      <c r="BU120" s="919"/>
      <c r="BV120" s="919">
        <v>19236260</v>
      </c>
      <c r="BW120" s="919"/>
      <c r="BX120" s="919"/>
      <c r="BY120" s="919"/>
      <c r="BZ120" s="919"/>
      <c r="CA120" s="919">
        <v>21457745</v>
      </c>
      <c r="CB120" s="919"/>
      <c r="CC120" s="919"/>
      <c r="CD120" s="919"/>
      <c r="CE120" s="919"/>
      <c r="CF120" s="932">
        <v>86.5</v>
      </c>
      <c r="CG120" s="933"/>
      <c r="CH120" s="933"/>
      <c r="CI120" s="933"/>
      <c r="CJ120" s="933"/>
      <c r="CK120" s="994" t="s">
        <v>450</v>
      </c>
      <c r="CL120" s="995"/>
      <c r="CM120" s="995"/>
      <c r="CN120" s="995"/>
      <c r="CO120" s="996"/>
      <c r="CP120" s="1002" t="s">
        <v>397</v>
      </c>
      <c r="CQ120" s="1003"/>
      <c r="CR120" s="1003"/>
      <c r="CS120" s="1003"/>
      <c r="CT120" s="1003"/>
      <c r="CU120" s="1003"/>
      <c r="CV120" s="1003"/>
      <c r="CW120" s="1003"/>
      <c r="CX120" s="1003"/>
      <c r="CY120" s="1003"/>
      <c r="CZ120" s="1003"/>
      <c r="DA120" s="1003"/>
      <c r="DB120" s="1003"/>
      <c r="DC120" s="1003"/>
      <c r="DD120" s="1003"/>
      <c r="DE120" s="1003"/>
      <c r="DF120" s="1004"/>
      <c r="DG120" s="918">
        <v>4641647</v>
      </c>
      <c r="DH120" s="919"/>
      <c r="DI120" s="919"/>
      <c r="DJ120" s="919"/>
      <c r="DK120" s="919"/>
      <c r="DL120" s="919">
        <v>4603939</v>
      </c>
      <c r="DM120" s="919"/>
      <c r="DN120" s="919"/>
      <c r="DO120" s="919"/>
      <c r="DP120" s="919"/>
      <c r="DQ120" s="919">
        <v>4284967</v>
      </c>
      <c r="DR120" s="919"/>
      <c r="DS120" s="919"/>
      <c r="DT120" s="919"/>
      <c r="DU120" s="919"/>
      <c r="DV120" s="920">
        <v>17.3</v>
      </c>
      <c r="DW120" s="920"/>
      <c r="DX120" s="920"/>
      <c r="DY120" s="920"/>
      <c r="DZ120" s="921"/>
    </row>
    <row r="121" spans="1:130" s="224" customFormat="1" ht="26.25" customHeight="1" x14ac:dyDescent="0.2">
      <c r="A121" s="1045"/>
      <c r="B121" s="937"/>
      <c r="C121" s="962" t="s">
        <v>451</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122</v>
      </c>
      <c r="AB121" s="947"/>
      <c r="AC121" s="947"/>
      <c r="AD121" s="947"/>
      <c r="AE121" s="948"/>
      <c r="AF121" s="949" t="s">
        <v>122</v>
      </c>
      <c r="AG121" s="947"/>
      <c r="AH121" s="947"/>
      <c r="AI121" s="947"/>
      <c r="AJ121" s="948"/>
      <c r="AK121" s="949" t="s">
        <v>122</v>
      </c>
      <c r="AL121" s="947"/>
      <c r="AM121" s="947"/>
      <c r="AN121" s="947"/>
      <c r="AO121" s="948"/>
      <c r="AP121" s="950" t="s">
        <v>122</v>
      </c>
      <c r="AQ121" s="951"/>
      <c r="AR121" s="951"/>
      <c r="AS121" s="951"/>
      <c r="AT121" s="952"/>
      <c r="AU121" s="982"/>
      <c r="AV121" s="983"/>
      <c r="AW121" s="983"/>
      <c r="AX121" s="983"/>
      <c r="AY121" s="984"/>
      <c r="AZ121" s="910" t="s">
        <v>452</v>
      </c>
      <c r="BA121" s="911"/>
      <c r="BB121" s="911"/>
      <c r="BC121" s="911"/>
      <c r="BD121" s="911"/>
      <c r="BE121" s="911"/>
      <c r="BF121" s="911"/>
      <c r="BG121" s="911"/>
      <c r="BH121" s="911"/>
      <c r="BI121" s="911"/>
      <c r="BJ121" s="911"/>
      <c r="BK121" s="911"/>
      <c r="BL121" s="911"/>
      <c r="BM121" s="911"/>
      <c r="BN121" s="911"/>
      <c r="BO121" s="911"/>
      <c r="BP121" s="912"/>
      <c r="BQ121" s="913">
        <v>2460509</v>
      </c>
      <c r="BR121" s="914"/>
      <c r="BS121" s="914"/>
      <c r="BT121" s="914"/>
      <c r="BU121" s="914"/>
      <c r="BV121" s="914">
        <v>2149787</v>
      </c>
      <c r="BW121" s="914"/>
      <c r="BX121" s="914"/>
      <c r="BY121" s="914"/>
      <c r="BZ121" s="914"/>
      <c r="CA121" s="914">
        <v>2370256</v>
      </c>
      <c r="CB121" s="914"/>
      <c r="CC121" s="914"/>
      <c r="CD121" s="914"/>
      <c r="CE121" s="914"/>
      <c r="CF121" s="908">
        <v>9.6</v>
      </c>
      <c r="CG121" s="909"/>
      <c r="CH121" s="909"/>
      <c r="CI121" s="909"/>
      <c r="CJ121" s="909"/>
      <c r="CK121" s="997"/>
      <c r="CL121" s="998"/>
      <c r="CM121" s="998"/>
      <c r="CN121" s="998"/>
      <c r="CO121" s="999"/>
      <c r="CP121" s="1007" t="s">
        <v>394</v>
      </c>
      <c r="CQ121" s="1008"/>
      <c r="CR121" s="1008"/>
      <c r="CS121" s="1008"/>
      <c r="CT121" s="1008"/>
      <c r="CU121" s="1008"/>
      <c r="CV121" s="1008"/>
      <c r="CW121" s="1008"/>
      <c r="CX121" s="1008"/>
      <c r="CY121" s="1008"/>
      <c r="CZ121" s="1008"/>
      <c r="DA121" s="1008"/>
      <c r="DB121" s="1008"/>
      <c r="DC121" s="1008"/>
      <c r="DD121" s="1008"/>
      <c r="DE121" s="1008"/>
      <c r="DF121" s="1009"/>
      <c r="DG121" s="913">
        <v>3553456</v>
      </c>
      <c r="DH121" s="914"/>
      <c r="DI121" s="914"/>
      <c r="DJ121" s="914"/>
      <c r="DK121" s="914"/>
      <c r="DL121" s="914">
        <v>2906820</v>
      </c>
      <c r="DM121" s="914"/>
      <c r="DN121" s="914"/>
      <c r="DO121" s="914"/>
      <c r="DP121" s="914"/>
      <c r="DQ121" s="914">
        <v>2376744</v>
      </c>
      <c r="DR121" s="914"/>
      <c r="DS121" s="914"/>
      <c r="DT121" s="914"/>
      <c r="DU121" s="914"/>
      <c r="DV121" s="915">
        <v>9.6</v>
      </c>
      <c r="DW121" s="915"/>
      <c r="DX121" s="915"/>
      <c r="DY121" s="915"/>
      <c r="DZ121" s="916"/>
    </row>
    <row r="122" spans="1:130" s="224" customFormat="1" ht="26.25" customHeight="1" x14ac:dyDescent="0.2">
      <c r="A122" s="1045"/>
      <c r="B122" s="937"/>
      <c r="C122" s="910" t="s">
        <v>434</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453</v>
      </c>
      <c r="BA122" s="953"/>
      <c r="BB122" s="953"/>
      <c r="BC122" s="953"/>
      <c r="BD122" s="953"/>
      <c r="BE122" s="953"/>
      <c r="BF122" s="953"/>
      <c r="BG122" s="953"/>
      <c r="BH122" s="953"/>
      <c r="BI122" s="953"/>
      <c r="BJ122" s="953"/>
      <c r="BK122" s="953"/>
      <c r="BL122" s="953"/>
      <c r="BM122" s="953"/>
      <c r="BN122" s="953"/>
      <c r="BO122" s="953"/>
      <c r="BP122" s="954"/>
      <c r="BQ122" s="987">
        <v>47900884</v>
      </c>
      <c r="BR122" s="988"/>
      <c r="BS122" s="988"/>
      <c r="BT122" s="988"/>
      <c r="BU122" s="988"/>
      <c r="BV122" s="988">
        <v>47137771</v>
      </c>
      <c r="BW122" s="988"/>
      <c r="BX122" s="988"/>
      <c r="BY122" s="988"/>
      <c r="BZ122" s="988"/>
      <c r="CA122" s="988">
        <v>45651674</v>
      </c>
      <c r="CB122" s="988"/>
      <c r="CC122" s="988"/>
      <c r="CD122" s="988"/>
      <c r="CE122" s="988"/>
      <c r="CF122" s="1005">
        <v>184.1</v>
      </c>
      <c r="CG122" s="1006"/>
      <c r="CH122" s="1006"/>
      <c r="CI122" s="1006"/>
      <c r="CJ122" s="1006"/>
      <c r="CK122" s="997"/>
      <c r="CL122" s="998"/>
      <c r="CM122" s="998"/>
      <c r="CN122" s="998"/>
      <c r="CO122" s="999"/>
      <c r="CP122" s="1007" t="s">
        <v>396</v>
      </c>
      <c r="CQ122" s="1008"/>
      <c r="CR122" s="1008"/>
      <c r="CS122" s="1008"/>
      <c r="CT122" s="1008"/>
      <c r="CU122" s="1008"/>
      <c r="CV122" s="1008"/>
      <c r="CW122" s="1008"/>
      <c r="CX122" s="1008"/>
      <c r="CY122" s="1008"/>
      <c r="CZ122" s="1008"/>
      <c r="DA122" s="1008"/>
      <c r="DB122" s="1008"/>
      <c r="DC122" s="1008"/>
      <c r="DD122" s="1008"/>
      <c r="DE122" s="1008"/>
      <c r="DF122" s="1009"/>
      <c r="DG122" s="913">
        <v>1353478</v>
      </c>
      <c r="DH122" s="914"/>
      <c r="DI122" s="914"/>
      <c r="DJ122" s="914"/>
      <c r="DK122" s="914"/>
      <c r="DL122" s="914">
        <v>1293085</v>
      </c>
      <c r="DM122" s="914"/>
      <c r="DN122" s="914"/>
      <c r="DO122" s="914"/>
      <c r="DP122" s="914"/>
      <c r="DQ122" s="914">
        <v>1242809</v>
      </c>
      <c r="DR122" s="914"/>
      <c r="DS122" s="914"/>
      <c r="DT122" s="914"/>
      <c r="DU122" s="914"/>
      <c r="DV122" s="915">
        <v>5</v>
      </c>
      <c r="DW122" s="915"/>
      <c r="DX122" s="915"/>
      <c r="DY122" s="915"/>
      <c r="DZ122" s="916"/>
    </row>
    <row r="123" spans="1:130" s="224" customFormat="1" ht="26.25" customHeight="1" x14ac:dyDescent="0.2">
      <c r="A123" s="1045"/>
      <c r="B123" s="937"/>
      <c r="C123" s="910" t="s">
        <v>440</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t="s">
        <v>122</v>
      </c>
      <c r="AB123" s="947"/>
      <c r="AC123" s="947"/>
      <c r="AD123" s="947"/>
      <c r="AE123" s="948"/>
      <c r="AF123" s="949" t="s">
        <v>122</v>
      </c>
      <c r="AG123" s="947"/>
      <c r="AH123" s="947"/>
      <c r="AI123" s="947"/>
      <c r="AJ123" s="948"/>
      <c r="AK123" s="949" t="s">
        <v>122</v>
      </c>
      <c r="AL123" s="947"/>
      <c r="AM123" s="947"/>
      <c r="AN123" s="947"/>
      <c r="AO123" s="948"/>
      <c r="AP123" s="950" t="s">
        <v>122</v>
      </c>
      <c r="AQ123" s="951"/>
      <c r="AR123" s="951"/>
      <c r="AS123" s="951"/>
      <c r="AT123" s="952"/>
      <c r="AU123" s="985"/>
      <c r="AV123" s="986"/>
      <c r="AW123" s="986"/>
      <c r="AX123" s="986"/>
      <c r="AY123" s="986"/>
      <c r="AZ123" s="245" t="s">
        <v>178</v>
      </c>
      <c r="BA123" s="245"/>
      <c r="BB123" s="245"/>
      <c r="BC123" s="245"/>
      <c r="BD123" s="245"/>
      <c r="BE123" s="245"/>
      <c r="BF123" s="245"/>
      <c r="BG123" s="245"/>
      <c r="BH123" s="245"/>
      <c r="BI123" s="245"/>
      <c r="BJ123" s="245"/>
      <c r="BK123" s="245"/>
      <c r="BL123" s="245"/>
      <c r="BM123" s="245"/>
      <c r="BN123" s="245"/>
      <c r="BO123" s="965" t="s">
        <v>454</v>
      </c>
      <c r="BP123" s="993"/>
      <c r="BQ123" s="1051">
        <v>67385572</v>
      </c>
      <c r="BR123" s="1052"/>
      <c r="BS123" s="1052"/>
      <c r="BT123" s="1052"/>
      <c r="BU123" s="1052"/>
      <c r="BV123" s="1052">
        <v>68523818</v>
      </c>
      <c r="BW123" s="1052"/>
      <c r="BX123" s="1052"/>
      <c r="BY123" s="1052"/>
      <c r="BZ123" s="1052"/>
      <c r="CA123" s="1052">
        <v>69479675</v>
      </c>
      <c r="CB123" s="1052"/>
      <c r="CC123" s="1052"/>
      <c r="CD123" s="1052"/>
      <c r="CE123" s="1052"/>
      <c r="CF123" s="989"/>
      <c r="CG123" s="990"/>
      <c r="CH123" s="990"/>
      <c r="CI123" s="990"/>
      <c r="CJ123" s="991"/>
      <c r="CK123" s="997"/>
      <c r="CL123" s="998"/>
      <c r="CM123" s="998"/>
      <c r="CN123" s="998"/>
      <c r="CO123" s="999"/>
      <c r="CP123" s="1007" t="s">
        <v>391</v>
      </c>
      <c r="CQ123" s="1008"/>
      <c r="CR123" s="1008"/>
      <c r="CS123" s="1008"/>
      <c r="CT123" s="1008"/>
      <c r="CU123" s="1008"/>
      <c r="CV123" s="1008"/>
      <c r="CW123" s="1008"/>
      <c r="CX123" s="1008"/>
      <c r="CY123" s="1008"/>
      <c r="CZ123" s="1008"/>
      <c r="DA123" s="1008"/>
      <c r="DB123" s="1008"/>
      <c r="DC123" s="1008"/>
      <c r="DD123" s="1008"/>
      <c r="DE123" s="1008"/>
      <c r="DF123" s="1009"/>
      <c r="DG123" s="946">
        <v>251175</v>
      </c>
      <c r="DH123" s="947"/>
      <c r="DI123" s="947"/>
      <c r="DJ123" s="947"/>
      <c r="DK123" s="948"/>
      <c r="DL123" s="949">
        <v>245655</v>
      </c>
      <c r="DM123" s="947"/>
      <c r="DN123" s="947"/>
      <c r="DO123" s="947"/>
      <c r="DP123" s="948"/>
      <c r="DQ123" s="949">
        <v>247302</v>
      </c>
      <c r="DR123" s="947"/>
      <c r="DS123" s="947"/>
      <c r="DT123" s="947"/>
      <c r="DU123" s="948"/>
      <c r="DV123" s="950">
        <v>1</v>
      </c>
      <c r="DW123" s="951"/>
      <c r="DX123" s="951"/>
      <c r="DY123" s="951"/>
      <c r="DZ123" s="952"/>
    </row>
    <row r="124" spans="1:130" s="224" customFormat="1" ht="26.25" customHeight="1" thickBot="1" x14ac:dyDescent="0.25">
      <c r="A124" s="1045"/>
      <c r="B124" s="937"/>
      <c r="C124" s="910" t="s">
        <v>443</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7" t="s">
        <v>455</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0.6</v>
      </c>
      <c r="BR124" s="1015"/>
      <c r="BS124" s="1015"/>
      <c r="BT124" s="1015"/>
      <c r="BU124" s="1015"/>
      <c r="BV124" s="1015" t="s">
        <v>122</v>
      </c>
      <c r="BW124" s="1015"/>
      <c r="BX124" s="1015"/>
      <c r="BY124" s="1015"/>
      <c r="BZ124" s="1015"/>
      <c r="CA124" s="1015" t="s">
        <v>122</v>
      </c>
      <c r="CB124" s="1015"/>
      <c r="CC124" s="1015"/>
      <c r="CD124" s="1015"/>
      <c r="CE124" s="1015"/>
      <c r="CF124" s="1016"/>
      <c r="CG124" s="1017"/>
      <c r="CH124" s="1017"/>
      <c r="CI124" s="1017"/>
      <c r="CJ124" s="1018"/>
      <c r="CK124" s="1000"/>
      <c r="CL124" s="1000"/>
      <c r="CM124" s="1000"/>
      <c r="CN124" s="1000"/>
      <c r="CO124" s="1001"/>
      <c r="CP124" s="1007" t="s">
        <v>456</v>
      </c>
      <c r="CQ124" s="1008"/>
      <c r="CR124" s="1008"/>
      <c r="CS124" s="1008"/>
      <c r="CT124" s="1008"/>
      <c r="CU124" s="1008"/>
      <c r="CV124" s="1008"/>
      <c r="CW124" s="1008"/>
      <c r="CX124" s="1008"/>
      <c r="CY124" s="1008"/>
      <c r="CZ124" s="1008"/>
      <c r="DA124" s="1008"/>
      <c r="DB124" s="1008"/>
      <c r="DC124" s="1008"/>
      <c r="DD124" s="1008"/>
      <c r="DE124" s="1008"/>
      <c r="DF124" s="1009"/>
      <c r="DG124" s="992">
        <v>182197</v>
      </c>
      <c r="DH124" s="974"/>
      <c r="DI124" s="974"/>
      <c r="DJ124" s="974"/>
      <c r="DK124" s="975"/>
      <c r="DL124" s="973">
        <v>166998</v>
      </c>
      <c r="DM124" s="974"/>
      <c r="DN124" s="974"/>
      <c r="DO124" s="974"/>
      <c r="DP124" s="975"/>
      <c r="DQ124" s="973">
        <v>152264</v>
      </c>
      <c r="DR124" s="974"/>
      <c r="DS124" s="974"/>
      <c r="DT124" s="974"/>
      <c r="DU124" s="975"/>
      <c r="DV124" s="976">
        <v>0.6</v>
      </c>
      <c r="DW124" s="977"/>
      <c r="DX124" s="977"/>
      <c r="DY124" s="977"/>
      <c r="DZ124" s="978"/>
    </row>
    <row r="125" spans="1:130" s="224" customFormat="1" ht="26.25" customHeight="1" x14ac:dyDescent="0.2">
      <c r="A125" s="1045"/>
      <c r="B125" s="937"/>
      <c r="C125" s="910" t="s">
        <v>445</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10" t="s">
        <v>457</v>
      </c>
      <c r="CL125" s="995"/>
      <c r="CM125" s="995"/>
      <c r="CN125" s="995"/>
      <c r="CO125" s="996"/>
      <c r="CP125" s="917" t="s">
        <v>458</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24" customFormat="1" ht="26.25" customHeight="1" thickBot="1" x14ac:dyDescent="0.25">
      <c r="A126" s="1045"/>
      <c r="B126" s="937"/>
      <c r="C126" s="910" t="s">
        <v>447</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v>134924</v>
      </c>
      <c r="AB126" s="947"/>
      <c r="AC126" s="947"/>
      <c r="AD126" s="947"/>
      <c r="AE126" s="948"/>
      <c r="AF126" s="949">
        <v>136910</v>
      </c>
      <c r="AG126" s="947"/>
      <c r="AH126" s="947"/>
      <c r="AI126" s="947"/>
      <c r="AJ126" s="948"/>
      <c r="AK126" s="949">
        <v>138926</v>
      </c>
      <c r="AL126" s="947"/>
      <c r="AM126" s="947"/>
      <c r="AN126" s="947"/>
      <c r="AO126" s="948"/>
      <c r="AP126" s="950">
        <v>0.6</v>
      </c>
      <c r="AQ126" s="951"/>
      <c r="AR126" s="951"/>
      <c r="AS126" s="951"/>
      <c r="AT126" s="952"/>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1"/>
      <c r="CL126" s="998"/>
      <c r="CM126" s="998"/>
      <c r="CN126" s="998"/>
      <c r="CO126" s="999"/>
      <c r="CP126" s="910" t="s">
        <v>459</v>
      </c>
      <c r="CQ126" s="911"/>
      <c r="CR126" s="911"/>
      <c r="CS126" s="911"/>
      <c r="CT126" s="911"/>
      <c r="CU126" s="911"/>
      <c r="CV126" s="911"/>
      <c r="CW126" s="911"/>
      <c r="CX126" s="911"/>
      <c r="CY126" s="911"/>
      <c r="CZ126" s="911"/>
      <c r="DA126" s="911"/>
      <c r="DB126" s="911"/>
      <c r="DC126" s="911"/>
      <c r="DD126" s="911"/>
      <c r="DE126" s="911"/>
      <c r="DF126" s="912"/>
      <c r="DG126" s="913" t="s">
        <v>122</v>
      </c>
      <c r="DH126" s="914"/>
      <c r="DI126" s="914"/>
      <c r="DJ126" s="914"/>
      <c r="DK126" s="914"/>
      <c r="DL126" s="914" t="s">
        <v>122</v>
      </c>
      <c r="DM126" s="914"/>
      <c r="DN126" s="914"/>
      <c r="DO126" s="914"/>
      <c r="DP126" s="914"/>
      <c r="DQ126" s="914" t="s">
        <v>122</v>
      </c>
      <c r="DR126" s="914"/>
      <c r="DS126" s="914"/>
      <c r="DT126" s="914"/>
      <c r="DU126" s="914"/>
      <c r="DV126" s="915" t="s">
        <v>122</v>
      </c>
      <c r="DW126" s="915"/>
      <c r="DX126" s="915"/>
      <c r="DY126" s="915"/>
      <c r="DZ126" s="916"/>
    </row>
    <row r="127" spans="1:130" s="224" customFormat="1" ht="26.25" customHeight="1" x14ac:dyDescent="0.2">
      <c r="A127" s="1046"/>
      <c r="B127" s="939"/>
      <c r="C127" s="961" t="s">
        <v>460</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v>8373</v>
      </c>
      <c r="AB127" s="947"/>
      <c r="AC127" s="947"/>
      <c r="AD127" s="947"/>
      <c r="AE127" s="948"/>
      <c r="AF127" s="949">
        <v>6640</v>
      </c>
      <c r="AG127" s="947"/>
      <c r="AH127" s="947"/>
      <c r="AI127" s="947"/>
      <c r="AJ127" s="948"/>
      <c r="AK127" s="949">
        <v>7403</v>
      </c>
      <c r="AL127" s="947"/>
      <c r="AM127" s="947"/>
      <c r="AN127" s="947"/>
      <c r="AO127" s="948"/>
      <c r="AP127" s="950">
        <v>0</v>
      </c>
      <c r="AQ127" s="951"/>
      <c r="AR127" s="951"/>
      <c r="AS127" s="951"/>
      <c r="AT127" s="952"/>
      <c r="AU127" s="226"/>
      <c r="AV127" s="226"/>
      <c r="AW127" s="226"/>
      <c r="AX127" s="1019" t="s">
        <v>461</v>
      </c>
      <c r="AY127" s="1020"/>
      <c r="AZ127" s="1020"/>
      <c r="BA127" s="1020"/>
      <c r="BB127" s="1020"/>
      <c r="BC127" s="1020"/>
      <c r="BD127" s="1020"/>
      <c r="BE127" s="1021"/>
      <c r="BF127" s="1022" t="s">
        <v>462</v>
      </c>
      <c r="BG127" s="1020"/>
      <c r="BH127" s="1020"/>
      <c r="BI127" s="1020"/>
      <c r="BJ127" s="1020"/>
      <c r="BK127" s="1020"/>
      <c r="BL127" s="1021"/>
      <c r="BM127" s="1022" t="s">
        <v>463</v>
      </c>
      <c r="BN127" s="1020"/>
      <c r="BO127" s="1020"/>
      <c r="BP127" s="1020"/>
      <c r="BQ127" s="1020"/>
      <c r="BR127" s="1020"/>
      <c r="BS127" s="1021"/>
      <c r="BT127" s="1022" t="s">
        <v>464</v>
      </c>
      <c r="BU127" s="1020"/>
      <c r="BV127" s="1020"/>
      <c r="BW127" s="1020"/>
      <c r="BX127" s="1020"/>
      <c r="BY127" s="1020"/>
      <c r="BZ127" s="1043"/>
      <c r="CA127" s="226"/>
      <c r="CB127" s="226"/>
      <c r="CC127" s="226"/>
      <c r="CD127" s="249"/>
      <c r="CE127" s="249"/>
      <c r="CF127" s="249"/>
      <c r="CG127" s="226"/>
      <c r="CH127" s="226"/>
      <c r="CI127" s="226"/>
      <c r="CJ127" s="248"/>
      <c r="CK127" s="1011"/>
      <c r="CL127" s="998"/>
      <c r="CM127" s="998"/>
      <c r="CN127" s="998"/>
      <c r="CO127" s="999"/>
      <c r="CP127" s="910" t="s">
        <v>465</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24" customFormat="1" ht="26.25" customHeight="1" thickBot="1" x14ac:dyDescent="0.25">
      <c r="A128" s="1029" t="s">
        <v>466</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467</v>
      </c>
      <c r="X128" s="1031"/>
      <c r="Y128" s="1031"/>
      <c r="Z128" s="1032"/>
      <c r="AA128" s="1033">
        <v>270628</v>
      </c>
      <c r="AB128" s="1034"/>
      <c r="AC128" s="1034"/>
      <c r="AD128" s="1034"/>
      <c r="AE128" s="1035"/>
      <c r="AF128" s="1036">
        <v>262888</v>
      </c>
      <c r="AG128" s="1034"/>
      <c r="AH128" s="1034"/>
      <c r="AI128" s="1034"/>
      <c r="AJ128" s="1035"/>
      <c r="AK128" s="1036">
        <v>270310</v>
      </c>
      <c r="AL128" s="1034"/>
      <c r="AM128" s="1034"/>
      <c r="AN128" s="1034"/>
      <c r="AO128" s="1035"/>
      <c r="AP128" s="1037"/>
      <c r="AQ128" s="1038"/>
      <c r="AR128" s="1038"/>
      <c r="AS128" s="1038"/>
      <c r="AT128" s="1039"/>
      <c r="AU128" s="226"/>
      <c r="AV128" s="226"/>
      <c r="AW128" s="226"/>
      <c r="AX128" s="884" t="s">
        <v>468</v>
      </c>
      <c r="AY128" s="885"/>
      <c r="AZ128" s="885"/>
      <c r="BA128" s="885"/>
      <c r="BB128" s="885"/>
      <c r="BC128" s="885"/>
      <c r="BD128" s="885"/>
      <c r="BE128" s="886"/>
      <c r="BF128" s="1040" t="s">
        <v>122</v>
      </c>
      <c r="BG128" s="1041"/>
      <c r="BH128" s="1041"/>
      <c r="BI128" s="1041"/>
      <c r="BJ128" s="1041"/>
      <c r="BK128" s="1041"/>
      <c r="BL128" s="1042"/>
      <c r="BM128" s="1040">
        <v>11.78</v>
      </c>
      <c r="BN128" s="1041"/>
      <c r="BO128" s="1041"/>
      <c r="BP128" s="1041"/>
      <c r="BQ128" s="1041"/>
      <c r="BR128" s="1041"/>
      <c r="BS128" s="1042"/>
      <c r="BT128" s="1040">
        <v>20</v>
      </c>
      <c r="BU128" s="1041"/>
      <c r="BV128" s="1041"/>
      <c r="BW128" s="1041"/>
      <c r="BX128" s="1041"/>
      <c r="BY128" s="1041"/>
      <c r="BZ128" s="1064"/>
      <c r="CA128" s="249"/>
      <c r="CB128" s="249"/>
      <c r="CC128" s="249"/>
      <c r="CD128" s="249"/>
      <c r="CE128" s="249"/>
      <c r="CF128" s="249"/>
      <c r="CG128" s="226"/>
      <c r="CH128" s="226"/>
      <c r="CI128" s="226"/>
      <c r="CJ128" s="248"/>
      <c r="CK128" s="1012"/>
      <c r="CL128" s="1013"/>
      <c r="CM128" s="1013"/>
      <c r="CN128" s="1013"/>
      <c r="CO128" s="1014"/>
      <c r="CP128" s="1023" t="s">
        <v>469</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24" customFormat="1" ht="26.25" customHeight="1" x14ac:dyDescent="0.2">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470</v>
      </c>
      <c r="X129" s="1059"/>
      <c r="Y129" s="1059"/>
      <c r="Z129" s="1060"/>
      <c r="AA129" s="946">
        <v>31754474</v>
      </c>
      <c r="AB129" s="947"/>
      <c r="AC129" s="947"/>
      <c r="AD129" s="947"/>
      <c r="AE129" s="948"/>
      <c r="AF129" s="949">
        <v>30442460</v>
      </c>
      <c r="AG129" s="947"/>
      <c r="AH129" s="947"/>
      <c r="AI129" s="947"/>
      <c r="AJ129" s="948"/>
      <c r="AK129" s="949">
        <v>30471288</v>
      </c>
      <c r="AL129" s="947"/>
      <c r="AM129" s="947"/>
      <c r="AN129" s="947"/>
      <c r="AO129" s="948"/>
      <c r="AP129" s="1061"/>
      <c r="AQ129" s="1062"/>
      <c r="AR129" s="1062"/>
      <c r="AS129" s="1062"/>
      <c r="AT129" s="1063"/>
      <c r="AU129" s="227"/>
      <c r="AV129" s="227"/>
      <c r="AW129" s="227"/>
      <c r="AX129" s="1053" t="s">
        <v>471</v>
      </c>
      <c r="AY129" s="911"/>
      <c r="AZ129" s="911"/>
      <c r="BA129" s="911"/>
      <c r="BB129" s="911"/>
      <c r="BC129" s="911"/>
      <c r="BD129" s="911"/>
      <c r="BE129" s="912"/>
      <c r="BF129" s="1054" t="s">
        <v>122</v>
      </c>
      <c r="BG129" s="1055"/>
      <c r="BH129" s="1055"/>
      <c r="BI129" s="1055"/>
      <c r="BJ129" s="1055"/>
      <c r="BK129" s="1055"/>
      <c r="BL129" s="1056"/>
      <c r="BM129" s="1054">
        <v>16.78</v>
      </c>
      <c r="BN129" s="1055"/>
      <c r="BO129" s="1055"/>
      <c r="BP129" s="1055"/>
      <c r="BQ129" s="1055"/>
      <c r="BR129" s="1055"/>
      <c r="BS129" s="1056"/>
      <c r="BT129" s="1054">
        <v>30</v>
      </c>
      <c r="BU129" s="1055"/>
      <c r="BV129" s="1055"/>
      <c r="BW129" s="1055"/>
      <c r="BX129" s="1055"/>
      <c r="BY129" s="1055"/>
      <c r="BZ129" s="1057"/>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2" t="s">
        <v>472</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473</v>
      </c>
      <c r="X130" s="1059"/>
      <c r="Y130" s="1059"/>
      <c r="Z130" s="1060"/>
      <c r="AA130" s="946">
        <v>5963670</v>
      </c>
      <c r="AB130" s="947"/>
      <c r="AC130" s="947"/>
      <c r="AD130" s="947"/>
      <c r="AE130" s="948"/>
      <c r="AF130" s="949">
        <v>5818571</v>
      </c>
      <c r="AG130" s="947"/>
      <c r="AH130" s="947"/>
      <c r="AI130" s="947"/>
      <c r="AJ130" s="948"/>
      <c r="AK130" s="949">
        <v>5668462</v>
      </c>
      <c r="AL130" s="947"/>
      <c r="AM130" s="947"/>
      <c r="AN130" s="947"/>
      <c r="AO130" s="948"/>
      <c r="AP130" s="1061"/>
      <c r="AQ130" s="1062"/>
      <c r="AR130" s="1062"/>
      <c r="AS130" s="1062"/>
      <c r="AT130" s="1063"/>
      <c r="AU130" s="227"/>
      <c r="AV130" s="227"/>
      <c r="AW130" s="227"/>
      <c r="AX130" s="1053" t="s">
        <v>474</v>
      </c>
      <c r="AY130" s="911"/>
      <c r="AZ130" s="911"/>
      <c r="BA130" s="911"/>
      <c r="BB130" s="911"/>
      <c r="BC130" s="911"/>
      <c r="BD130" s="911"/>
      <c r="BE130" s="912"/>
      <c r="BF130" s="1089">
        <v>9.5</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475</v>
      </c>
      <c r="X131" s="1096"/>
      <c r="Y131" s="1096"/>
      <c r="Z131" s="1097"/>
      <c r="AA131" s="992">
        <v>25790804</v>
      </c>
      <c r="AB131" s="974"/>
      <c r="AC131" s="974"/>
      <c r="AD131" s="974"/>
      <c r="AE131" s="975"/>
      <c r="AF131" s="973">
        <v>24623889</v>
      </c>
      <c r="AG131" s="974"/>
      <c r="AH131" s="974"/>
      <c r="AI131" s="974"/>
      <c r="AJ131" s="975"/>
      <c r="AK131" s="973">
        <v>24802826</v>
      </c>
      <c r="AL131" s="974"/>
      <c r="AM131" s="974"/>
      <c r="AN131" s="974"/>
      <c r="AO131" s="975"/>
      <c r="AP131" s="1098"/>
      <c r="AQ131" s="1099"/>
      <c r="AR131" s="1099"/>
      <c r="AS131" s="1099"/>
      <c r="AT131" s="1100"/>
      <c r="AU131" s="227"/>
      <c r="AV131" s="227"/>
      <c r="AW131" s="227"/>
      <c r="AX131" s="1071" t="s">
        <v>476</v>
      </c>
      <c r="AY131" s="713"/>
      <c r="AZ131" s="713"/>
      <c r="BA131" s="713"/>
      <c r="BB131" s="713"/>
      <c r="BC131" s="713"/>
      <c r="BD131" s="713"/>
      <c r="BE131" s="1024"/>
      <c r="BF131" s="1072" t="s">
        <v>122</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8" t="s">
        <v>477</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478</v>
      </c>
      <c r="W132" s="1082"/>
      <c r="X132" s="1082"/>
      <c r="Y132" s="1082"/>
      <c r="Z132" s="1083"/>
      <c r="AA132" s="1084">
        <v>9.4732874549999995</v>
      </c>
      <c r="AB132" s="1085"/>
      <c r="AC132" s="1085"/>
      <c r="AD132" s="1085"/>
      <c r="AE132" s="1086"/>
      <c r="AF132" s="1087">
        <v>9.992162489</v>
      </c>
      <c r="AG132" s="1085"/>
      <c r="AH132" s="1085"/>
      <c r="AI132" s="1085"/>
      <c r="AJ132" s="1086"/>
      <c r="AK132" s="1087">
        <v>9.2053623239999993</v>
      </c>
      <c r="AL132" s="1085"/>
      <c r="AM132" s="1085"/>
      <c r="AN132" s="1085"/>
      <c r="AO132" s="1086"/>
      <c r="AP132" s="989"/>
      <c r="AQ132" s="990"/>
      <c r="AR132" s="990"/>
      <c r="AS132" s="990"/>
      <c r="AT132" s="1088"/>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479</v>
      </c>
      <c r="W133" s="1065"/>
      <c r="X133" s="1065"/>
      <c r="Y133" s="1065"/>
      <c r="Z133" s="1066"/>
      <c r="AA133" s="1067">
        <v>9.5</v>
      </c>
      <c r="AB133" s="1068"/>
      <c r="AC133" s="1068"/>
      <c r="AD133" s="1068"/>
      <c r="AE133" s="1069"/>
      <c r="AF133" s="1067">
        <v>9.6999999999999993</v>
      </c>
      <c r="AG133" s="1068"/>
      <c r="AH133" s="1068"/>
      <c r="AI133" s="1068"/>
      <c r="AJ133" s="1069"/>
      <c r="AK133" s="1067">
        <v>9.5</v>
      </c>
      <c r="AL133" s="1068"/>
      <c r="AM133" s="1068"/>
      <c r="AN133" s="1068"/>
      <c r="AO133" s="1069"/>
      <c r="AP133" s="1016"/>
      <c r="AQ133" s="1017"/>
      <c r="AR133" s="1017"/>
      <c r="AS133" s="1017"/>
      <c r="AT133" s="1070"/>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u2tErpYXCmFI7W7PnTKEgKLyGIYds2ySvihLLsG2HbTG1KgSKUxkGiFUDsASKveamEVaeC58TTtoLbDhOOGXA==" saltValue="q/4Qc8y3pFMRqI9Rk5nW9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B61"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480</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GdW9jEFUy5hJdqbk8Q9ZlpHcRWSKyeFuQsqMrU8rUg+HGttfjqlyNWu7ewbP4CGqrCpZR9IHSdKNm7fCjU3P3A==" saltValue="2gNywTlJ23XCHg5xgr562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U49"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uO0EKsJkhjmWb0yYw5Lo5ka4wRF/z8GKUIUDoJcTiDaCMKwqA+ueGmKr9e2bRk3/bhLjMrifSATLo/aYhXzUQ==" saltValue="vxpN2fkj7vhmEviB5OlH2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482</v>
      </c>
      <c r="AL6" s="260"/>
      <c r="AM6" s="260"/>
      <c r="AN6" s="260"/>
    </row>
    <row r="7" spans="1:46" ht="13.5" customHeight="1" x14ac:dyDescent="0.2">
      <c r="A7" s="259"/>
      <c r="AK7" s="262"/>
      <c r="AL7" s="263"/>
      <c r="AM7" s="263"/>
      <c r="AN7" s="264"/>
      <c r="AO7" s="1102" t="s">
        <v>483</v>
      </c>
      <c r="AP7" s="265"/>
      <c r="AQ7" s="266" t="s">
        <v>484</v>
      </c>
      <c r="AR7" s="267"/>
    </row>
    <row r="8" spans="1:46" ht="13" x14ac:dyDescent="0.2">
      <c r="A8" s="259"/>
      <c r="AK8" s="268"/>
      <c r="AL8" s="269"/>
      <c r="AM8" s="269"/>
      <c r="AN8" s="270"/>
      <c r="AO8" s="1103"/>
      <c r="AP8" s="271" t="s">
        <v>485</v>
      </c>
      <c r="AQ8" s="272" t="s">
        <v>486</v>
      </c>
      <c r="AR8" s="273" t="s">
        <v>487</v>
      </c>
    </row>
    <row r="9" spans="1:46" ht="13" x14ac:dyDescent="0.2">
      <c r="A9" s="259"/>
      <c r="AK9" s="1104" t="s">
        <v>488</v>
      </c>
      <c r="AL9" s="1105"/>
      <c r="AM9" s="1105"/>
      <c r="AN9" s="1106"/>
      <c r="AO9" s="274">
        <v>6801378</v>
      </c>
      <c r="AP9" s="274">
        <v>92615</v>
      </c>
      <c r="AQ9" s="275">
        <v>88459</v>
      </c>
      <c r="AR9" s="276">
        <v>4.7</v>
      </c>
    </row>
    <row r="10" spans="1:46" ht="13.5" customHeight="1" x14ac:dyDescent="0.2">
      <c r="A10" s="259"/>
      <c r="AK10" s="1104" t="s">
        <v>489</v>
      </c>
      <c r="AL10" s="1105"/>
      <c r="AM10" s="1105"/>
      <c r="AN10" s="1106"/>
      <c r="AO10" s="277">
        <v>1064571</v>
      </c>
      <c r="AP10" s="277">
        <v>14496</v>
      </c>
      <c r="AQ10" s="278">
        <v>6814</v>
      </c>
      <c r="AR10" s="279">
        <v>112.7</v>
      </c>
    </row>
    <row r="11" spans="1:46" ht="13.5" customHeight="1" x14ac:dyDescent="0.2">
      <c r="A11" s="259"/>
      <c r="AK11" s="1104" t="s">
        <v>490</v>
      </c>
      <c r="AL11" s="1105"/>
      <c r="AM11" s="1105"/>
      <c r="AN11" s="1106"/>
      <c r="AO11" s="277" t="s">
        <v>491</v>
      </c>
      <c r="AP11" s="277" t="s">
        <v>491</v>
      </c>
      <c r="AQ11" s="278">
        <v>1610</v>
      </c>
      <c r="AR11" s="279" t="s">
        <v>491</v>
      </c>
    </row>
    <row r="12" spans="1:46" ht="13.5" customHeight="1" x14ac:dyDescent="0.2">
      <c r="A12" s="259"/>
      <c r="AK12" s="1104" t="s">
        <v>492</v>
      </c>
      <c r="AL12" s="1105"/>
      <c r="AM12" s="1105"/>
      <c r="AN12" s="1106"/>
      <c r="AO12" s="277" t="s">
        <v>491</v>
      </c>
      <c r="AP12" s="277" t="s">
        <v>491</v>
      </c>
      <c r="AQ12" s="278">
        <v>24</v>
      </c>
      <c r="AR12" s="279" t="s">
        <v>491</v>
      </c>
    </row>
    <row r="13" spans="1:46" ht="13.5" customHeight="1" x14ac:dyDescent="0.2">
      <c r="A13" s="259"/>
      <c r="AK13" s="1104" t="s">
        <v>493</v>
      </c>
      <c r="AL13" s="1105"/>
      <c r="AM13" s="1105"/>
      <c r="AN13" s="1106"/>
      <c r="AO13" s="277">
        <v>219349</v>
      </c>
      <c r="AP13" s="277">
        <v>2987</v>
      </c>
      <c r="AQ13" s="278">
        <v>3854</v>
      </c>
      <c r="AR13" s="279">
        <v>-22.5</v>
      </c>
    </row>
    <row r="14" spans="1:46" ht="13.5" customHeight="1" x14ac:dyDescent="0.2">
      <c r="A14" s="259"/>
      <c r="AK14" s="1104" t="s">
        <v>494</v>
      </c>
      <c r="AL14" s="1105"/>
      <c r="AM14" s="1105"/>
      <c r="AN14" s="1106"/>
      <c r="AO14" s="277">
        <v>320226</v>
      </c>
      <c r="AP14" s="277">
        <v>4361</v>
      </c>
      <c r="AQ14" s="278">
        <v>1979</v>
      </c>
      <c r="AR14" s="279">
        <v>120.4</v>
      </c>
    </row>
    <row r="15" spans="1:46" ht="13.5" customHeight="1" x14ac:dyDescent="0.2">
      <c r="A15" s="259"/>
      <c r="AK15" s="1107" t="s">
        <v>495</v>
      </c>
      <c r="AL15" s="1108"/>
      <c r="AM15" s="1108"/>
      <c r="AN15" s="1109"/>
      <c r="AO15" s="277">
        <v>-605436</v>
      </c>
      <c r="AP15" s="277">
        <v>-8244</v>
      </c>
      <c r="AQ15" s="278">
        <v>-5062</v>
      </c>
      <c r="AR15" s="279">
        <v>62.9</v>
      </c>
    </row>
    <row r="16" spans="1:46" ht="13" x14ac:dyDescent="0.2">
      <c r="A16" s="259"/>
      <c r="AK16" s="1107" t="s">
        <v>178</v>
      </c>
      <c r="AL16" s="1108"/>
      <c r="AM16" s="1108"/>
      <c r="AN16" s="1109"/>
      <c r="AO16" s="277">
        <v>7800088</v>
      </c>
      <c r="AP16" s="277">
        <v>106215</v>
      </c>
      <c r="AQ16" s="278">
        <v>97678</v>
      </c>
      <c r="AR16" s="279">
        <v>8.6999999999999993</v>
      </c>
    </row>
    <row r="17" spans="1:46" ht="13" x14ac:dyDescent="0.2">
      <c r="A17" s="259"/>
    </row>
    <row r="18" spans="1:46" ht="13" x14ac:dyDescent="0.2">
      <c r="A18" s="259"/>
      <c r="AQ18" s="280"/>
      <c r="AR18" s="280"/>
    </row>
    <row r="19" spans="1:46" ht="13" x14ac:dyDescent="0.2">
      <c r="A19" s="259"/>
      <c r="AK19" s="255" t="s">
        <v>496</v>
      </c>
    </row>
    <row r="20" spans="1:46" ht="13" x14ac:dyDescent="0.2">
      <c r="A20" s="259"/>
      <c r="AK20" s="281"/>
      <c r="AL20" s="282"/>
      <c r="AM20" s="282"/>
      <c r="AN20" s="283"/>
      <c r="AO20" s="284" t="s">
        <v>497</v>
      </c>
      <c r="AP20" s="285" t="s">
        <v>498</v>
      </c>
      <c r="AQ20" s="286" t="s">
        <v>499</v>
      </c>
      <c r="AR20" s="287"/>
    </row>
    <row r="21" spans="1:46" s="260" customFormat="1" ht="13" x14ac:dyDescent="0.2">
      <c r="A21" s="288"/>
      <c r="AK21" s="1110" t="s">
        <v>500</v>
      </c>
      <c r="AL21" s="1111"/>
      <c r="AM21" s="1111"/>
      <c r="AN21" s="1112"/>
      <c r="AO21" s="289">
        <v>8.89</v>
      </c>
      <c r="AP21" s="290">
        <v>8.7899999999999991</v>
      </c>
      <c r="AQ21" s="291">
        <v>0.1</v>
      </c>
      <c r="AS21" s="292"/>
      <c r="AT21" s="288"/>
    </row>
    <row r="22" spans="1:46" s="260" customFormat="1" ht="13" x14ac:dyDescent="0.2">
      <c r="A22" s="288"/>
      <c r="AK22" s="1110" t="s">
        <v>501</v>
      </c>
      <c r="AL22" s="1111"/>
      <c r="AM22" s="1111"/>
      <c r="AN22" s="1112"/>
      <c r="AO22" s="293">
        <v>97</v>
      </c>
      <c r="AP22" s="294">
        <v>97.7</v>
      </c>
      <c r="AQ22" s="295">
        <v>-0.7</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1" t="s">
        <v>502</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ht="13" x14ac:dyDescent="0.2">
      <c r="A27" s="300"/>
      <c r="AS27" s="255"/>
      <c r="AT27" s="255"/>
    </row>
    <row r="28" spans="1:46" ht="16.5" x14ac:dyDescent="0.2">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504</v>
      </c>
      <c r="AL29" s="260"/>
      <c r="AM29" s="260"/>
      <c r="AN29" s="260"/>
      <c r="AS29" s="302"/>
    </row>
    <row r="30" spans="1:46" ht="13.5" customHeight="1" x14ac:dyDescent="0.2">
      <c r="A30" s="259"/>
      <c r="AK30" s="262"/>
      <c r="AL30" s="263"/>
      <c r="AM30" s="263"/>
      <c r="AN30" s="264"/>
      <c r="AO30" s="1102" t="s">
        <v>483</v>
      </c>
      <c r="AP30" s="265"/>
      <c r="AQ30" s="266" t="s">
        <v>484</v>
      </c>
      <c r="AR30" s="267"/>
    </row>
    <row r="31" spans="1:46" ht="13" x14ac:dyDescent="0.2">
      <c r="A31" s="259"/>
      <c r="AK31" s="268"/>
      <c r="AL31" s="269"/>
      <c r="AM31" s="269"/>
      <c r="AN31" s="270"/>
      <c r="AO31" s="1103"/>
      <c r="AP31" s="271" t="s">
        <v>485</v>
      </c>
      <c r="AQ31" s="272" t="s">
        <v>486</v>
      </c>
      <c r="AR31" s="273" t="s">
        <v>487</v>
      </c>
    </row>
    <row r="32" spans="1:46" ht="27" customHeight="1" x14ac:dyDescent="0.2">
      <c r="A32" s="259"/>
      <c r="AK32" s="1118" t="s">
        <v>505</v>
      </c>
      <c r="AL32" s="1119"/>
      <c r="AM32" s="1119"/>
      <c r="AN32" s="1120"/>
      <c r="AO32" s="303">
        <v>6806925</v>
      </c>
      <c r="AP32" s="303">
        <v>92691</v>
      </c>
      <c r="AQ32" s="304">
        <v>63215</v>
      </c>
      <c r="AR32" s="305">
        <v>46.6</v>
      </c>
    </row>
    <row r="33" spans="1:46" ht="13.5" customHeight="1" x14ac:dyDescent="0.2">
      <c r="A33" s="259"/>
      <c r="AK33" s="1118" t="s">
        <v>506</v>
      </c>
      <c r="AL33" s="1119"/>
      <c r="AM33" s="1119"/>
      <c r="AN33" s="1120"/>
      <c r="AO33" s="303" t="s">
        <v>491</v>
      </c>
      <c r="AP33" s="303" t="s">
        <v>491</v>
      </c>
      <c r="AQ33" s="304" t="s">
        <v>491</v>
      </c>
      <c r="AR33" s="305" t="s">
        <v>491</v>
      </c>
    </row>
    <row r="34" spans="1:46" ht="27" customHeight="1" x14ac:dyDescent="0.2">
      <c r="A34" s="259"/>
      <c r="AK34" s="1118" t="s">
        <v>507</v>
      </c>
      <c r="AL34" s="1119"/>
      <c r="AM34" s="1119"/>
      <c r="AN34" s="1120"/>
      <c r="AO34" s="303" t="s">
        <v>491</v>
      </c>
      <c r="AP34" s="303" t="s">
        <v>491</v>
      </c>
      <c r="AQ34" s="304">
        <v>3</v>
      </c>
      <c r="AR34" s="305" t="s">
        <v>491</v>
      </c>
    </row>
    <row r="35" spans="1:46" ht="27" customHeight="1" x14ac:dyDescent="0.2">
      <c r="A35" s="259"/>
      <c r="AK35" s="1118" t="s">
        <v>508</v>
      </c>
      <c r="AL35" s="1119"/>
      <c r="AM35" s="1119"/>
      <c r="AN35" s="1120"/>
      <c r="AO35" s="303">
        <v>1268708</v>
      </c>
      <c r="AP35" s="303">
        <v>17276</v>
      </c>
      <c r="AQ35" s="304">
        <v>15084</v>
      </c>
      <c r="AR35" s="305">
        <v>14.5</v>
      </c>
    </row>
    <row r="36" spans="1:46" ht="27" customHeight="1" x14ac:dyDescent="0.2">
      <c r="A36" s="259"/>
      <c r="AK36" s="1118" t="s">
        <v>509</v>
      </c>
      <c r="AL36" s="1119"/>
      <c r="AM36" s="1119"/>
      <c r="AN36" s="1120"/>
      <c r="AO36" s="303" t="s">
        <v>491</v>
      </c>
      <c r="AP36" s="303" t="s">
        <v>491</v>
      </c>
      <c r="AQ36" s="304">
        <v>1958</v>
      </c>
      <c r="AR36" s="305" t="s">
        <v>491</v>
      </c>
    </row>
    <row r="37" spans="1:46" ht="13.5" customHeight="1" x14ac:dyDescent="0.2">
      <c r="A37" s="259"/>
      <c r="AK37" s="1118" t="s">
        <v>510</v>
      </c>
      <c r="AL37" s="1119"/>
      <c r="AM37" s="1119"/>
      <c r="AN37" s="1120"/>
      <c r="AO37" s="303">
        <v>146329</v>
      </c>
      <c r="AP37" s="303">
        <v>1993</v>
      </c>
      <c r="AQ37" s="304">
        <v>529</v>
      </c>
      <c r="AR37" s="305">
        <v>276.7</v>
      </c>
    </row>
    <row r="38" spans="1:46" ht="27" customHeight="1" x14ac:dyDescent="0.2">
      <c r="A38" s="259"/>
      <c r="AK38" s="1121" t="s">
        <v>511</v>
      </c>
      <c r="AL38" s="1122"/>
      <c r="AM38" s="1122"/>
      <c r="AN38" s="1123"/>
      <c r="AO38" s="306" t="s">
        <v>491</v>
      </c>
      <c r="AP38" s="306" t="s">
        <v>491</v>
      </c>
      <c r="AQ38" s="307">
        <v>2</v>
      </c>
      <c r="AR38" s="295" t="s">
        <v>491</v>
      </c>
      <c r="AS38" s="302"/>
    </row>
    <row r="39" spans="1:46" ht="13" x14ac:dyDescent="0.2">
      <c r="A39" s="259"/>
      <c r="AK39" s="1121" t="s">
        <v>512</v>
      </c>
      <c r="AL39" s="1122"/>
      <c r="AM39" s="1122"/>
      <c r="AN39" s="1123"/>
      <c r="AO39" s="303">
        <v>-270310</v>
      </c>
      <c r="AP39" s="303">
        <v>-3681</v>
      </c>
      <c r="AQ39" s="304">
        <v>-3177</v>
      </c>
      <c r="AR39" s="305">
        <v>15.9</v>
      </c>
      <c r="AS39" s="302"/>
    </row>
    <row r="40" spans="1:46" ht="27" customHeight="1" x14ac:dyDescent="0.2">
      <c r="A40" s="259"/>
      <c r="AK40" s="1118" t="s">
        <v>513</v>
      </c>
      <c r="AL40" s="1119"/>
      <c r="AM40" s="1119"/>
      <c r="AN40" s="1120"/>
      <c r="AO40" s="303">
        <v>-5668462</v>
      </c>
      <c r="AP40" s="303">
        <v>-77188</v>
      </c>
      <c r="AQ40" s="304">
        <v>-54547</v>
      </c>
      <c r="AR40" s="305">
        <v>41.5</v>
      </c>
      <c r="AS40" s="302"/>
    </row>
    <row r="41" spans="1:46" ht="13" x14ac:dyDescent="0.2">
      <c r="A41" s="259"/>
      <c r="AK41" s="1124" t="s">
        <v>288</v>
      </c>
      <c r="AL41" s="1125"/>
      <c r="AM41" s="1125"/>
      <c r="AN41" s="1126"/>
      <c r="AO41" s="303">
        <v>2283190</v>
      </c>
      <c r="AP41" s="303">
        <v>31090</v>
      </c>
      <c r="AQ41" s="304">
        <v>23067</v>
      </c>
      <c r="AR41" s="305">
        <v>34.799999999999997</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514</v>
      </c>
    </row>
    <row r="48" spans="1:46" ht="13" x14ac:dyDescent="0.2">
      <c r="A48" s="259"/>
      <c r="AK48" s="313" t="s">
        <v>515</v>
      </c>
      <c r="AL48" s="313"/>
      <c r="AM48" s="313"/>
      <c r="AN48" s="313"/>
      <c r="AO48" s="313"/>
      <c r="AP48" s="313"/>
      <c r="AQ48" s="314"/>
      <c r="AR48" s="313"/>
    </row>
    <row r="49" spans="1:44" ht="13.5" customHeight="1" x14ac:dyDescent="0.2">
      <c r="A49" s="259"/>
      <c r="AK49" s="315"/>
      <c r="AL49" s="316"/>
      <c r="AM49" s="1113" t="s">
        <v>483</v>
      </c>
      <c r="AN49" s="1115" t="s">
        <v>516</v>
      </c>
      <c r="AO49" s="1116"/>
      <c r="AP49" s="1116"/>
      <c r="AQ49" s="1116"/>
      <c r="AR49" s="1117"/>
    </row>
    <row r="50" spans="1:44" ht="13" x14ac:dyDescent="0.2">
      <c r="A50" s="259"/>
      <c r="AK50" s="317"/>
      <c r="AL50" s="318"/>
      <c r="AM50" s="1114"/>
      <c r="AN50" s="319" t="s">
        <v>517</v>
      </c>
      <c r="AO50" s="320" t="s">
        <v>518</v>
      </c>
      <c r="AP50" s="321" t="s">
        <v>519</v>
      </c>
      <c r="AQ50" s="322" t="s">
        <v>520</v>
      </c>
      <c r="AR50" s="323" t="s">
        <v>521</v>
      </c>
    </row>
    <row r="51" spans="1:44" ht="13" x14ac:dyDescent="0.2">
      <c r="A51" s="259"/>
      <c r="AK51" s="315" t="s">
        <v>522</v>
      </c>
      <c r="AL51" s="316"/>
      <c r="AM51" s="324">
        <v>12128265</v>
      </c>
      <c r="AN51" s="325">
        <v>152185</v>
      </c>
      <c r="AO51" s="326">
        <v>31.1</v>
      </c>
      <c r="AP51" s="327">
        <v>70166</v>
      </c>
      <c r="AQ51" s="328">
        <v>1.4</v>
      </c>
      <c r="AR51" s="329">
        <v>29.7</v>
      </c>
    </row>
    <row r="52" spans="1:44" ht="13" x14ac:dyDescent="0.2">
      <c r="A52" s="259"/>
      <c r="AK52" s="330"/>
      <c r="AL52" s="331" t="s">
        <v>523</v>
      </c>
      <c r="AM52" s="332">
        <v>9059469</v>
      </c>
      <c r="AN52" s="333">
        <v>113678</v>
      </c>
      <c r="AO52" s="334">
        <v>28.5</v>
      </c>
      <c r="AP52" s="335">
        <v>36115</v>
      </c>
      <c r="AQ52" s="336">
        <v>-6.2</v>
      </c>
      <c r="AR52" s="337">
        <v>34.700000000000003</v>
      </c>
    </row>
    <row r="53" spans="1:44" ht="13" x14ac:dyDescent="0.2">
      <c r="A53" s="259"/>
      <c r="AK53" s="315" t="s">
        <v>524</v>
      </c>
      <c r="AL53" s="316"/>
      <c r="AM53" s="324">
        <v>7249313</v>
      </c>
      <c r="AN53" s="325">
        <v>92641</v>
      </c>
      <c r="AO53" s="326">
        <v>-39.1</v>
      </c>
      <c r="AP53" s="327">
        <v>70329</v>
      </c>
      <c r="AQ53" s="328">
        <v>0.2</v>
      </c>
      <c r="AR53" s="329">
        <v>-39.299999999999997</v>
      </c>
    </row>
    <row r="54" spans="1:44" ht="13" x14ac:dyDescent="0.2">
      <c r="A54" s="259"/>
      <c r="AK54" s="330"/>
      <c r="AL54" s="331" t="s">
        <v>523</v>
      </c>
      <c r="AM54" s="332">
        <v>3837031</v>
      </c>
      <c r="AN54" s="333">
        <v>49034</v>
      </c>
      <c r="AO54" s="334">
        <v>-56.9</v>
      </c>
      <c r="AP54" s="335">
        <v>39403</v>
      </c>
      <c r="AQ54" s="336">
        <v>9.1</v>
      </c>
      <c r="AR54" s="337">
        <v>-66</v>
      </c>
    </row>
    <row r="55" spans="1:44" ht="13" x14ac:dyDescent="0.2">
      <c r="A55" s="259"/>
      <c r="AK55" s="315" t="s">
        <v>525</v>
      </c>
      <c r="AL55" s="316"/>
      <c r="AM55" s="324">
        <v>7263676</v>
      </c>
      <c r="AN55" s="325">
        <v>94723</v>
      </c>
      <c r="AO55" s="326">
        <v>2.2000000000000002</v>
      </c>
      <c r="AP55" s="327">
        <v>71871</v>
      </c>
      <c r="AQ55" s="328">
        <v>2.2000000000000002</v>
      </c>
      <c r="AR55" s="329">
        <v>0</v>
      </c>
    </row>
    <row r="56" spans="1:44" ht="13" x14ac:dyDescent="0.2">
      <c r="A56" s="259"/>
      <c r="AK56" s="330"/>
      <c r="AL56" s="331" t="s">
        <v>523</v>
      </c>
      <c r="AM56" s="332">
        <v>3233386</v>
      </c>
      <c r="AN56" s="333">
        <v>42166</v>
      </c>
      <c r="AO56" s="334">
        <v>-14</v>
      </c>
      <c r="AP56" s="335">
        <v>38232</v>
      </c>
      <c r="AQ56" s="336">
        <v>-3</v>
      </c>
      <c r="AR56" s="337">
        <v>-11</v>
      </c>
    </row>
    <row r="57" spans="1:44" ht="13" x14ac:dyDescent="0.2">
      <c r="A57" s="259"/>
      <c r="AK57" s="315" t="s">
        <v>526</v>
      </c>
      <c r="AL57" s="316"/>
      <c r="AM57" s="324">
        <v>8838377</v>
      </c>
      <c r="AN57" s="325">
        <v>117687</v>
      </c>
      <c r="AO57" s="326">
        <v>24.2</v>
      </c>
      <c r="AP57" s="327">
        <v>71807</v>
      </c>
      <c r="AQ57" s="328">
        <v>-0.1</v>
      </c>
      <c r="AR57" s="329">
        <v>24.3</v>
      </c>
    </row>
    <row r="58" spans="1:44" ht="13" x14ac:dyDescent="0.2">
      <c r="A58" s="259"/>
      <c r="AK58" s="330"/>
      <c r="AL58" s="331" t="s">
        <v>523</v>
      </c>
      <c r="AM58" s="332">
        <v>4138295</v>
      </c>
      <c r="AN58" s="333">
        <v>55103</v>
      </c>
      <c r="AO58" s="334">
        <v>30.7</v>
      </c>
      <c r="AP58" s="335">
        <v>37333</v>
      </c>
      <c r="AQ58" s="336">
        <v>-2.4</v>
      </c>
      <c r="AR58" s="337">
        <v>33.1</v>
      </c>
    </row>
    <row r="59" spans="1:44" ht="13" x14ac:dyDescent="0.2">
      <c r="A59" s="259"/>
      <c r="AK59" s="315" t="s">
        <v>527</v>
      </c>
      <c r="AL59" s="316"/>
      <c r="AM59" s="324">
        <v>6398241</v>
      </c>
      <c r="AN59" s="325">
        <v>87126</v>
      </c>
      <c r="AO59" s="326">
        <v>-26</v>
      </c>
      <c r="AP59" s="327">
        <v>80821</v>
      </c>
      <c r="AQ59" s="328">
        <v>12.6</v>
      </c>
      <c r="AR59" s="329">
        <v>-38.6</v>
      </c>
    </row>
    <row r="60" spans="1:44" ht="13" x14ac:dyDescent="0.2">
      <c r="A60" s="259"/>
      <c r="AK60" s="330"/>
      <c r="AL60" s="331" t="s">
        <v>523</v>
      </c>
      <c r="AM60" s="332">
        <v>4856463</v>
      </c>
      <c r="AN60" s="333">
        <v>66131</v>
      </c>
      <c r="AO60" s="334">
        <v>20</v>
      </c>
      <c r="AP60" s="335">
        <v>49586</v>
      </c>
      <c r="AQ60" s="336">
        <v>32.799999999999997</v>
      </c>
      <c r="AR60" s="337">
        <v>-12.8</v>
      </c>
    </row>
    <row r="61" spans="1:44" ht="13" x14ac:dyDescent="0.2">
      <c r="A61" s="259"/>
      <c r="AK61" s="315" t="s">
        <v>528</v>
      </c>
      <c r="AL61" s="338"/>
      <c r="AM61" s="324">
        <v>8375574</v>
      </c>
      <c r="AN61" s="325">
        <v>108872</v>
      </c>
      <c r="AO61" s="326">
        <v>-1.5</v>
      </c>
      <c r="AP61" s="327">
        <v>72999</v>
      </c>
      <c r="AQ61" s="339">
        <v>3.3</v>
      </c>
      <c r="AR61" s="329">
        <v>-4.8</v>
      </c>
    </row>
    <row r="62" spans="1:44" ht="13" x14ac:dyDescent="0.2">
      <c r="A62" s="259"/>
      <c r="AK62" s="330"/>
      <c r="AL62" s="331" t="s">
        <v>523</v>
      </c>
      <c r="AM62" s="332">
        <v>5024929</v>
      </c>
      <c r="AN62" s="333">
        <v>65222</v>
      </c>
      <c r="AO62" s="334">
        <v>1.7</v>
      </c>
      <c r="AP62" s="335">
        <v>40134</v>
      </c>
      <c r="AQ62" s="336">
        <v>6.1</v>
      </c>
      <c r="AR62" s="337">
        <v>-4.4000000000000004</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rrLk8AJDXUUkn4Ok253Q8mbiKiyrNsemOiopz2Fri0EtmsC7EStvSdwwTYjaIsp/fR//q2jKEVFaSkVe4FoKiQ==" saltValue="LMWUM/JFyjkWRaCszi4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8" zoomScale="70" zoomScaleNormal="7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480</v>
      </c>
    </row>
    <row r="121" spans="125:125" ht="13.5" hidden="1" customHeight="1" x14ac:dyDescent="0.2">
      <c r="DU121" s="253"/>
    </row>
  </sheetData>
  <sheetProtection algorithmName="SHA-512" hashValue="MDHFSn7O/iHz+g44tqGqc516ZII+GvvOBfZiteop6MIwvTsvkl2VxFbe3McQxSpw7qoxeAx/uk4viphwioUQQQ==" saltValue="2HT08Y3cMM1IqXBI5pvr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2" zoomScale="70" zoomScaleNormal="7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480</v>
      </c>
    </row>
  </sheetData>
  <sheetProtection algorithmName="SHA-512" hashValue="ROR6Dj1gZ+Byi5dpKYC4HNExl50lFb3YhqawULnLRX7toD4ObFI2TBFCRM4wOpRReNdKFOg9Wa3F/LctbiRnmQ==" saltValue="girXrZWunE3onBnPSmwH0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27" t="s">
        <v>3</v>
      </c>
      <c r="D47" s="1127"/>
      <c r="E47" s="1128"/>
      <c r="F47" s="11">
        <v>28.44</v>
      </c>
      <c r="G47" s="12">
        <v>26.27</v>
      </c>
      <c r="H47" s="12">
        <v>31.73</v>
      </c>
      <c r="I47" s="12">
        <v>37.82</v>
      </c>
      <c r="J47" s="13">
        <v>41.85</v>
      </c>
    </row>
    <row r="48" spans="2:10" ht="57.75" customHeight="1" x14ac:dyDescent="0.2">
      <c r="B48" s="14"/>
      <c r="C48" s="1129" t="s">
        <v>4</v>
      </c>
      <c r="D48" s="1129"/>
      <c r="E48" s="1130"/>
      <c r="F48" s="15">
        <v>4.91</v>
      </c>
      <c r="G48" s="16">
        <v>9.49</v>
      </c>
      <c r="H48" s="16">
        <v>10.91</v>
      </c>
      <c r="I48" s="16">
        <v>12.45</v>
      </c>
      <c r="J48" s="17">
        <v>6.6</v>
      </c>
    </row>
    <row r="49" spans="2:10" ht="57.75" customHeight="1" thickBot="1" x14ac:dyDescent="0.25">
      <c r="B49" s="18"/>
      <c r="C49" s="1131" t="s">
        <v>5</v>
      </c>
      <c r="D49" s="1131"/>
      <c r="E49" s="1132"/>
      <c r="F49" s="19" t="s">
        <v>535</v>
      </c>
      <c r="G49" s="20">
        <v>2.34</v>
      </c>
      <c r="H49" s="20">
        <v>7.48</v>
      </c>
      <c r="I49" s="20">
        <v>5.79</v>
      </c>
      <c r="J49" s="21" t="s">
        <v>536</v>
      </c>
    </row>
    <row r="50" spans="2:10" ht="13" x14ac:dyDescent="0.2"/>
  </sheetData>
  <sheetProtection algorithmName="SHA-512" hashValue="pTGmin5Qz9veZ0nqsA8+UrzuzKiCWd390Q6BxRFoB4W3c+EnYXCrUGfX80eu3QPDRBSWpcgtQ7EWPFqfS4R3BQ==" saltValue="fNrfBdxC4M35I4gmRSMt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2025-03-13T07:54:48Z</cp:lastPrinted>
  <dcterms:created xsi:type="dcterms:W3CDTF">2025-02-19T05:13:13Z</dcterms:created>
  <dcterms:modified xsi:type="dcterms:W3CDTF">2025-09-28T23:53:39Z</dcterms:modified>
  <cp:category/>
</cp:coreProperties>
</file>