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8C89C322-F54F-49E8-A43E-FEDADAB8B860}" xr6:coauthVersionLast="47" xr6:coauthVersionMax="47" xr10:uidLastSave="{00000000-0000-0000-0000-000000000000}"/>
  <bookViews>
    <workbookView xWindow="-120" yWindow="-163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R102" i="12"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BE35" i="10"/>
  <c r="C35" i="10"/>
  <c r="CO34" i="10"/>
  <c r="BW34" i="10"/>
  <c r="BE34" i="10"/>
  <c r="C34" i="10"/>
  <c r="U34" i="10" s="1"/>
  <c r="U35" i="10" l="1"/>
  <c r="U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<sst xmlns="http://schemas.openxmlformats.org/spreadsheetml/2006/main" count="1100" uniqueCount="579">
  <si>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</si>
  <si>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</si>
  <si>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</si>
  <si>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</si>
  <si>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</si>
  <si>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</si>
  <si>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</si>
  <si>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</si>
  <si>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</si>
  <si>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</si>
  <si>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</si>
  <si>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</si>
  <si>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</si>
  <si>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</si>
  <si>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</si>
  <si>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</si>
  <si>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</si>
  <si>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</si>
  <si>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</si>
  <si>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</si>
  <si>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</si>
  <si>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</si>
  <si>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</si>
  <si>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</si>
  <si>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</si>
  <si>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</si>
  <si>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</si>
  <si>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</si>
  <si>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</si>
  <si>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</si>
  <si>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</si>
  <si>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</si>
  <si>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</si>
  <si>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</si>
  <si>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</si>
  <si>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</si>
  <si>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</si>
  <si>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</si>
  <si>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</si>
  <si>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</si>
  <si>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</si>
  <si>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</si>
  <si>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</si>
  <si>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</si>
  <si>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</si>
  <si>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</si>
  <si>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</si>
  <si>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</si>
  <si>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</si>
  <si>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</si>
  <si>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</si>
  <si>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</si>
  <si>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</si>
  <si>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</si>
  <si>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</si>
  <si>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</si>
  <si>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</si>
  <si>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</si>
  <si>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</si>
  <si>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</si>
  <si>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</si>
  <si>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</si>
  <si>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</si>
  <si>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</si>
  <si>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</si>
  <si>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</si>
  <si>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</si>
  <si>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</si>
  <si>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</si>
  <si>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</si>
  <si>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</si>
  <si>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</si>
  <si>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</si>
  <si>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</si>
  <si>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</si>
  <si>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</si>
  <si>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</si>
  <si>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</si>
  <si>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</si>
  <si>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</si>
  <si>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</si>
  <si>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</si>
  <si>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</si>
  <si>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</si>
  <si>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</si>
  <si>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</si>
  <si>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</si>
  <si>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</si>
  <si>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</si>
  <si>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</si>
  <si>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</si>
  <si>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</si>
  <si>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</si>
  <si>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</si>
  <si>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</si>
  <si>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</si>
  <si>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</si>
  <si>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</si>
  <si>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</si>
  <si>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</si>
  <si>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</si>
  <si>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</si>
  <si>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</si>
  <si>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</si>
  <si>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</si>
  <si>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</si>
  <si>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</si>
  <si>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</si>
  <si>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</si>
  <si>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</si>
  <si>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</si>
  <si>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</si>
  <si>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</si>
  <si>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</si>
  <si>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</si>
  <si>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</si>
  <si>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</si>
  <si>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</si>
  <si>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</si>
  <si>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</si>
  <si>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</si>
  <si>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</si>
  <si>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</si>
  <si>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</si>
  <si>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</si>
  <si>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</si>
  <si>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</si>
  <si>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</si>
  <si>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</si>
  <si>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</si>
  <si>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</si>
  <si>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</si>
  <si>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</si>
  <si>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</si>
  <si>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</si>
  <si>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</si>
  <si>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</si>
  <si>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</si>
  <si>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</si>
  <si>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</si>
  <si>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</si>
  <si>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</si>
  <si>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</si>
  <si>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</si>
  <si>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</si>
  <si>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</si>
  <si>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</si>
  <si>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</si>
  <si>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</si>
  <si>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</si>
  <si>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</si>
  <si>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</si>
  <si>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</si>
  <si>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</si>
  <si>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</si>
  <si>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</si>
  <si>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</si>
  <si>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</si>
  <si>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</si>
  <si>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</si>
  <si>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</si>
  <si>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</si>
  <si>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</si>
  <si>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</si>
  <si>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</si>
  <si>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</si>
  <si>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</si>
  <si>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</si>
  <si>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</si>
  <si>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</si>
  <si>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</si>
  <si>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</si>
  <si>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</si>
  <si>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</si>
  <si>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</si>
  <si>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</si>
  <si>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</si>
  <si>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</si>
  <si>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</si>
  <si>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</si>
  <si>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</si>
  <si>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</si>
  <si>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</si>
  <si>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</si>
  <si>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</si>
  <si>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</si>
  <si>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</si>
  <si>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</si>
  <si>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</si>
  <si>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</si>
  <si>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</si>
  <si>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</si>
  <si>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</si>
  <si>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</si>
  <si>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</si>
  <si>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</si>
  <si>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</si>
  <si>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</si>
  <si>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</si>
  <si>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</si>
  <si>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</si>
  <si>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</si>
  <si>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</si>
  <si>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熊本県山鹿市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</si>
  <si>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</si>
  <si>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</si>
  <si>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</si>
  <si>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</si>
  <si>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</si>
  <si>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</si>
  <si>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</si>
  <si>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</si>
  <si>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</si>
  <si>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</si>
  <si>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</si>
  <si>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</si>
  <si>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</si>
  <si>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</si>
  <si>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</si>
  <si>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</si>
  <si>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</si>
  <si>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</si>
  <si>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</si>
  <si>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</si>
  <si>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</si>
  <si>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</si>
  <si>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</si>
  <si>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</si>
  <si>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</si>
  <si>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</si>
  <si>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</si>
  <si>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</si>
  <si>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</si>
  <si>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</si>
  <si>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</si>
  <si>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</si>
  <si>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</si>
  <si>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</si>
  <si>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</si>
  <si>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</si>
  <si>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</si>
  <si>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</si>
  <si>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</si>
  <si>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</si>
  <si>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</si>
  <si>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</si>
  <si>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</si>
  <si>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</si>
  <si>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</si>
  <si>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</si>
  <si>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</si>
  <si>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</si>
  <si>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</si>
  <si>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</si>
  <si>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</si>
  <si>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</si>
  <si>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</si>
  <si>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</si>
  <si>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</si>
  <si>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</si>
  <si>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</si>
  <si>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</si>
  <si>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</si>
  <si>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</si>
  <si>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</si>
  <si>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</si>
  <si>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</si>
  <si>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</si>
  <si>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</si>
  <si>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</si>
  <si>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</si>
  <si>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</si>
  <si>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</si>
  <si>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</si>
  <si>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</si>
  <si>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</si>
  <si>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</si>
  <si>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</si>
  <si>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</si>
  <si>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</si>
  <si>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</si>
  <si>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</si>
  <si>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</si>
  <si>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</si>
  <si>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</si>
  <si>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</si>
  <si>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</si>
  <si>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</si>
  <si>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</si>
  <si>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</si>
  <si>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</si>
  <si>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</si>
  <si>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</si>
  <si>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</si>
  <si>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</si>
  <si>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</si>
  <si>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</si>
  <si>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</si>
  <si>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</si>
  <si>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</si>
  <si>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</si>
  <si>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</si>
  <si>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</si>
  <si>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</si>
  <si>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</si>
  <si>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</si>
  <si>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</si>
  <si>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</si>
  <si>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</si>
  <si>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</si>
  <si>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</si>
  <si>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</si>
  <si>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</si>
  <si>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</si>
  <si>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</si>
  <si>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</si>
  <si>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</si>
  <si>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</si>
  <si>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</si>
  <si>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</si>
  <si>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</si>
  <si>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</si>
  <si>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</si>
  <si>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</si>
  <si>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</si>
  <si>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</si>
  <si>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</si>
  <si>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</si>
  <si>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</si>
  <si>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</si>
  <si>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</si>
  <si>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</si>
  <si>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</si>
  <si>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</si>
  <si>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</si>
  <si>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</si>
  <si>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</si>
  <si>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</si>
  <si>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</si>
  <si>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</si>
  <si>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</si>
  <si>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</si>
  <si>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</si>
  <si>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</si>
  <si>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</si>
  <si>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</si>
  <si>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</si>
  <si>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</si>
  <si>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</si>
  <si>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</si>
  <si>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</si>
  <si>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</si>
  <si>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</si>
  <si>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</si>
  <si>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熊本県山鹿市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</si>
  <si>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</si>
  <si>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</si>
  <si>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</si>
  <si>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</si>
  <si>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</si>
  <si>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</si>
  <si>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</si>
  <si>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</si>
  <si>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</si>
  <si>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</si>
  <si>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</si>
  <si>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</si>
  <si>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</si>
  <si>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</si>
  <si>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</si>
  <si>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</si>
  <si>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</si>
  <si>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</si>
  <si>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</si>
  <si>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</si>
  <si>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</si>
  <si>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</si>
  <si>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</si>
  <si>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</si>
  <si>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</si>
  <si>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</si>
  <si>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</si>
  <si>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</si>
  <si>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</si>
  <si>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</si>
  <si>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</si>
  <si>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</si>
  <si>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</si>
  <si>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</si>
  <si>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</si>
  <si>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</si>
  <si>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</si>
  <si>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</si>
  <si>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</si>
  <si>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</si>
  <si>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</si>
  <si>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</si>
  <si>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</si>
  <si>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</si>
  <si>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</si>
  <si>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</si>
  <si>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</si>
  <si>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</si>
  <si>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</si>
  <si>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</si>
  <si>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</si>
  <si>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</si>
  <si>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</si>
  <si>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</si>
  <si>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</si>
  <si>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</si>
  <si>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</si>
  <si>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</si>
  <si>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</si>
  <si>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</si>
  <si>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</si>
  <si>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</si>
  <si>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</si>
  <si>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</si>
  <si>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</si>
  <si>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</si>
  <si>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</si>
  <si>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</si>
  <si>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</si>
  <si>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</si>
  <si>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</si>
  <si>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</si>
  <si>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</si>
  <si>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</si>
  <si>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</si>
  <si>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</si>
  <si>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</si>
  <si>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</si>
  <si>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</si>
  <si>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</si>
  <si>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</si>
  <si>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</si>
  <si>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</si>
  <si>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</si>
  <si>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</si>
  <si>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</si>
  <si>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</si>
  <si>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</si>
  <si>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</si>
  <si>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</si>
  <si>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</si>
  <si>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</si>
  <si>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山鹿市下水道事業会計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</si>
  <si>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</si>
  <si>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</si>
  <si>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山鹿市農業集落排水事業会計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</si>
  <si>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</si>
  <si>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山鹿市病院事業会計</t>
    <phoneticPr fontId="5"/>
  </si>
  <si>
    <t>(Ｆ)</t>
    <phoneticPr fontId="5"/>
  </si>
  <si>
    <t>山鹿市水道事業会計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</si>
  <si>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</si>
  <si>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</si>
  <si>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</si>
  <si>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</si>
  <si>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</si>
  <si>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</si>
  <si>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</si>
  <si>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</si>
  <si>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</si>
  <si>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</si>
  <si>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</si>
  <si>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</si>
  <si>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</si>
  <si>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</si>
  <si>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</si>
  <si>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</si>
  <si>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</si>
  <si>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</si>
  <si>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</si>
  <si>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</si>
  <si>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</si>
  <si>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</si>
  <si>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</si>
  <si>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</si>
  <si>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</si>
  <si>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</si>
  <si>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</si>
  <si>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</si>
  <si>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</si>
  <si>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</si>
  <si>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</si>
  <si>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</si>
  <si>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</si>
  <si>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</si>
  <si>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</si>
  <si>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</si>
  <si>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</si>
  <si>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</si>
  <si>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</si>
  <si>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</si>
  <si>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</si>
  <si>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</si>
  <si>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</si>
  <si>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</si>
  <si>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</si>
  <si>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</si>
  <si>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</si>
  <si>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</si>
  <si>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</si>
  <si>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</si>
  <si>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</si>
  <si>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</si>
  <si>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</si>
  <si>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</si>
  <si>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</si>
  <si>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</si>
  <si>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</si>
  <si>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</si>
  <si>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</si>
  <si>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</si>
  <si>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</si>
  <si>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</si>
  <si>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</si>
  <si>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</si>
  <si>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</si>
  <si>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</si>
  <si>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</si>
  <si>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</si>
  <si>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</si>
  <si>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</si>
  <si>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</si>
  <si>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</si>
  <si>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</si>
  <si>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</si>
  <si>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</si>
  <si>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</si>
  <si>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</si>
  <si>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</si>
  <si>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</si>
  <si>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</si>
  <si>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6.46</t>
  </si>
  <si>
    <t>▲ 10.35</t>
  </si>
  <si>
    <t>▲ 2.91</t>
  </si>
  <si>
    <t>一般会計</t>
  </si>
  <si>
    <t>水道事業会計</t>
  </si>
  <si>
    <t>介護保険事業特別会計</t>
  </si>
  <si>
    <t>下水道事業会計</t>
  </si>
  <si>
    <t>国民健康保険事業特別会計</t>
  </si>
  <si>
    <t>農業集落排水事業会計</t>
  </si>
  <si>
    <t>後期高齢者医療特別会計</t>
  </si>
  <si>
    <t>病院事業会計</t>
  </si>
  <si>
    <t>その他会計（赤字）</t>
  </si>
  <si>
    <t>その他会計（黒字）</t>
  </si>
  <si>
    <t>R01</t>
    <phoneticPr fontId="5"/>
  </si>
  <si>
    <t>R02</t>
    <phoneticPr fontId="5"/>
  </si>
  <si>
    <t>R03</t>
    <phoneticPr fontId="5"/>
  </si>
  <si>
    <t>R04</t>
    <phoneticPr fontId="5"/>
  </si>
  <si>
    <t>R05</t>
    <phoneticPr fontId="5"/>
  </si>
  <si>
    <t>-</t>
    <phoneticPr fontId="2"/>
  </si>
  <si>
    <t>熊本県市町村総合事務組合</t>
    <phoneticPr fontId="2"/>
  </si>
  <si>
    <t>山鹿植木広域行政事務組合</t>
    <phoneticPr fontId="2"/>
  </si>
  <si>
    <t>熊本県後期高齢者医療広域連合（一般会計）</t>
    <phoneticPr fontId="2"/>
  </si>
  <si>
    <t>熊本県後期高齢者医療広域連合（後期高齢者医療特別会計）</t>
    <phoneticPr fontId="2"/>
  </si>
  <si>
    <t>山鹿市地域振興公社</t>
    <rPh sb="0" eb="3">
      <t>ヤマガシ</t>
    </rPh>
    <rPh sb="3" eb="5">
      <t>チイキ</t>
    </rPh>
    <rPh sb="5" eb="7">
      <t>シンコウ</t>
    </rPh>
    <rPh sb="7" eb="9">
      <t>コウシャ</t>
    </rPh>
    <phoneticPr fontId="2"/>
  </si>
  <si>
    <t>(株)小栗郷</t>
    <rPh sb="0" eb="3">
      <t>カブシキガイシャ</t>
    </rPh>
    <rPh sb="3" eb="5">
      <t>オグリ</t>
    </rPh>
    <rPh sb="5" eb="6">
      <t>サト</t>
    </rPh>
    <phoneticPr fontId="2"/>
  </si>
  <si>
    <t>(株)鹿本町振興公社</t>
    <rPh sb="0" eb="3">
      <t>カブシキガイシャ</t>
    </rPh>
    <rPh sb="3" eb="6">
      <t>カモトマチ</t>
    </rPh>
    <rPh sb="6" eb="8">
      <t>シンコウ</t>
    </rPh>
    <rPh sb="8" eb="10">
      <t>コウシャ</t>
    </rPh>
    <phoneticPr fontId="2"/>
  </si>
  <si>
    <t>-</t>
    <phoneticPr fontId="2"/>
  </si>
  <si>
    <t>山鹿市未来創造基金</t>
    <rPh sb="0" eb="3">
      <t>ヤマガシ</t>
    </rPh>
    <rPh sb="3" eb="5">
      <t>ミライ</t>
    </rPh>
    <rPh sb="5" eb="7">
      <t>ソウゾウ</t>
    </rPh>
    <rPh sb="7" eb="9">
      <t>キキン</t>
    </rPh>
    <phoneticPr fontId="5"/>
  </si>
  <si>
    <t>退職手当基金</t>
    <phoneticPr fontId="2"/>
  </si>
  <si>
    <t>環境保全型地域振興基金</t>
    <phoneticPr fontId="2"/>
  </si>
  <si>
    <t>ふるさと応援基金</t>
    <phoneticPr fontId="2"/>
  </si>
  <si>
    <t>地域福祉基金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</si>
  <si>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</si>
  <si>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</si>
  <si>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</si>
  <si>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合併後に新市建設計画（計画期間　平成17年度～令和6年度）に基づき、庁舎や学校等の大規模な社会資本整備を実施したこと等により、有形固定資産減価償却率は、類似団体平均を下回る状況にある。また、基金の積増しによる充当可能財源の増加や公債費償還の進捗により、将来負担比率も生じていない。近年は学校や消防庁舎などの社会資本整備が増加し、合併特例事業債を活用した基金積立も行ったこと、また、今後も給食センター等の大規模な社会資本整備が予定されているため、有形固定資産減価償却率については引き続き類似団体平均を下回る状況が続くと予想される。一方、一般会計の地方債現在高については、今後も高水準で推移することが見込まれるため、交付税算入割合が高い有利な地方債の借入に留意するなど、将来負担比率の低減を図ることが不可欠である。</t>
    <rPh sb="87" eb="89">
      <t>ジョウキョウ</t>
    </rPh>
    <rPh sb="121" eb="123">
      <t>シンチョク</t>
    </rPh>
    <rPh sb="134" eb="135">
      <t>ショウ</t>
    </rPh>
    <rPh sb="141" eb="143">
      <t>キンネン</t>
    </rPh>
    <rPh sb="182" eb="183">
      <t>オコナ</t>
    </rPh>
    <rPh sb="191" eb="193">
      <t>コンゴ</t>
    </rPh>
    <rPh sb="194" eb="196">
      <t>キュウショク</t>
    </rPh>
    <rPh sb="200" eb="201">
      <t>トウ</t>
    </rPh>
    <rPh sb="202" eb="205">
      <t>ダイキボ</t>
    </rPh>
    <rPh sb="213" eb="215">
      <t>ヨテイ</t>
    </rPh>
    <rPh sb="223" eb="234">
      <t>ユウケイコテイシサンゲンカショウキャクリツ</t>
    </rPh>
    <rPh sb="239" eb="240">
      <t>ヒ</t>
    </rPh>
    <rPh sb="241" eb="242">
      <t>ツヅ</t>
    </rPh>
    <rPh sb="243" eb="249">
      <t>ルイジダンタイヘイキン</t>
    </rPh>
    <rPh sb="250" eb="252">
      <t>シタマワ</t>
    </rPh>
    <rPh sb="253" eb="255">
      <t>ジョウキョウ</t>
    </rPh>
    <rPh sb="256" eb="257">
      <t>ツヅ</t>
    </rPh>
    <rPh sb="259" eb="261">
      <t>ヨソウ</t>
    </rPh>
    <rPh sb="265" eb="267">
      <t>イッポウ</t>
    </rPh>
    <rPh sb="285" eb="287">
      <t>コンゴ</t>
    </rPh>
    <rPh sb="344" eb="345">
      <t>ハカ</t>
    </rPh>
    <rPh sb="349" eb="352">
      <t>フカケツ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</si>
  <si>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</si>
  <si>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</si>
  <si>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</si>
  <si>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</si>
  <si>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</si>
  <si>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</si>
  <si>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合併後に取り組んだ社会資本整備の影響により高止まりの傾向にあったが、定期償還が進んだことに加えて普通交付税の増加や、公営企業や一部事務組合における公債費負担についても減少傾向にあったため、次第に低下してきている。また、将来負担比率については一定規模の基金残高を確保していることが寄与しており、比率なしとなっている。ただし、近年における社会資本整備の増加、災害の頻発、合併特例事業債を活用した基金積立などの影響を踏まえると、今後も公債費の増加が見込まれるため、繰上償還を実施するなど、公債費管理の適正化を図りながら将来負担の抑制に努めることが重要である。</t>
    <rPh sb="1" eb="8">
      <t>ジッシツコウサイヒヒリツ</t>
    </rPh>
    <rPh sb="26" eb="28">
      <t>エイキョウ</t>
    </rPh>
    <rPh sb="31" eb="33">
      <t>タカド</t>
    </rPh>
    <rPh sb="44" eb="48">
      <t>テイキショウカン</t>
    </rPh>
    <rPh sb="49" eb="50">
      <t>スス</t>
    </rPh>
    <rPh sb="55" eb="56">
      <t>クワ</t>
    </rPh>
    <rPh sb="58" eb="63">
      <t>フツウコウフゼイ</t>
    </rPh>
    <rPh sb="64" eb="66">
      <t>ゾウカ</t>
    </rPh>
    <rPh sb="93" eb="97">
      <t>ゲンショウケイコウ</t>
    </rPh>
    <rPh sb="104" eb="106">
      <t>シダイ</t>
    </rPh>
    <rPh sb="107" eb="109">
      <t>テイカ</t>
    </rPh>
    <rPh sb="119" eb="125">
      <t>ショウライフタンヒリツ</t>
    </rPh>
    <rPh sb="149" eb="151">
      <t>キヨ</t>
    </rPh>
    <rPh sb="171" eb="173">
      <t>キンネン</t>
    </rPh>
    <rPh sb="177" eb="183">
      <t>シャカイシホンセイビ</t>
    </rPh>
    <rPh sb="184" eb="186">
      <t>ゾウカ</t>
    </rPh>
    <rPh sb="187" eb="189">
      <t>サイガイ</t>
    </rPh>
    <rPh sb="190" eb="192">
      <t>ヒンパツ</t>
    </rPh>
    <rPh sb="212" eb="214">
      <t>エイキョウ</t>
    </rPh>
    <rPh sb="215" eb="216">
      <t>フ</t>
    </rPh>
    <rPh sb="224" eb="227">
      <t>コウサイヒ</t>
    </rPh>
    <rPh sb="228" eb="230">
      <t>ゾウカ</t>
    </rPh>
    <rPh sb="231" eb="233">
      <t>ミコ</t>
    </rPh>
    <rPh sb="239" eb="243">
      <t>クリアゲショウカン</t>
    </rPh>
    <rPh sb="244" eb="246">
      <t>ジッシ</t>
    </rPh>
    <rPh sb="261" eb="262">
      <t>ハカ</t>
    </rPh>
    <rPh sb="280" eb="282">
      <t>ジュウヨウ</t>
    </rPh>
    <phoneticPr fontId="10"/>
  </si>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</sst>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F57AEA-754F-43E5-A70B-5B366519C89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92632</c:v>
                </c:pt>
                <c:pt idx="2">
                  <c:v>96469</c:v>
                </c:pt>
                <c:pt idx="3">
                  <c:v>85743</c:v>
                </c:pt>
                <c:pt idx="4">
                  <c:v>92509</c:v>
                </c:pt>
              </c:numCache>
            </c:numRef>
          </c:val>
          <c:smooth val="0"/>
          <c:extLst>
            <c:ext xmlns:c16="http://schemas.microsoft.com/office/drawing/2014/chart" uri="{C3380CC4-5D6E-409C-BE32-E72D297353CC}">
              <c16:uniqueId val="{00000000-8D12-4B4C-BB6F-33A271F59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65460</c:v>
                </c:pt>
                <c:pt idx="1">
                  <c:v>67839</c:v>
                </c:pt>
                <c:pt idx="2">
                  <c:v>40173</c:v>
                </c:pt>
                <c:pt idx="3">
                  <c:v>58487</c:v>
                </c:pt>
                <c:pt idx="4">
                  <c:v>66212</c:v>
                </c:pt>
              </c:numCache>
            </c:numRef>
          </c:val>
          <c:smooth val="0"/>
          <c:extLst>
            <c:ext xmlns:c16="http://schemas.microsoft.com/office/drawing/2014/chart" uri="{C3380CC4-5D6E-409C-BE32-E72D297353CC}">
              <c16:uniqueId val="{00000001-8D12-4B4C-BB6F-33A271F594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14.17</c:v>
                </c:pt>
                <c:pt idx="1">
                  <c:v>7.29</c:v>
                </c:pt>
                <c:pt idx="2">
                  <c:v>13.28</c:v>
                </c:pt>
                <c:pt idx="3">
                  <c:v>13.16</c:v>
                </c:pt>
                <c:pt idx="4">
                  <c:v>13.86</c:v>
                </c:pt>
              </c:numCache>
            </c:numRef>
          </c:val>
          <c:extLst>
            <c:ext xmlns:c16="http://schemas.microsoft.com/office/drawing/2014/chart" uri="{C3380CC4-5D6E-409C-BE32-E72D297353CC}">
              <c16:uniqueId val="{00000000-70BC-447C-9520-06FB87019E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40.049999999999997</c:v>
                </c:pt>
                <c:pt idx="1">
                  <c:v>38.92</c:v>
                </c:pt>
                <c:pt idx="2">
                  <c:v>38.04</c:v>
                </c:pt>
                <c:pt idx="3">
                  <c:v>37.229999999999997</c:v>
                </c:pt>
                <c:pt idx="4">
                  <c:v>33.74</c:v>
                </c:pt>
              </c:numCache>
            </c:numRef>
          </c:val>
          <c:extLst>
            <c:ext xmlns:c16="http://schemas.microsoft.com/office/drawing/2014/chart" uri="{C3380CC4-5D6E-409C-BE32-E72D297353CC}">
              <c16:uniqueId val="{00000001-70BC-447C-9520-06FB87019E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-6.46</c:v>
                </c:pt>
                <c:pt idx="1">
                  <c:v>-10.35</c:v>
                </c:pt>
                <c:pt idx="2">
                  <c:v>6.7</c:v>
                </c:pt>
                <c:pt idx="3">
                  <c:v>-2.91</c:v>
                </c:pt>
                <c:pt idx="4">
                  <c:v>0.89</c:v>
                </c:pt>
              </c:numCache>
            </c:numRef>
          </c:val>
          <c:smooth val="0"/>
          <c:extLst>
            <c:ext xmlns:c16="http://schemas.microsoft.com/office/drawing/2014/chart" uri="{C3380CC4-5D6E-409C-BE32-E72D297353CC}">
              <c16:uniqueId val="{00000002-70BC-447C-9520-06FB87019E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0.18</c:v>
                </c:pt>
                <c:pt idx="8">
                  <c:v>0</c:v>
                </c:pt>
                <c:pt idx="9">
                  <c:v>0</c:v>
                </c:pt>
              </c:numCache>
            </c:numRef>
          </c:val>
          <c:extLst>
            <c:ext xmlns:c16="http://schemas.microsoft.com/office/drawing/2014/chart" uri="{C3380CC4-5D6E-409C-BE32-E72D297353CC}">
              <c16:uniqueId val="{00000000-5243-4656-BFA6-F62E484E60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43-4656-BFA6-F62E484E605B}"/>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0.5</c:v>
                </c:pt>
                <c:pt idx="4">
                  <c:v>#N/A</c:v>
                </c:pt>
                <c:pt idx="5">
                  <c:v>1.26</c:v>
                </c:pt>
                <c:pt idx="6">
                  <c:v>#N/A</c:v>
                </c:pt>
                <c:pt idx="7">
                  <c:v>2.3199999999999998</c:v>
                </c:pt>
                <c:pt idx="8">
                  <c:v>#N/A</c:v>
                </c:pt>
                <c:pt idx="9">
                  <c:v>0</c:v>
                </c:pt>
              </c:numCache>
            </c:numRef>
          </c:val>
          <c:extLst>
            <c:ext xmlns:c16="http://schemas.microsoft.com/office/drawing/2014/chart" uri="{C3380CC4-5D6E-409C-BE32-E72D297353CC}">
              <c16:uniqueId val="{00000002-5243-4656-BFA6-F62E484E605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c:v>
                </c:pt>
                <c:pt idx="4">
                  <c:v>#N/A</c:v>
                </c:pt>
                <c:pt idx="5">
                  <c:v>0.11</c:v>
                </c:pt>
                <c:pt idx="6">
                  <c:v>#N/A</c:v>
                </c:pt>
                <c:pt idx="7">
                  <c:v>0.13</c:v>
                </c:pt>
                <c:pt idx="8">
                  <c:v>#N/A</c:v>
                </c:pt>
                <c:pt idx="9">
                  <c:v>0.13</c:v>
                </c:pt>
              </c:numCache>
            </c:numRef>
          </c:val>
          <c:extLst>
            <c:ext xmlns:c16="http://schemas.microsoft.com/office/drawing/2014/chart" uri="{C3380CC4-5D6E-409C-BE32-E72D297353CC}">
              <c16:uniqueId val="{00000003-5243-4656-BFA6-F62E484E605B}"/>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0.63</c:v>
                </c:pt>
              </c:numCache>
            </c:numRef>
          </c:val>
          <c:extLst>
            <c:ext xmlns:c16="http://schemas.microsoft.com/office/drawing/2014/chart" uri="{C3380CC4-5D6E-409C-BE32-E72D297353CC}">
              <c16:uniqueId val="{00000004-5243-4656-BFA6-F62E484E605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1.21</c:v>
                </c:pt>
                <c:pt idx="2">
                  <c:v>#N/A</c:v>
                </c:pt>
                <c:pt idx="3">
                  <c:v>1.06</c:v>
                </c:pt>
                <c:pt idx="4">
                  <c:v>#N/A</c:v>
                </c:pt>
                <c:pt idx="5">
                  <c:v>0.79</c:v>
                </c:pt>
                <c:pt idx="6">
                  <c:v>#N/A</c:v>
                </c:pt>
                <c:pt idx="7">
                  <c:v>0.99</c:v>
                </c:pt>
                <c:pt idx="8">
                  <c:v>#N/A</c:v>
                </c:pt>
                <c:pt idx="9">
                  <c:v>0.83</c:v>
                </c:pt>
              </c:numCache>
            </c:numRef>
          </c:val>
          <c:extLst>
            <c:ext xmlns:c16="http://schemas.microsoft.com/office/drawing/2014/chart" uri="{C3380CC4-5D6E-409C-BE32-E72D297353CC}">
              <c16:uniqueId val="{00000005-5243-4656-BFA6-F62E484E605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1.02</c:v>
                </c:pt>
                <c:pt idx="4">
                  <c:v>#N/A</c:v>
                </c:pt>
                <c:pt idx="5">
                  <c:v>0.95</c:v>
                </c:pt>
                <c:pt idx="6">
                  <c:v>#N/A</c:v>
                </c:pt>
                <c:pt idx="7">
                  <c:v>1</c:v>
                </c:pt>
                <c:pt idx="8">
                  <c:v>#N/A</c:v>
                </c:pt>
                <c:pt idx="9">
                  <c:v>1.73</c:v>
                </c:pt>
              </c:numCache>
            </c:numRef>
          </c:val>
          <c:extLst>
            <c:ext xmlns:c16="http://schemas.microsoft.com/office/drawing/2014/chart" uri="{C3380CC4-5D6E-409C-BE32-E72D297353CC}">
              <c16:uniqueId val="{00000006-5243-4656-BFA6-F62E484E605B}"/>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1.82</c:v>
                </c:pt>
                <c:pt idx="2">
                  <c:v>#N/A</c:v>
                </c:pt>
                <c:pt idx="3">
                  <c:v>1.98</c:v>
                </c:pt>
                <c:pt idx="4">
                  <c:v>#N/A</c:v>
                </c:pt>
                <c:pt idx="5">
                  <c:v>2.34</c:v>
                </c:pt>
                <c:pt idx="6">
                  <c:v>#N/A</c:v>
                </c:pt>
                <c:pt idx="7">
                  <c:v>2.52</c:v>
                </c:pt>
                <c:pt idx="8">
                  <c:v>#N/A</c:v>
                </c:pt>
                <c:pt idx="9">
                  <c:v>1.76</c:v>
                </c:pt>
              </c:numCache>
            </c:numRef>
          </c:val>
          <c:extLst>
            <c:ext xmlns:c16="http://schemas.microsoft.com/office/drawing/2014/chart" uri="{C3380CC4-5D6E-409C-BE32-E72D297353CC}">
              <c16:uniqueId val="{00000007-5243-4656-BFA6-F62E484E60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3.3</c:v>
                </c:pt>
                <c:pt idx="2">
                  <c:v>#N/A</c:v>
                </c:pt>
                <c:pt idx="3">
                  <c:v>2.82</c:v>
                </c:pt>
                <c:pt idx="4">
                  <c:v>#N/A</c:v>
                </c:pt>
                <c:pt idx="5">
                  <c:v>2.4500000000000002</c:v>
                </c:pt>
                <c:pt idx="6">
                  <c:v>#N/A</c:v>
                </c:pt>
                <c:pt idx="7">
                  <c:v>1.94</c:v>
                </c:pt>
                <c:pt idx="8">
                  <c:v>#N/A</c:v>
                </c:pt>
                <c:pt idx="9">
                  <c:v>1.9</c:v>
                </c:pt>
              </c:numCache>
            </c:numRef>
          </c:val>
          <c:extLst>
            <c:ext xmlns:c16="http://schemas.microsoft.com/office/drawing/2014/chart" uri="{C3380CC4-5D6E-409C-BE32-E72D297353CC}">
              <c16:uniqueId val="{00000008-5243-4656-BFA6-F62E484E60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14.16</c:v>
                </c:pt>
                <c:pt idx="2">
                  <c:v>#N/A</c:v>
                </c:pt>
                <c:pt idx="3">
                  <c:v>7.29</c:v>
                </c:pt>
                <c:pt idx="4">
                  <c:v>#N/A</c:v>
                </c:pt>
                <c:pt idx="5">
                  <c:v>13.28</c:v>
                </c:pt>
                <c:pt idx="6">
                  <c:v>#N/A</c:v>
                </c:pt>
                <c:pt idx="7">
                  <c:v>13.15</c:v>
                </c:pt>
                <c:pt idx="8">
                  <c:v>#N/A</c:v>
                </c:pt>
                <c:pt idx="9">
                  <c:v>13.85</c:v>
                </c:pt>
              </c:numCache>
            </c:numRef>
          </c:val>
          <c:extLst>
            <c:ext xmlns:c16="http://schemas.microsoft.com/office/drawing/2014/chart" uri="{C3380CC4-5D6E-409C-BE32-E72D297353CC}">
              <c16:uniqueId val="{00000009-5243-4656-BFA6-F62E484E60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3442</c:v>
                </c:pt>
                <c:pt idx="5">
                  <c:v>3593</c:v>
                </c:pt>
                <c:pt idx="8">
                  <c:v>3657</c:v>
                </c:pt>
                <c:pt idx="11">
                  <c:v>3554</c:v>
                </c:pt>
                <c:pt idx="14">
                  <c:v>3417</c:v>
                </c:pt>
              </c:numCache>
            </c:numRef>
          </c:val>
          <c:extLst>
            <c:ext xmlns:c16="http://schemas.microsoft.com/office/drawing/2014/chart" uri="{C3380CC4-5D6E-409C-BE32-E72D297353CC}">
              <c16:uniqueId val="{00000000-6983-4950-B3D1-F5AEFE02E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83-4950-B3D1-F5AEFE02E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35</c:v>
                </c:pt>
                <c:pt idx="3">
                  <c:v>35</c:v>
                </c:pt>
                <c:pt idx="6">
                  <c:v>94</c:v>
                </c:pt>
                <c:pt idx="9">
                  <c:v>48</c:v>
                </c:pt>
                <c:pt idx="12">
                  <c:v>14</c:v>
                </c:pt>
              </c:numCache>
            </c:numRef>
          </c:val>
          <c:extLst>
            <c:ext xmlns:c16="http://schemas.microsoft.com/office/drawing/2014/chart" uri="{C3380CC4-5D6E-409C-BE32-E72D297353CC}">
              <c16:uniqueId val="{00000002-6983-4950-B3D1-F5AEFE02E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6983-4950-B3D1-F5AEFE02E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1111</c:v>
                </c:pt>
                <c:pt idx="3">
                  <c:v>989</c:v>
                </c:pt>
                <c:pt idx="6">
                  <c:v>936</c:v>
                </c:pt>
                <c:pt idx="9">
                  <c:v>910</c:v>
                </c:pt>
                <c:pt idx="12">
                  <c:v>849</c:v>
                </c:pt>
              </c:numCache>
            </c:numRef>
          </c:val>
          <c:extLst>
            <c:ext xmlns:c16="http://schemas.microsoft.com/office/drawing/2014/chart" uri="{C3380CC4-5D6E-409C-BE32-E72D297353CC}">
              <c16:uniqueId val="{00000004-6983-4950-B3D1-F5AEFE02E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83-4950-B3D1-F5AEFE02E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83-4950-B3D1-F5AEFE02E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3532</c:v>
                </c:pt>
                <c:pt idx="3">
                  <c:v>3867</c:v>
                </c:pt>
                <c:pt idx="6">
                  <c:v>3949</c:v>
                </c:pt>
                <c:pt idx="9">
                  <c:v>4075</c:v>
                </c:pt>
                <c:pt idx="12">
                  <c:v>3752</c:v>
                </c:pt>
              </c:numCache>
            </c:numRef>
          </c:val>
          <c:extLst>
            <c:ext xmlns:c16="http://schemas.microsoft.com/office/drawing/2014/chart" uri="{C3380CC4-5D6E-409C-BE32-E72D297353CC}">
              <c16:uniqueId val="{00000007-6983-4950-B3D1-F5AEFE02E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1236</c:v>
                </c:pt>
                <c:pt idx="2">
                  <c:v>#N/A</c:v>
                </c:pt>
                <c:pt idx="3">
                  <c:v>#N/A</c:v>
                </c:pt>
                <c:pt idx="4">
                  <c:v>1298</c:v>
                </c:pt>
                <c:pt idx="5">
                  <c:v>#N/A</c:v>
                </c:pt>
                <c:pt idx="6">
                  <c:v>#N/A</c:v>
                </c:pt>
                <c:pt idx="7">
                  <c:v>1322</c:v>
                </c:pt>
                <c:pt idx="8">
                  <c:v>#N/A</c:v>
                </c:pt>
                <c:pt idx="9">
                  <c:v>#N/A</c:v>
                </c:pt>
                <c:pt idx="10">
                  <c:v>1479</c:v>
                </c:pt>
                <c:pt idx="11">
                  <c:v>#N/A</c:v>
                </c:pt>
                <c:pt idx="12">
                  <c:v>#N/A</c:v>
                </c:pt>
                <c:pt idx="13">
                  <c:v>1199</c:v>
                </c:pt>
                <c:pt idx="14">
                  <c:v>#N/A</c:v>
                </c:pt>
              </c:numCache>
            </c:numRef>
          </c:val>
          <c:smooth val="0"/>
          <c:extLst>
            <c:ext xmlns:c16="http://schemas.microsoft.com/office/drawing/2014/chart" uri="{C3380CC4-5D6E-409C-BE32-E72D297353CC}">
              <c16:uniqueId val="{00000008-6983-4950-B3D1-F5AEFE02E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31956</c:v>
                </c:pt>
                <c:pt idx="5">
                  <c:v>31392</c:v>
                </c:pt>
                <c:pt idx="8">
                  <c:v>29852</c:v>
                </c:pt>
                <c:pt idx="11">
                  <c:v>28881</c:v>
                </c:pt>
                <c:pt idx="14">
                  <c:v>29634</c:v>
                </c:pt>
              </c:numCache>
            </c:numRef>
          </c:val>
          <c:extLst>
            <c:ext xmlns:c16="http://schemas.microsoft.com/office/drawing/2014/chart" uri="{C3380CC4-5D6E-409C-BE32-E72D297353CC}">
              <c16:uniqueId val="{00000000-7A7D-45E8-8AC3-1783E384F1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521</c:v>
                </c:pt>
                <c:pt idx="5">
                  <c:v>491</c:v>
                </c:pt>
                <c:pt idx="8">
                  <c:v>569</c:v>
                </c:pt>
                <c:pt idx="11">
                  <c:v>614</c:v>
                </c:pt>
                <c:pt idx="14">
                  <c:v>674</c:v>
                </c:pt>
              </c:numCache>
            </c:numRef>
          </c:val>
          <c:extLst>
            <c:ext xmlns:c16="http://schemas.microsoft.com/office/drawing/2014/chart" uri="{C3380CC4-5D6E-409C-BE32-E72D297353CC}">
              <c16:uniqueId val="{00000001-7A7D-45E8-8AC3-1783E384F1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16057</c:v>
                </c:pt>
                <c:pt idx="5">
                  <c:v>15963</c:v>
                </c:pt>
                <c:pt idx="8">
                  <c:v>16051</c:v>
                </c:pt>
                <c:pt idx="11">
                  <c:v>16995</c:v>
                </c:pt>
                <c:pt idx="14">
                  <c:v>16738</c:v>
                </c:pt>
              </c:numCache>
            </c:numRef>
          </c:val>
          <c:extLst>
            <c:ext xmlns:c16="http://schemas.microsoft.com/office/drawing/2014/chart" uri="{C3380CC4-5D6E-409C-BE32-E72D297353CC}">
              <c16:uniqueId val="{00000002-7A7D-45E8-8AC3-1783E384F1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7D-45E8-8AC3-1783E384F1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7D-45E8-8AC3-1783E384F1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7D-45E8-8AC3-1783E384F1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4420</c:v>
                </c:pt>
                <c:pt idx="3">
                  <c:v>4067</c:v>
                </c:pt>
                <c:pt idx="6">
                  <c:v>4051</c:v>
                </c:pt>
                <c:pt idx="9">
                  <c:v>4063</c:v>
                </c:pt>
                <c:pt idx="12">
                  <c:v>4055</c:v>
                </c:pt>
              </c:numCache>
            </c:numRef>
          </c:val>
          <c:extLst>
            <c:ext xmlns:c16="http://schemas.microsoft.com/office/drawing/2014/chart" uri="{C3380CC4-5D6E-409C-BE32-E72D297353CC}">
              <c16:uniqueId val="{00000006-7A7D-45E8-8AC3-1783E384F1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A7D-45E8-8AC3-1783E384F1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9001</c:v>
                </c:pt>
                <c:pt idx="3">
                  <c:v>8700</c:v>
                </c:pt>
                <c:pt idx="6">
                  <c:v>7465</c:v>
                </c:pt>
                <c:pt idx="9">
                  <c:v>6476</c:v>
                </c:pt>
                <c:pt idx="12">
                  <c:v>6546</c:v>
                </c:pt>
              </c:numCache>
            </c:numRef>
          </c:val>
          <c:extLst>
            <c:ext xmlns:c16="http://schemas.microsoft.com/office/drawing/2014/chart" uri="{C3380CC4-5D6E-409C-BE32-E72D297353CC}">
              <c16:uniqueId val="{00000008-7A7D-45E8-8AC3-1783E384F1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69</c:v>
                </c:pt>
                <c:pt idx="3">
                  <c:v>34</c:v>
                </c:pt>
                <c:pt idx="6">
                  <c:v>0</c:v>
                </c:pt>
                <c:pt idx="9">
                  <c:v>0</c:v>
                </c:pt>
                <c:pt idx="12">
                  <c:v>0</c:v>
                </c:pt>
              </c:numCache>
            </c:numRef>
          </c:val>
          <c:extLst>
            <c:ext xmlns:c16="http://schemas.microsoft.com/office/drawing/2014/chart" uri="{C3380CC4-5D6E-409C-BE32-E72D297353CC}">
              <c16:uniqueId val="{00000009-7A7D-45E8-8AC3-1783E384F1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34481</c:v>
                </c:pt>
                <c:pt idx="3">
                  <c:v>33940</c:v>
                </c:pt>
                <c:pt idx="6">
                  <c:v>32403</c:v>
                </c:pt>
                <c:pt idx="9">
                  <c:v>31034</c:v>
                </c:pt>
                <c:pt idx="12">
                  <c:v>31054</c:v>
                </c:pt>
              </c:numCache>
            </c:numRef>
          </c:val>
          <c:extLst>
            <c:ext xmlns:c16="http://schemas.microsoft.com/office/drawing/2014/chart" uri="{C3380CC4-5D6E-409C-BE32-E72D297353CC}">
              <c16:uniqueId val="{0000000A-7A7D-45E8-8AC3-1783E384F1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7D-45E8-8AC3-1783E384F1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6708</c:v>
                </c:pt>
                <c:pt idx="1">
                  <c:v>6322</c:v>
                </c:pt>
                <c:pt idx="2">
                  <c:v>5720</c:v>
                </c:pt>
              </c:numCache>
            </c:numRef>
          </c:val>
          <c:extLst>
            <c:ext xmlns:c16="http://schemas.microsoft.com/office/drawing/2014/chart" uri="{C3380CC4-5D6E-409C-BE32-E72D297353CC}">
              <c16:uniqueId val="{00000000-57FF-4E05-AEB8-310369D1218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5370</c:v>
                </c:pt>
                <c:pt idx="1">
                  <c:v>6571</c:v>
                </c:pt>
                <c:pt idx="2">
                  <c:v>6473</c:v>
                </c:pt>
              </c:numCache>
            </c:numRef>
          </c:val>
          <c:extLst>
            <c:ext xmlns:c16="http://schemas.microsoft.com/office/drawing/2014/chart" uri="{C3380CC4-5D6E-409C-BE32-E72D297353CC}">
              <c16:uniqueId val="{00000001-57FF-4E05-AEB8-310369D1218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2610</c:v>
                </c:pt>
                <c:pt idx="1">
                  <c:v>2633</c:v>
                </c:pt>
                <c:pt idx="2">
                  <c:v>4501</c:v>
                </c:pt>
              </c:numCache>
            </c:numRef>
          </c:val>
          <c:extLst>
            <c:ext xmlns:c16="http://schemas.microsoft.com/office/drawing/2014/chart" uri="{C3380CC4-5D6E-409C-BE32-E72D297353CC}">
              <c16:uniqueId val="{00000002-57FF-4E05-AEB8-310369D1218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{99A28FEB-53E0-4667-AB9E-896FAE4839EE}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2A3-4F88-8A7C-41357FAF03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{83F28476-E757-445C-B12E-B6395E11A5E0}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A3-4F88-8A7C-41357FAF03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{01E255FE-7821-43D4-928F-D3C1CAF4A8A2}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A3-4F88-8A7C-41357FAF03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{7DA5A53A-7F1B-45A2-B645-04AE183BDB27}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A3-4F88-8A7C-41357FAF03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{14D3F98F-8AD1-474E-B59E-E80BF8FD688C}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A3-4F88-8A7C-41357FAF03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{103C988E-0D84-45F9-984A-8A00FE7F9A9A}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2A3-4F88-8A7C-41357FAF03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{B608FA13-2AAA-46C6-A323-17A3F31048E7}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2A3-4F88-8A7C-41357FAF03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{851DA3BA-1500-4862-BC54-F1121809C2AE}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2A3-4F88-8A7C-41357FAF03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{8944AF7C-5897-48CF-97AA-5A23DA3CB942}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2A3-4F88-8A7C-41357FAF03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37.299999999999997</c:v>
                </c:pt>
                <c:pt idx="8">
                  <c:v>38.4</c:v>
                </c:pt>
                <c:pt idx="16">
                  <c:v>40</c:v>
                </c:pt>
                <c:pt idx="24">
                  <c:v>41.5</c:v>
                </c:pt>
                <c:pt idx="32">
                  <c:v>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A3-4F88-8A7C-41357FAF03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{BB54E078-A75C-4E31-9AA3-A706E69D3659}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2A3-4F88-8A7C-41357FAF03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{1D5783C8-B0A1-47B0-AB0C-E316357FEC38}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A3-4F88-8A7C-41357FAF03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{144C302F-29D3-4659-809D-A711F7B20A15}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A3-4F88-8A7C-41357FAF03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{4D60DDB4-C8EB-4A99-BE73-8222A5047CD5}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A3-4F88-8A7C-41357FAF03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{53A26DAD-B5EB-46A2-A734-BB18A29BAC4C}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A3-4F88-8A7C-41357FAF03B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{C352B326-52A7-46FD-BCD8-64C2673B1F0B}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2A3-4F88-8A7C-41357FAF03B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{87A9E567-F19D-405C-A5E9-5284A5CFA7D5}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2A3-4F88-8A7C-41357FAF03B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{F152AF72-09F6-425E-820B-17E2F5FCDE84}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2A3-4F88-8A7C-41357FAF03B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{2F48A9C0-13CD-4371-9E7B-C5A24C8F7C54}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2A3-4F88-8A7C-41357FAF03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61.7</c:v>
                </c:pt>
                <c:pt idx="16">
                  <c:v>62.5</c:v>
                </c:pt>
                <c:pt idx="24">
                  <c:v>64.3</c:v>
                </c:pt>
                <c:pt idx="32">
                  <c:v>64.7</c:v>
                </c:pt>
              </c:numCache>
            </c:numRef>
          </c:xVal>
          <c:yVal>
            <c:numRef>
              <c:f>公会計指標分析・財政指標組合せ分析表!$BP$55:$DC$55</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52A3-4F88-8A7C-41357FAF03B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{D0E2129B-B188-4A00-BEA4-02F7DB3F74EE}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C6F-4CE2-A299-3F51AC1722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{C76BC630-2C6D-4443-83C7-52FE273A1667}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C6F-4CE2-A299-3F51AC1722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{A562C131-B0F9-4DD2-AEEE-0813AD2EE02E}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C6F-4CE2-A299-3F51AC1722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{5D8A0992-25FD-44A6-BB68-C852AAA28CA2}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C6F-4CE2-A299-3F51AC1722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{DEE6B635-7B22-4AAB-9E2C-D0F0170402EF}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C6F-4CE2-A299-3F51AC17223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{FA5C6487-71F0-4340-8F32-D983894D3331}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C6F-4CE2-A299-3F51AC17223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{726CB2AB-0292-4F32-997C-386254D5EDC2}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C6F-4CE2-A299-3F51AC17223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{7CA0EFFB-ED47-4A55-84E2-2A4B4237D132}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C6F-4CE2-A299-3F51AC17223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{0D8EBEA9-A341-40DD-B4AB-27255EA65CBB}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C6F-4CE2-A299-3F51AC1722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9.5</c:v>
                </c:pt>
                <c:pt idx="16">
                  <c:v>9.4</c:v>
                </c:pt>
                <c:pt idx="24">
                  <c:v>9.9</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C6F-4CE2-A299-3F51AC1722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{0250E983-C654-4E2D-A10D-E6B3EB71B843}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C6F-4CE2-A299-3F51AC1722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{B3843F18-D3D0-4A1A-9B88-4D2C8D7B8A84}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C6F-4CE2-A299-3F51AC1722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{15A8338E-A4EA-4883-B2E6-B49814B8DDEB}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C6F-4CE2-A299-3F51AC1722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{1ECBC85B-525A-4239-BC3C-6BA2B1FCAF83}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C6F-4CE2-A299-3F51AC1722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{D0004DFF-79C6-40AB-B87C-9E38E0870509}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C6F-4CE2-A299-3F51AC17223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{B2B12669-463A-4D9D-8194-3803C6665F22}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C6F-4CE2-A299-3F51AC17223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{ED1CD49C-8A40-452C-800D-4AF74CBDBC53}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C6F-4CE2-A299-3F51AC17223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{B3046070-3105-44A9-B10F-536BED4F2ACC}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C6F-4CE2-A299-3F51AC17223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{BC3F8EB9-78D5-41F0-8495-84C1725EA014}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C6F-4CE2-A299-3F51AC1722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9.1999999999999993</c:v>
                </c:pt>
                <c:pt idx="16">
                  <c:v>8.9</c:v>
                </c:pt>
                <c:pt idx="24">
                  <c:v>8.9</c:v>
                </c:pt>
                <c:pt idx="32">
                  <c:v>9</c:v>
                </c:pt>
              </c:numCache>
            </c:numRef>
          </c:xVal>
          <c:yVal>
            <c:numRef>
              <c:f>公会計指標分析・財政指標組合せ分析表!$BP$77:$DC$77</c:f>
              <c:numCache>
                <c:formatCode>#,##0.0;"▲ "#,##0.0</c:formatCode>
                <c:ptCount val="40"/>
                <c:pt idx="0">
                  <c:v>22.7</c:v>
                </c:pt>
                <c:pt idx="8">
                  <c:v>41.5</c:v>
                </c:pt>
                <c:pt idx="16">
                  <c:v>25.2</c:v>
                </c:pt>
                <c:pt idx="24">
                  <c:v>15.7</c:v>
                </c:pt>
                <c:pt idx="32">
                  <c:v>10.199999999999999</c:v>
                </c:pt>
              </c:numCache>
            </c:numRef>
          </c:yVal>
          <c:smooth val="0"/>
          <c:extLst>
            <c:ext xmlns:c16="http://schemas.microsoft.com/office/drawing/2014/chart" uri="{C3380CC4-5D6E-409C-BE32-E72D297353CC}">
              <c16:uniqueId val="{00000013-5C6F-4CE2-A299-3F51AC172233}"/>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一般会計における元利償還金は、大型投資（消防・学校施設等）や地方の財源不足に対応するための臨時財政対策債に係る償還金により、実質公債費比率の分子は高止まりしている。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算入公債費等については、普通交付税の算入割合が有利な地方債を中心に財源調達に努めた結果、実質公債費比率は適正水準の範囲内にある。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今後も、将来世代に負担を先送りしない財政運営に努めていく。</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（令和５年度は一部地方債において、約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637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百万円の任意繰上償還を実施し、将来負担の軽減を図った。左記の</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R5</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元利償還金には、当該金額は含まれていない。）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満期一括償還地方債を利用していないため、該当なしである。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公営企業債等繰入見込額は減少傾向にある。加えて、第</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次定員適正化計画に基づく職員採用等において退職者より採用者を抑えていること等により、退職手当負担見込額が減少した。一方で、一般会計における地方債現在高は、前年度から減少したが、大型投資（消防・学校施設等）の推進により高止まりしている。引き続き、充当可能財源等が将来負担額を上回っており、将来負担比率の分子は負数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地方債残高については、今後も義務教育施設整備といった大型の社会資本整備により数年間は高水準で推移することが見込まれるため、交付税算入割合が高い有利な地方債を活用するなど、将来負担比率の低減に努めなければなら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百万円積立てた一方で、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百万円を取崩した。「減債基金」に剰余金処分を含め約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百万円を取り崩した。令和５年度から山鹿市未来創造基金の積立を開始し、それを含む「その他特定目的基金」に約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2,217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百万円を取崩した。これらにより、基金全体としては、約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1,169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近年の予算編成時における収支不足や近年の災害復旧費に係る経費への対応、財政運営の安定化等のための基金取崩しにより、中長期的には、減少していく見込みである。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環境保全型地域振興基金：環境保全に必要な経費の財源に充当するもの。（一般廃棄物処理施設の整備に係る地方債償還金の財源にも活用）</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・退職手当基金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：退職手当の所要一般財源の平準化を図るため、退職手当が平年の平均値を超過する場合の財源に充当するもの。</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・地域福祉基金：地域福祉の向上に要する経費の財源に充当するもの。</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本市を応援しようとする個人又は団体からの寄附金を適正に管理し、これを財源として事業を行うことで寄附者のまちづくりに対する意向を具体化することにより、個性豊かで活力あるふるさとづくりに資するもの。</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・山鹿市未来創造基金：地域住民の連帯の強化、地域振興等に要する経費の財源に充当するもの。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・環境保全型地域振興基金：一般廃棄物処理施設の整備に係る地方債償還の財源として取崩したため、約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・地域福祉基金：地域副活動支援事業等の財源として活用したため約百万円の減少となった。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・ふるさと応援基金：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年度の寄附金相当額を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年度事業に約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234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百万円取崩した一方で、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R5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年度の寄附金相当額約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百万円を積立てたため、約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山鹿市未来創造基金については、地方債（合併特例債）を活用し、令和５・６年度の２年間で約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百万円を積立し上記目的の財源として活用する。元金の定期償還が開始される令和７年度以降に、償還元金の範囲内で活用していく見込みである。</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環境保全型地域振興基金については、一般廃棄物処理施設の整備に係る地方債償還の財源として活用する見込みである。退職手当基金については、退職手当に係る所要一般財源が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超える部分について、財源として活用する見込みである。ふるさと応援基金については、寄附の受入れ年度に寄附金相当額を積立て、翌年度に取崩して財源として活用する見込みである。地域福祉基金については、毎年度の継続的な人づくり・地域づくり等に活用するため、減少する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主に財産売払収</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入や公営企業貸付金元利収入などで約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199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百万円を積立てた一方で、所要一般財源のために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百万円を取崩したことにより、約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今後の財政需要や大規模災害に対応し、中長期的に安定的な財政運営を行うため、減債基金を含めて、標準財政規模の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基金利子約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百万円や、後年度の償還財源を確保するために剰余金処分で</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百万円を積立てた一方で、償還財源に充てるため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百万円を取崩したことにより、約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百万円の減少となった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通常の財政規模に対する標準的な公債費を超過する部分を目安として確保しているが、各年度の取崩しにより、中長期的には減少していく見込みである。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AB12949-1470-4A0B-9F1F-AF6252B14A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FFF84E1-70EA-41FE-A8F9-C7BC84DD66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6F80BE8-C8E2-49BE-A358-21442B7A97C0}"/>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5A7BCB2-1C32-4F4A-B540-BF5D4ACFD903}"/>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74D6A43-C3F7-4F85-BE70-F6A686E191A9}"/>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3A50C29-C934-44E0-816D-329504A0FC9D}"/>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4462046-7418-4CC2-903C-7FE34B2162F7}"/>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5193917-A848-48AC-B438-81C8127518F6}"/>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413A459-948A-4AEA-B2B1-FF78409F9883}"/>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7D4E776B-6B82-4F67-9201-3F947AB7D21C}"/>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8529ED8-F116-4B19-B8CA-49A206F747EA}"/>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EBC334EC-95F5-4C14-95AD-E0B7D1F6E69B}"/>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D3259CD-652F-422A-B882-F9ACE34638E4}"/>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A950C51-2663-4CD8-8159-475BB8DDB036}"/>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15BF39A-F4C6-40B3-B348-F05B74B18C2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57972A8-BD24-4241-A51A-14216A462F3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D0BF54D-8CD5-45F7-ABE0-DE2F5A9783CB}"/>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24D110A-AA25-4A2B-A63B-18792B2F884E}"/>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1E25563-499E-49D8-93C9-E6A4C8A3AA88}"/>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055F669-4E51-4887-90E3-9314BCDE0C07}"/>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F4019E0A-9B17-4315-9B5D-C8C11F81E797}"/>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D6EF2FB7-1448-4C92-B08B-6988D8C46DC4}"/>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48,639
48,155
299.69
36,168,956
33,744,007
2,349,607
16,955,441
31,053,726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EDFABC6-0EAB-42AB-933C-AED23D011072}"/>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DBD33734-B2A8-49BC-8374-96570EA316F7}"/>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39E536C-B8C8-4F15-BF70-20B8810AA22E}"/>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FDFF5A23-5598-4863-8ED8-A327DBA6E6C2}"/>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4DF12BB-F4C2-44A9-8012-B46BB5BB60EB}"/>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AF431CD-269D-4D2B-A5AC-96805EBC8018}"/>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4D3EA8C-1716-4180-9F43-B4FF161077C8}"/>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EAACEDA-2A0B-4E35-B2D1-DA3C350FA321}"/>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6D2B4E1-2603-4445-8E22-AFBB1827361C}"/>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D47081F-CB0D-4BC1-9841-972F20B92E8E}"/>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7E933D-A390-4784-9501-626D22B8528A}"/>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6E0A152-55EE-41E7-84C0-5C9AC49DD924}"/>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ED4947A-1781-4698-AB34-6085B5AC6D18}"/>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D97CA7D0-5AB0-4507-9E59-972A95FC283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55C1343-085E-43F7-AC08-8CBF6BEDE8EB}"/>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6386597-8114-43F7-92CF-AAE679D539BF}"/>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089FCA6-A0E5-47D5-865E-785C518BD72A}"/>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810E7FF-170D-4F20-ADCC-8CAA91F3D112}"/>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6503E60-E929-4F49-A01A-73C2C566F6D1}"/>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3A93256-1C70-48EA-BC5B-2BC5D4F085D1}"/>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6AE1C85A-3E2A-40D0-AF2A-344F04E5ACD7}"/>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BE5C80AA-1D6E-4C92-83A4-98A2EB2A05E7}"/>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3CD2830-FDD1-46A1-89F6-DA68CD3AAEA4}"/>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80B352F-554D-4D67-BF8F-11FD655BD31B}"/>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B1A05D5-8536-4DDC-BEBC-47A20A432730}"/>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D0BAA40-04E5-4A5B-8311-2FFBE733B516}"/>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CBDEFAC-7385-462A-9C1A-FDBFDFBF9F1D}"/>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3F5A46D-BC20-4C0A-8696-5DA11BD57C26}"/>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E0C9272-4A83-4F9C-9DEE-5DACA718208B}"/>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186C0EE-66D5-42F1-BE2D-C3F711D93A1D}"/>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44F0572-494D-43A8-8FE4-E1EA9E52D3B0}"/>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2EEDC93-7CFD-48E3-BA1A-4CC2D9541653}"/>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F2B3B34-D9AF-47DD-BD5F-DB96DB0462E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3403B14A-F2CE-4C03-87C9-ED2EFAEB3213}"/>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4068D19-9E78-49D5-8742-3E15DBD37F84}"/>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合併に伴う新市建設計画（計画期間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年度）に基づき、庁舎や学校等の大規模な社会資本整備を実施したこと、また平成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年度に策定した「公共施設再編整備計画」に基づき、老朽化した施設の集約化や除却を進めたことにより、有形固定資産減価償却率は、類似団体平均を下回っている。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7DABB39-353D-409D-83A2-7C042D2466E8}"/>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95E544E-D4A2-49F5-8547-3C472F915B5C}"/>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9329A4F-D395-40B6-9C28-CEC01F27598D}"/>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7AEE90F-B1F0-4245-950A-47E545724743}"/>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385EE377-EE27-4E2C-A19D-8A94AD0136CC}"/>
            </a:ext>
          </a:extLst>
        </xdr:cNvPr>
        <xdr:cNvSpPr txBox="1"/>
      </xdr:nvSpPr>
      <xdr:spPr>
        <a:xfrm>
          <a:off x="735486" y="64646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6BBF7372-5B43-4C29-8B20-56F0BB498EF0}"/>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B38291C2-BC63-4083-BC04-8C0E0FBF6E6B}"/>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F98FEB9-94A3-47B6-9220-787770BAAA49}"/>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5D11AA1-B6A7-470E-96CE-07C51E0D7DC8}"/>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ED393A51-935A-4ED4-BA4F-BF39AB4A2BCF}"/>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BAEBC5FA-6395-4343-B936-F5B0DA682A65}"/>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F88DDFBC-A1F0-482C-9568-712AA8449215}"/>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F72972EE-AC8C-4BD9-8313-7CA320411A5C}"/>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3CF6279-E664-40C1-8489-D2869F1E7EA8}"/>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4D082470-D1A7-4149-9250-9AA415E4EEB1}"/>
            </a:ext>
          </a:extLst>
        </xdr:cNvPr>
        <xdr:cNvSpPr txBox="1"/>
      </xdr:nvSpPr>
      <xdr:spPr>
        <a:xfrm>
          <a:off x="8190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691CE69-3DA3-41C2-B431-88C0AC0AB3D1}"/>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1885852C-9990-47DC-952D-1B5D1F18510D}"/>
            </a:ext>
          </a:extLst>
        </xdr:cNvPr>
        <xdr:cNvCxnSpPr/>
      </xdr:nvCxnSpPr>
      <xdr:spPr>
        <a:xfrm flipV="1">
          <a:off x="4300220" y="5110586"/>
          <a:ext cx="1270" cy="12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BA9A1BAD-4051-4466-8C8D-3F659A3898E9}"/>
            </a:ext>
          </a:extLst>
        </xdr:cNvPr>
        <xdr:cNvSpPr txBox="1"/>
      </xdr:nvSpPr>
      <xdr:spPr>
        <a:xfrm>
          <a:off x="4352925" y="632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3554DD56-4C88-4920-A21C-2FE9011CC041}"/>
            </a:ext>
          </a:extLst>
        </xdr:cNvPr>
        <xdr:cNvCxnSpPr/>
      </xdr:nvCxnSpPr>
      <xdr:spPr>
        <a:xfrm>
          <a:off x="4213225" y="63237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24013A60-2677-4139-9F46-738F1217D81C}"/>
            </a:ext>
          </a:extLst>
        </xdr:cNvPr>
        <xdr:cNvSpPr txBox="1"/>
      </xdr:nvSpPr>
      <xdr:spPr>
        <a:xfrm>
          <a:off x="4352925" y="489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2F583163-3E90-4B97-B076-D5D2EB8F2349}"/>
            </a:ext>
          </a:extLst>
        </xdr:cNvPr>
        <xdr:cNvCxnSpPr/>
      </xdr:nvCxnSpPr>
      <xdr:spPr>
        <a:xfrm>
          <a:off x="4213225" y="51105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80" name="有形固定資産減価償却率平均値テキスト">
          <a:extLst>
            <a:ext uri="{FF2B5EF4-FFF2-40B4-BE49-F238E27FC236}">
              <a16:creationId xmlns:a16="http://schemas.microsoft.com/office/drawing/2014/main" id="{332A9B22-267B-4705-AE29-E1D54C4A1E4A}"/>
            </a:ext>
          </a:extLst>
        </xdr:cNvPr>
        <xdr:cNvSpPr txBox="1"/>
      </xdr:nvSpPr>
      <xdr:spPr>
        <a:xfrm>
          <a:off x="4352925" y="5876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6FD54207-233D-4FEC-BFE7-1A431998017E}"/>
            </a:ext>
          </a:extLst>
        </xdr:cNvPr>
        <xdr:cNvSpPr/>
      </xdr:nvSpPr>
      <xdr:spPr>
        <a:xfrm>
          <a:off x="4251325" y="58979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8BAB903E-BA40-460A-B755-4FCB6117F716}"/>
            </a:ext>
          </a:extLst>
        </xdr:cNvPr>
        <xdr:cNvSpPr/>
      </xdr:nvSpPr>
      <xdr:spPr>
        <a:xfrm>
          <a:off x="3616325" y="58907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2AA5E68A-2F26-4E0C-83BF-1E2310C53CAA}"/>
            </a:ext>
          </a:extLst>
        </xdr:cNvPr>
        <xdr:cNvSpPr/>
      </xdr:nvSpPr>
      <xdr:spPr>
        <a:xfrm>
          <a:off x="2930525" y="5858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4" name="フローチャート: 判断 83">
          <a:extLst>
            <a:ext uri="{FF2B5EF4-FFF2-40B4-BE49-F238E27FC236}">
              <a16:creationId xmlns:a16="http://schemas.microsoft.com/office/drawing/2014/main" id="{B05F03BA-8EFC-4283-850E-E80DF1E46C90}"/>
            </a:ext>
          </a:extLst>
        </xdr:cNvPr>
        <xdr:cNvSpPr/>
      </xdr:nvSpPr>
      <xdr:spPr>
        <a:xfrm>
          <a:off x="2244725" y="58440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77470</xdr:rowOff>
    </xdr:from>
    <xdr:to>
      <xdr:col>7</xdr:col>
      <xdr:colOff>187325</xdr:colOff>
      <xdr:row>31</xdr:row>
      <xdr:rowOff>7620</xdr:rowOff>
    </xdr:to>
    <xdr:sp macro="" textlink="">
      <xdr:nvSpPr>
        <xdr:cNvPr id="85" name="フローチャート: 判断 84">
          <a:extLst>
            <a:ext uri="{FF2B5EF4-FFF2-40B4-BE49-F238E27FC236}">
              <a16:creationId xmlns:a16="http://schemas.microsoft.com/office/drawing/2014/main" id="{0CA8FC1A-8DEE-4010-92FF-276B2CD49A70}"/>
            </a:ext>
          </a:extLst>
        </xdr:cNvPr>
        <xdr:cNvSpPr/>
      </xdr:nvSpPr>
      <xdr:spPr>
        <a:xfrm>
          <a:off x="1558925" y="5824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F9D7193-F49E-451D-ABE2-2159337F2311}"/>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7DF40AC-6E92-4AEA-989E-4F2D798B7860}"/>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1D21751-A695-46CB-BFAD-7102DCC20AE8}"/>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1245AF2-E2DE-4E4F-A8DA-617AD661C027}"/>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632C0D5-6E80-48D9-BCBE-172A8CCB497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103717</xdr:rowOff>
    </xdr:from>
    <xdr:to>
      <xdr:col>23</xdr:col>
      <xdr:colOff>136525</xdr:colOff>
      <xdr:row>29</xdr:row>
      <xdr:rowOff>33867</xdr:rowOff>
    </xdr:to>
    <xdr:sp macro="" textlink="">
      <xdr:nvSpPr>
        <xdr:cNvPr id="91" name="楕円 90">
          <a:extLst>
            <a:ext uri="{FF2B5EF4-FFF2-40B4-BE49-F238E27FC236}">
              <a16:creationId xmlns:a16="http://schemas.microsoft.com/office/drawing/2014/main" id="{CF879B22-819C-431D-B2AE-7A55E90E83C6}"/>
            </a:ext>
          </a:extLst>
        </xdr:cNvPr>
        <xdr:cNvSpPr/>
      </xdr:nvSpPr>
      <xdr:spPr>
        <a:xfrm>
          <a:off x="4251325" y="55202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126594</xdr:rowOff>
    </xdr:from>
    <xdr:ext cx="405111" cy="259045"/>
    <xdr:sp macro="" textlink="">
      <xdr:nvSpPr>
        <xdr:cNvPr id="92" name="有形固定資産減価償却率該当値テキスト">
          <a:extLst>
            <a:ext uri="{FF2B5EF4-FFF2-40B4-BE49-F238E27FC236}">
              <a16:creationId xmlns:a16="http://schemas.microsoft.com/office/drawing/2014/main" id="{77F180D7-EC12-426A-B435-A9313ABC7B26}"/>
            </a:ext>
          </a:extLst>
        </xdr:cNvPr>
        <xdr:cNvSpPr txBox="1"/>
      </xdr:nvSpPr>
      <xdr:spPr>
        <a:xfrm>
          <a:off x="4352925" y="5378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76729</xdr:rowOff>
    </xdr:from>
    <xdr:to>
      <xdr:col>19</xdr:col>
      <xdr:colOff>187325</xdr:colOff>
      <xdr:row>29</xdr:row>
      <xdr:rowOff>6879</xdr:rowOff>
    </xdr:to>
    <xdr:sp macro="" textlink="">
      <xdr:nvSpPr>
        <xdr:cNvPr id="93" name="楕円 92">
          <a:extLst>
            <a:ext uri="{FF2B5EF4-FFF2-40B4-BE49-F238E27FC236}">
              <a16:creationId xmlns:a16="http://schemas.microsoft.com/office/drawing/2014/main" id="{7D0E2E2D-84DF-4345-B819-9F9C404A8A4A}"/>
            </a:ext>
          </a:extLst>
        </xdr:cNvPr>
        <xdr:cNvSpPr/>
      </xdr:nvSpPr>
      <xdr:spPr>
        <a:xfrm>
          <a:off x="3616325" y="54932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127529</xdr:rowOff>
    </xdr:from>
    <xdr:to>
      <xdr:col>23</xdr:col>
      <xdr:colOff>85725</xdr:colOff>
      <xdr:row>28</xdr:row>
      <xdr:rowOff>154517</xdr:rowOff>
    </xdr:to>
    <xdr:cxnSp macro="">
      <xdr:nvCxnSpPr>
        <xdr:cNvPr id="94" name="直線コネクタ 93">
          <a:extLst>
            <a:ext uri="{FF2B5EF4-FFF2-40B4-BE49-F238E27FC236}">
              <a16:creationId xmlns:a16="http://schemas.microsoft.com/office/drawing/2014/main" id="{74B7965A-D931-4706-A146-61A5A672AAD4}"/>
            </a:ext>
          </a:extLst>
        </xdr:cNvPr>
        <xdr:cNvCxnSpPr/>
      </xdr:nvCxnSpPr>
      <xdr:spPr>
        <a:xfrm>
          <a:off x="3667125" y="5544079"/>
          <a:ext cx="635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49742</xdr:rowOff>
    </xdr:from>
    <xdr:to>
      <xdr:col>15</xdr:col>
      <xdr:colOff>187325</xdr:colOff>
      <xdr:row>28</xdr:row>
      <xdr:rowOff>151342</xdr:rowOff>
    </xdr:to>
    <xdr:sp macro="" textlink="">
      <xdr:nvSpPr>
        <xdr:cNvPr id="95" name="楕円 94">
          <a:extLst>
            <a:ext uri="{FF2B5EF4-FFF2-40B4-BE49-F238E27FC236}">
              <a16:creationId xmlns:a16="http://schemas.microsoft.com/office/drawing/2014/main" id="{CA8F912B-5CB5-4DB9-A618-4EAD8FE2CA95}"/>
            </a:ext>
          </a:extLst>
        </xdr:cNvPr>
        <xdr:cNvSpPr/>
      </xdr:nvSpPr>
      <xdr:spPr>
        <a:xfrm>
          <a:off x="2930525" y="54662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100542</xdr:rowOff>
    </xdr:from>
    <xdr:to>
      <xdr:col>19</xdr:col>
      <xdr:colOff>136525</xdr:colOff>
      <xdr:row>28</xdr:row>
      <xdr:rowOff>127529</xdr:rowOff>
    </xdr:to>
    <xdr:cxnSp macro="">
      <xdr:nvCxnSpPr>
        <xdr:cNvPr id="96" name="直線コネクタ 95">
          <a:extLst>
            <a:ext uri="{FF2B5EF4-FFF2-40B4-BE49-F238E27FC236}">
              <a16:creationId xmlns:a16="http://schemas.microsoft.com/office/drawing/2014/main" id="{AF5CB1F2-B8BF-47BC-A4DD-6B4FCB36B321}"/>
            </a:ext>
          </a:extLst>
        </xdr:cNvPr>
        <xdr:cNvCxnSpPr/>
      </xdr:nvCxnSpPr>
      <xdr:spPr>
        <a:xfrm>
          <a:off x="2981325" y="5517092"/>
          <a:ext cx="6858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97" name="楕円 96">
          <a:extLst>
            <a:ext uri="{FF2B5EF4-FFF2-40B4-BE49-F238E27FC236}">
              <a16:creationId xmlns:a16="http://schemas.microsoft.com/office/drawing/2014/main" id="{929FF8B7-7F14-4F0B-852D-BAEE45A859CC}"/>
            </a:ext>
          </a:extLst>
        </xdr:cNvPr>
        <xdr:cNvSpPr/>
      </xdr:nvSpPr>
      <xdr:spPr>
        <a:xfrm>
          <a:off x="2244725" y="5437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100542</xdr:rowOff>
    </xdr:to>
    <xdr:cxnSp macro="">
      <xdr:nvCxnSpPr>
        <xdr:cNvPr id="98" name="直線コネクタ 97">
          <a:extLst>
            <a:ext uri="{FF2B5EF4-FFF2-40B4-BE49-F238E27FC236}">
              <a16:creationId xmlns:a16="http://schemas.microsoft.com/office/drawing/2014/main" id="{6C6110E2-1793-4C7B-BC8D-FE275E649B8B}"/>
            </a:ext>
          </a:extLst>
        </xdr:cNvPr>
        <xdr:cNvCxnSpPr/>
      </xdr:nvCxnSpPr>
      <xdr:spPr>
        <a:xfrm>
          <a:off x="2295525" y="5488305"/>
          <a:ext cx="6858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1164</xdr:rowOff>
    </xdr:from>
    <xdr:to>
      <xdr:col>7</xdr:col>
      <xdr:colOff>187325</xdr:colOff>
      <xdr:row>28</xdr:row>
      <xdr:rowOff>102764</xdr:rowOff>
    </xdr:to>
    <xdr:sp macro="" textlink="">
      <xdr:nvSpPr>
        <xdr:cNvPr id="99" name="楕円 98">
          <a:extLst>
            <a:ext uri="{FF2B5EF4-FFF2-40B4-BE49-F238E27FC236}">
              <a16:creationId xmlns:a16="http://schemas.microsoft.com/office/drawing/2014/main" id="{CB552342-2AB3-4E8E-9C7A-2A7DFFF03543}"/>
            </a:ext>
          </a:extLst>
        </xdr:cNvPr>
        <xdr:cNvSpPr/>
      </xdr:nvSpPr>
      <xdr:spPr>
        <a:xfrm>
          <a:off x="1558925" y="54177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51964</xdr:rowOff>
    </xdr:from>
    <xdr:to>
      <xdr:col>11</xdr:col>
      <xdr:colOff>136525</xdr:colOff>
      <xdr:row>28</xdr:row>
      <xdr:rowOff>71755</xdr:rowOff>
    </xdr:to>
    <xdr:cxnSp macro="">
      <xdr:nvCxnSpPr>
        <xdr:cNvPr id="100" name="直線コネクタ 99">
          <a:extLst>
            <a:ext uri="{FF2B5EF4-FFF2-40B4-BE49-F238E27FC236}">
              <a16:creationId xmlns:a16="http://schemas.microsoft.com/office/drawing/2014/main" id="{9B54C3CC-73D6-4EC5-9F32-B6798279CBAC}"/>
            </a:ext>
          </a:extLst>
        </xdr:cNvPr>
        <xdr:cNvCxnSpPr/>
      </xdr:nvCxnSpPr>
      <xdr:spPr>
        <a:xfrm>
          <a:off x="1609725" y="5468514"/>
          <a:ext cx="6858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101" name="n_1aveValue有形固定資産減価償却率">
          <a:extLst>
            <a:ext uri="{FF2B5EF4-FFF2-40B4-BE49-F238E27FC236}">
              <a16:creationId xmlns:a16="http://schemas.microsoft.com/office/drawing/2014/main" id="{839C7885-A064-472F-B7E9-473915005334}"/>
            </a:ext>
          </a:extLst>
        </xdr:cNvPr>
        <xdr:cNvSpPr txBox="1"/>
      </xdr:nvSpPr>
      <xdr:spPr>
        <a:xfrm>
          <a:off x="3470919" y="597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102" name="n_2aveValue有形固定資産減価償却率">
          <a:extLst>
            <a:ext uri="{FF2B5EF4-FFF2-40B4-BE49-F238E27FC236}">
              <a16:creationId xmlns:a16="http://schemas.microsoft.com/office/drawing/2014/main" id="{57E9D013-77A0-464B-B2E0-4A8D990927B5}"/>
            </a:ext>
          </a:extLst>
        </xdr:cNvPr>
        <xdr:cNvSpPr txBox="1"/>
      </xdr:nvSpPr>
      <xdr:spPr>
        <a:xfrm>
          <a:off x="2797819" y="594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103" name="n_3aveValue有形固定資産減価償却率">
          <a:extLst>
            <a:ext uri="{FF2B5EF4-FFF2-40B4-BE49-F238E27FC236}">
              <a16:creationId xmlns:a16="http://schemas.microsoft.com/office/drawing/2014/main" id="{6BE209ED-5511-4A32-9285-EBAD56B6E5A7}"/>
            </a:ext>
          </a:extLst>
        </xdr:cNvPr>
        <xdr:cNvSpPr txBox="1"/>
      </xdr:nvSpPr>
      <xdr:spPr>
        <a:xfrm>
          <a:off x="2112019" y="593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170197</xdr:rowOff>
    </xdr:from>
    <xdr:ext cx="405111" cy="259045"/>
    <xdr:sp macro="" textlink="">
      <xdr:nvSpPr>
        <xdr:cNvPr id="104" name="n_4aveValue有形固定資産減価償却率">
          <a:extLst>
            <a:ext uri="{FF2B5EF4-FFF2-40B4-BE49-F238E27FC236}">
              <a16:creationId xmlns:a16="http://schemas.microsoft.com/office/drawing/2014/main" id="{A731D23D-F676-4626-B37E-6FC620D87EDE}"/>
            </a:ext>
          </a:extLst>
        </xdr:cNvPr>
        <xdr:cNvSpPr txBox="1"/>
      </xdr:nvSpPr>
      <xdr:spPr>
        <a:xfrm>
          <a:off x="1426219" y="591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23406</xdr:rowOff>
    </xdr:from>
    <xdr:ext cx="405111" cy="259045"/>
    <xdr:sp macro="" textlink="">
      <xdr:nvSpPr>
        <xdr:cNvPr id="105" name="n_1mainValue有形固定資産減価償却率">
          <a:extLst>
            <a:ext uri="{FF2B5EF4-FFF2-40B4-BE49-F238E27FC236}">
              <a16:creationId xmlns:a16="http://schemas.microsoft.com/office/drawing/2014/main" id="{47ECA9F6-2A07-47E7-BB7B-A78D1EE1E839}"/>
            </a:ext>
          </a:extLst>
        </xdr:cNvPr>
        <xdr:cNvSpPr txBox="1"/>
      </xdr:nvSpPr>
      <xdr:spPr>
        <a:xfrm>
          <a:off x="3470919" y="527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167869</xdr:rowOff>
    </xdr:from>
    <xdr:ext cx="405111" cy="259045"/>
    <xdr:sp macro="" textlink="">
      <xdr:nvSpPr>
        <xdr:cNvPr id="106" name="n_2mainValue有形固定資産減価償却率">
          <a:extLst>
            <a:ext uri="{FF2B5EF4-FFF2-40B4-BE49-F238E27FC236}">
              <a16:creationId xmlns:a16="http://schemas.microsoft.com/office/drawing/2014/main" id="{CB846C3F-BF3C-425F-B04B-95A7C234C94C}"/>
            </a:ext>
          </a:extLst>
        </xdr:cNvPr>
        <xdr:cNvSpPr txBox="1"/>
      </xdr:nvSpPr>
      <xdr:spPr>
        <a:xfrm>
          <a:off x="2797819" y="5254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107" name="n_3mainValue有形固定資産減価償却率">
          <a:extLst>
            <a:ext uri="{FF2B5EF4-FFF2-40B4-BE49-F238E27FC236}">
              <a16:creationId xmlns:a16="http://schemas.microsoft.com/office/drawing/2014/main" id="{054307D3-6C5F-4448-B432-78FE3DE47FC7}"/>
            </a:ext>
          </a:extLst>
        </xdr:cNvPr>
        <xdr:cNvSpPr txBox="1"/>
      </xdr:nvSpPr>
      <xdr:spPr>
        <a:xfrm>
          <a:off x="2112019" y="522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119291</xdr:rowOff>
    </xdr:from>
    <xdr:ext cx="405111" cy="259045"/>
    <xdr:sp macro="" textlink="">
      <xdr:nvSpPr>
        <xdr:cNvPr id="108" name="n_4mainValue有形固定資産減価償却率">
          <a:extLst>
            <a:ext uri="{FF2B5EF4-FFF2-40B4-BE49-F238E27FC236}">
              <a16:creationId xmlns:a16="http://schemas.microsoft.com/office/drawing/2014/main" id="{148C9B5E-E18F-4FD0-9B85-CF5E4399EC1E}"/>
            </a:ext>
          </a:extLst>
        </xdr:cNvPr>
        <xdr:cNvSpPr txBox="1"/>
      </xdr:nvSpPr>
      <xdr:spPr>
        <a:xfrm>
          <a:off x="1426219" y="520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D64DA54B-094B-4BD4-B766-338DD87EFBAE}"/>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19DC817-5BB4-4C93-A41C-83F8753FF068}"/>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1F451AC9-4D21-40F5-B6E1-8BF815FA0573}"/>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4285FC19-ABD8-4DBF-AD51-93592AA2A6AE}"/>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BFA5938-6A1C-46D8-8E31-54D529770329}"/>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9B8A8086-D57A-4D96-A334-C31288F1E184}"/>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1BBA88AC-5F92-4F09-9C9B-0AE1B5BB1013}"/>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428A7D0-98C2-4E3F-ABD3-0489C2BF2088}"/>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35E008C5-5FC5-4D4F-BA27-26FDE4BA54CB}"/>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4D4398E8-808E-48F5-98A6-E8FC073453FA}"/>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4619638-AC1E-4DFC-9522-BED7DB2D2FA3}"/>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A339203A-B4D0-4107-B6D1-2E05C788040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95D1AC16-7BA3-43D8-97E5-81BF5244A008}"/>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年度に実施した一般廃棄物処理施設の整備、学校規模適正化事業といった大規模な社会資本整備に係る地方債を発行したことから、</a:t>
          </a:r>
          <a:r>
            <a:rPr kumimoji="1" lang="ja-JP" altLang="en-US" sz="1100" b="0" i="0" baseline="0">
              <a:solidFill>
                <a:schemeClr val="dk1"/>
              </a:solidFill>
              <a:effectLst/>
              <a:latin typeface="+mn-lt"/>
              <a:ea typeface="+mn-ea"/>
              <a:cs typeface="+mn-cs"/>
            </a:rPr>
            <a:t>一時的に</a:t>
          </a:r>
          <a:r>
            <a:rPr kumimoji="1" lang="ja-JP" altLang="ja-JP" sz="1100" b="0" i="0" baseline="0">
              <a:solidFill>
                <a:schemeClr val="dk1"/>
              </a:solidFill>
              <a:effectLst/>
              <a:latin typeface="+mn-lt"/>
              <a:ea typeface="+mn-ea"/>
              <a:cs typeface="+mn-cs"/>
            </a:rPr>
            <a:t>類似団体平均を上回っていたが、</a:t>
          </a:r>
          <a:r>
            <a:rPr kumimoji="1" lang="ja-JP" altLang="en-US" sz="1100" b="0" i="0" baseline="0">
              <a:solidFill>
                <a:schemeClr val="dk1"/>
              </a:solidFill>
              <a:effectLst/>
              <a:latin typeface="+mn-lt"/>
              <a:ea typeface="+mn-ea"/>
              <a:cs typeface="+mn-cs"/>
            </a:rPr>
            <a:t>充当可能財源の増加や</a:t>
          </a:r>
          <a:r>
            <a:rPr kumimoji="1" lang="ja-JP" altLang="ja-JP" sz="1100" b="0" i="0" baseline="0">
              <a:solidFill>
                <a:schemeClr val="dk1"/>
              </a:solidFill>
              <a:effectLst/>
              <a:latin typeface="+mn-lt"/>
              <a:ea typeface="+mn-ea"/>
              <a:cs typeface="+mn-cs"/>
            </a:rPr>
            <a:t>公債費の償還が</a:t>
          </a:r>
          <a:r>
            <a:rPr kumimoji="1" lang="ja-JP" altLang="en-US" sz="1100" b="0" i="0" baseline="0">
              <a:solidFill>
                <a:schemeClr val="dk1"/>
              </a:solidFill>
              <a:effectLst/>
              <a:latin typeface="+mn-lt"/>
              <a:ea typeface="+mn-ea"/>
              <a:cs typeface="+mn-cs"/>
            </a:rPr>
            <a:t>進んだことで、債務償還比率は類似団体平均を下回っている。</a:t>
          </a:r>
          <a:endParaRPr kumimoji="1" lang="en-US" altLang="ja-JP" sz="1100" b="0" i="0" baseline="0">
            <a:solidFill>
              <a:schemeClr val="dk1"/>
            </a:solidFill>
            <a:effectLst/>
            <a:latin typeface="+mn-lt"/>
            <a:ea typeface="+mn-ea"/>
            <a:cs typeface="+mn-cs"/>
          </a:endParaRPr>
        </a:p>
        <a:p>
          <a:pPr eaLnBrk="1" fontAlgn="auto" latinLnBrk="0" hangingPunct="1"/>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A9C9002-B1BD-4D29-B109-938D371DECDF}"/>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0CB2254-7A10-4CE4-9D21-71FA674BC20C}"/>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A769290C-D00C-4ED6-B01C-B12F0F727AAE}"/>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599248C-20B6-4191-9EE3-4EC5789DAA5D}"/>
            </a:ext>
          </a:extLst>
        </xdr:cNvPr>
        <xdr:cNvCxnSpPr/>
      </xdr:nvCxnSpPr>
      <xdr:spPr>
        <a:xfrm>
          <a:off x="10194925" y="6558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481D34B4-1561-4408-94B1-05CCF10EF25B}"/>
            </a:ext>
          </a:extLst>
        </xdr:cNvPr>
        <xdr:cNvSpPr txBox="1"/>
      </xdr:nvSpPr>
      <xdr:spPr>
        <a:xfrm>
          <a:off x="9705751" y="64646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C8C9BAF6-5159-4D7E-93DC-DD62AEA8B087}"/>
            </a:ext>
          </a:extLst>
        </xdr:cNvPr>
        <xdr:cNvCxnSpPr/>
      </xdr:nvCxnSpPr>
      <xdr:spPr>
        <a:xfrm>
          <a:off x="10194925" y="6211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37EE9C1-63FF-4E52-AE8F-66D8CE6E2DDD}"/>
            </a:ext>
          </a:extLst>
        </xdr:cNvPr>
        <xdr:cNvSpPr txBox="1"/>
      </xdr:nvSpPr>
      <xdr:spPr>
        <a:xfrm>
          <a:off x="9758836" y="61175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E0F7B5B0-953E-4EC6-8FA8-9107E6A13ABA}"/>
            </a:ext>
          </a:extLst>
        </xdr:cNvPr>
        <xdr:cNvCxnSpPr/>
      </xdr:nvCxnSpPr>
      <xdr:spPr>
        <a:xfrm>
          <a:off x="10194925" y="5864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6780EDCF-BE2F-454C-8D6C-86ADBD0C66F0}"/>
            </a:ext>
          </a:extLst>
        </xdr:cNvPr>
        <xdr:cNvSpPr txBox="1"/>
      </xdr:nvSpPr>
      <xdr:spPr>
        <a:xfrm>
          <a:off x="9758836" y="57704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D8D65D3A-FFA7-4901-933D-F1F3CD93A644}"/>
            </a:ext>
          </a:extLst>
        </xdr:cNvPr>
        <xdr:cNvCxnSpPr/>
      </xdr:nvCxnSpPr>
      <xdr:spPr>
        <a:xfrm>
          <a:off x="10194925" y="5517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A11DEA0F-1251-4C38-8ACF-915F9D179CFA}"/>
            </a:ext>
          </a:extLst>
        </xdr:cNvPr>
        <xdr:cNvSpPr txBox="1"/>
      </xdr:nvSpPr>
      <xdr:spPr>
        <a:xfrm>
          <a:off x="9758836" y="54232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1926E540-89AE-4BBB-9C93-9CD246EBEA63}"/>
            </a:ext>
          </a:extLst>
        </xdr:cNvPr>
        <xdr:cNvCxnSpPr/>
      </xdr:nvCxnSpPr>
      <xdr:spPr>
        <a:xfrm>
          <a:off x="10194925" y="5169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E26EFE8B-3B1E-4C81-967C-B18F35353195}"/>
            </a:ext>
          </a:extLst>
        </xdr:cNvPr>
        <xdr:cNvSpPr txBox="1"/>
      </xdr:nvSpPr>
      <xdr:spPr>
        <a:xfrm>
          <a:off x="9861428" y="5082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0E36BC2-77C4-4187-9CC9-C2E21CFD01E8}"/>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736B47F-B0E9-48E4-8A2C-31298B69C008}"/>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060FC491-E795-467A-B63B-DB9CB34FAD07}"/>
            </a:ext>
          </a:extLst>
        </xdr:cNvPr>
        <xdr:cNvCxnSpPr/>
      </xdr:nvCxnSpPr>
      <xdr:spPr>
        <a:xfrm flipV="1">
          <a:off x="13323570" y="5169958"/>
          <a:ext cx="1269" cy="136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006357FE-D6F2-4AC8-90CB-BFF89CB1676F}"/>
            </a:ext>
          </a:extLst>
        </xdr:cNvPr>
        <xdr:cNvSpPr txBox="1"/>
      </xdr:nvSpPr>
      <xdr:spPr>
        <a:xfrm>
          <a:off x="13376275" y="65348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8F210476-2282-4110-8D4F-32FDBAF1091A}"/>
            </a:ext>
          </a:extLst>
        </xdr:cNvPr>
        <xdr:cNvCxnSpPr/>
      </xdr:nvCxnSpPr>
      <xdr:spPr>
        <a:xfrm>
          <a:off x="13255625" y="6531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1D6DE9B7-A650-4A55-963B-DA6DCDB2C981}"/>
            </a:ext>
          </a:extLst>
        </xdr:cNvPr>
        <xdr:cNvSpPr txBox="1"/>
      </xdr:nvSpPr>
      <xdr:spPr>
        <a:xfrm>
          <a:off x="13376275" y="4951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2F9E5A61-3478-44B3-AF8A-508C3BABE984}"/>
            </a:ext>
          </a:extLst>
        </xdr:cNvPr>
        <xdr:cNvCxnSpPr/>
      </xdr:nvCxnSpPr>
      <xdr:spPr>
        <a:xfrm>
          <a:off x="13255625" y="51699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5F9D3EBB-E758-401E-87A5-8466952112BA}"/>
            </a:ext>
          </a:extLst>
        </xdr:cNvPr>
        <xdr:cNvSpPr txBox="1"/>
      </xdr:nvSpPr>
      <xdr:spPr>
        <a:xfrm>
          <a:off x="13376275" y="5734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6E2ACD82-122A-4D84-B11F-41B50766CBDB}"/>
            </a:ext>
          </a:extLst>
        </xdr:cNvPr>
        <xdr:cNvSpPr/>
      </xdr:nvSpPr>
      <xdr:spPr>
        <a:xfrm>
          <a:off x="13293725" y="57498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4676645A-590B-462A-A154-A1A20F45C948}"/>
            </a:ext>
          </a:extLst>
        </xdr:cNvPr>
        <xdr:cNvSpPr/>
      </xdr:nvSpPr>
      <xdr:spPr>
        <a:xfrm>
          <a:off x="12639675" y="575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EB70247E-4020-4F29-A692-C34EA2FA0A17}"/>
            </a:ext>
          </a:extLst>
        </xdr:cNvPr>
        <xdr:cNvSpPr/>
      </xdr:nvSpPr>
      <xdr:spPr>
        <a:xfrm>
          <a:off x="11953875" y="57284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6" name="フローチャート: 判断 145">
          <a:extLst>
            <a:ext uri="{FF2B5EF4-FFF2-40B4-BE49-F238E27FC236}">
              <a16:creationId xmlns:a16="http://schemas.microsoft.com/office/drawing/2014/main" id="{1B55FA5D-B4BD-4475-BF67-FEE849B458FC}"/>
            </a:ext>
          </a:extLst>
        </xdr:cNvPr>
        <xdr:cNvSpPr/>
      </xdr:nvSpPr>
      <xdr:spPr>
        <a:xfrm>
          <a:off x="11268075" y="58943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47" name="フローチャート: 判断 146">
          <a:extLst>
            <a:ext uri="{FF2B5EF4-FFF2-40B4-BE49-F238E27FC236}">
              <a16:creationId xmlns:a16="http://schemas.microsoft.com/office/drawing/2014/main" id="{F3AAECA3-19DE-4506-804F-F73EE33DC458}"/>
            </a:ext>
          </a:extLst>
        </xdr:cNvPr>
        <xdr:cNvSpPr/>
      </xdr:nvSpPr>
      <xdr:spPr>
        <a:xfrm>
          <a:off x="10582275" y="58641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6B75B86-592A-43A5-9D9D-02AD59887573}"/>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D86987C-B43F-447E-BA9D-63046C81D417}"/>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9B587B06-E579-4EB6-AB54-816106720E47}"/>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FA3520D-3A05-4B88-90C8-828D9A84F455}"/>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FAF7D4E-1DA7-4F81-8608-E76D16F98216}"/>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111104</xdr:rowOff>
    </xdr:from>
    <xdr:to>
      <xdr:col>76</xdr:col>
      <xdr:colOff>73025</xdr:colOff>
      <xdr:row>30</xdr:row>
      <xdr:rowOff>41254</xdr:rowOff>
    </xdr:to>
    <xdr:sp macro="" textlink="">
      <xdr:nvSpPr>
        <xdr:cNvPr id="153" name="楕円 152">
          <a:extLst>
            <a:ext uri="{FF2B5EF4-FFF2-40B4-BE49-F238E27FC236}">
              <a16:creationId xmlns:a16="http://schemas.microsoft.com/office/drawing/2014/main" id="{EE68BA80-6C15-4712-BC1B-79BB50EFE77C}"/>
            </a:ext>
          </a:extLst>
        </xdr:cNvPr>
        <xdr:cNvSpPr/>
      </xdr:nvSpPr>
      <xdr:spPr>
        <a:xfrm>
          <a:off x="13293725" y="56927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133981</xdr:rowOff>
    </xdr:from>
    <xdr:ext cx="469744" cy="259045"/>
    <xdr:sp macro="" textlink="">
      <xdr:nvSpPr>
        <xdr:cNvPr id="154" name="債務償還比率該当値テキスト">
          <a:extLst>
            <a:ext uri="{FF2B5EF4-FFF2-40B4-BE49-F238E27FC236}">
              <a16:creationId xmlns:a16="http://schemas.microsoft.com/office/drawing/2014/main" id="{DF0A9AC8-CC08-4C58-A3FE-FEA0A1070A7B}"/>
            </a:ext>
          </a:extLst>
        </xdr:cNvPr>
        <xdr:cNvSpPr txBox="1"/>
      </xdr:nvSpPr>
      <xdr:spPr>
        <a:xfrm>
          <a:off x="13376275" y="555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98390</xdr:rowOff>
    </xdr:from>
    <xdr:to>
      <xdr:col>72</xdr:col>
      <xdr:colOff>123825</xdr:colOff>
      <xdr:row>30</xdr:row>
      <xdr:rowOff>28540</xdr:rowOff>
    </xdr:to>
    <xdr:sp macro="" textlink="">
      <xdr:nvSpPr>
        <xdr:cNvPr id="155" name="楕円 154">
          <a:extLst>
            <a:ext uri="{FF2B5EF4-FFF2-40B4-BE49-F238E27FC236}">
              <a16:creationId xmlns:a16="http://schemas.microsoft.com/office/drawing/2014/main" id="{8D0F8C12-38B5-48CF-B9A7-391CA7515B46}"/>
            </a:ext>
          </a:extLst>
        </xdr:cNvPr>
        <xdr:cNvSpPr/>
      </xdr:nvSpPr>
      <xdr:spPr>
        <a:xfrm>
          <a:off x="12639675" y="5680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149190</xdr:rowOff>
    </xdr:from>
    <xdr:to>
      <xdr:col>76</xdr:col>
      <xdr:colOff>22225</xdr:colOff>
      <xdr:row>29</xdr:row>
      <xdr:rowOff>161904</xdr:rowOff>
    </xdr:to>
    <xdr:cxnSp macro="">
      <xdr:nvCxnSpPr>
        <xdr:cNvPr id="156" name="直線コネクタ 155">
          <a:extLst>
            <a:ext uri="{FF2B5EF4-FFF2-40B4-BE49-F238E27FC236}">
              <a16:creationId xmlns:a16="http://schemas.microsoft.com/office/drawing/2014/main" id="{9D158F9B-AB32-4E04-B129-EB786442A186}"/>
            </a:ext>
          </a:extLst>
        </xdr:cNvPr>
        <xdr:cNvCxnSpPr/>
      </xdr:nvCxnSpPr>
      <xdr:spPr>
        <a:xfrm>
          <a:off x="12690475" y="5730840"/>
          <a:ext cx="635000" cy="1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70803</xdr:rowOff>
    </xdr:from>
    <xdr:to>
      <xdr:col>68</xdr:col>
      <xdr:colOff>123825</xdr:colOff>
      <xdr:row>30</xdr:row>
      <xdr:rowOff>953</xdr:rowOff>
    </xdr:to>
    <xdr:sp macro="" textlink="">
      <xdr:nvSpPr>
        <xdr:cNvPr id="157" name="楕円 156">
          <a:extLst>
            <a:ext uri="{FF2B5EF4-FFF2-40B4-BE49-F238E27FC236}">
              <a16:creationId xmlns:a16="http://schemas.microsoft.com/office/drawing/2014/main" id="{972C5F5A-F357-443C-B685-3391119D2788}"/>
            </a:ext>
          </a:extLst>
        </xdr:cNvPr>
        <xdr:cNvSpPr/>
      </xdr:nvSpPr>
      <xdr:spPr>
        <a:xfrm>
          <a:off x="11953875" y="5652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121603</xdr:rowOff>
    </xdr:from>
    <xdr:to>
      <xdr:col>72</xdr:col>
      <xdr:colOff>73025</xdr:colOff>
      <xdr:row>29</xdr:row>
      <xdr:rowOff>149190</xdr:rowOff>
    </xdr:to>
    <xdr:cxnSp macro="">
      <xdr:nvCxnSpPr>
        <xdr:cNvPr id="158" name="直線コネクタ 157">
          <a:extLst>
            <a:ext uri="{FF2B5EF4-FFF2-40B4-BE49-F238E27FC236}">
              <a16:creationId xmlns:a16="http://schemas.microsoft.com/office/drawing/2014/main" id="{B6BF2EB1-13E1-4A8C-9B30-82DCA5FC43F4}"/>
            </a:ext>
          </a:extLst>
        </xdr:cNvPr>
        <xdr:cNvCxnSpPr/>
      </xdr:nvCxnSpPr>
      <xdr:spPr>
        <a:xfrm>
          <a:off x="12004675" y="5703253"/>
          <a:ext cx="685800" cy="2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99060</xdr:rowOff>
    </xdr:from>
    <xdr:to>
      <xdr:col>64</xdr:col>
      <xdr:colOff>123825</xdr:colOff>
      <xdr:row>31</xdr:row>
      <xdr:rowOff>29210</xdr:rowOff>
    </xdr:to>
    <xdr:sp macro="" textlink="">
      <xdr:nvSpPr>
        <xdr:cNvPr id="159" name="楕円 158">
          <a:extLst>
            <a:ext uri="{FF2B5EF4-FFF2-40B4-BE49-F238E27FC236}">
              <a16:creationId xmlns:a16="http://schemas.microsoft.com/office/drawing/2014/main" id="{5C0E406F-0584-4670-ADC2-32DC1EB8A769}"/>
            </a:ext>
          </a:extLst>
        </xdr:cNvPr>
        <xdr:cNvSpPr/>
      </xdr:nvSpPr>
      <xdr:spPr>
        <a:xfrm>
          <a:off x="11268075" y="5845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121603</xdr:rowOff>
    </xdr:from>
    <xdr:to>
      <xdr:col>68</xdr:col>
      <xdr:colOff>73025</xdr:colOff>
      <xdr:row>30</xdr:row>
      <xdr:rowOff>149860</xdr:rowOff>
    </xdr:to>
    <xdr:cxnSp macro="">
      <xdr:nvCxnSpPr>
        <xdr:cNvPr id="160" name="直線コネクタ 159">
          <a:extLst>
            <a:ext uri="{FF2B5EF4-FFF2-40B4-BE49-F238E27FC236}">
              <a16:creationId xmlns:a16="http://schemas.microsoft.com/office/drawing/2014/main" id="{D6D4588F-BB35-4E8B-B767-A938F4C80E2A}"/>
            </a:ext>
          </a:extLst>
        </xdr:cNvPr>
        <xdr:cNvCxnSpPr/>
      </xdr:nvCxnSpPr>
      <xdr:spPr>
        <a:xfrm flipV="1">
          <a:off x="11318875" y="5703253"/>
          <a:ext cx="685800" cy="19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8572</xdr:rowOff>
    </xdr:from>
    <xdr:to>
      <xdr:col>60</xdr:col>
      <xdr:colOff>123825</xdr:colOff>
      <xdr:row>31</xdr:row>
      <xdr:rowOff>110172</xdr:rowOff>
    </xdr:to>
    <xdr:sp macro="" textlink="">
      <xdr:nvSpPr>
        <xdr:cNvPr id="161" name="楕円 160">
          <a:extLst>
            <a:ext uri="{FF2B5EF4-FFF2-40B4-BE49-F238E27FC236}">
              <a16:creationId xmlns:a16="http://schemas.microsoft.com/office/drawing/2014/main" id="{01F7D40C-2F43-436B-B020-8DCED83BD7FC}"/>
            </a:ext>
          </a:extLst>
        </xdr:cNvPr>
        <xdr:cNvSpPr/>
      </xdr:nvSpPr>
      <xdr:spPr>
        <a:xfrm>
          <a:off x="10582275" y="592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149860</xdr:rowOff>
    </xdr:from>
    <xdr:to>
      <xdr:col>64</xdr:col>
      <xdr:colOff>73025</xdr:colOff>
      <xdr:row>31</xdr:row>
      <xdr:rowOff>59372</xdr:rowOff>
    </xdr:to>
    <xdr:cxnSp macro="">
      <xdr:nvCxnSpPr>
        <xdr:cNvPr id="162" name="直線コネクタ 161">
          <a:extLst>
            <a:ext uri="{FF2B5EF4-FFF2-40B4-BE49-F238E27FC236}">
              <a16:creationId xmlns:a16="http://schemas.microsoft.com/office/drawing/2014/main" id="{D3886F63-D061-4B8B-9628-D75AD3B35FA7}"/>
            </a:ext>
          </a:extLst>
        </xdr:cNvPr>
        <xdr:cNvCxnSpPr/>
      </xdr:nvCxnSpPr>
      <xdr:spPr>
        <a:xfrm flipV="1">
          <a:off x="10633075" y="5896610"/>
          <a:ext cx="685800" cy="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FEC1DEC7-4C56-4978-93B1-51FAAFF34D58}"/>
            </a:ext>
          </a:extLst>
        </xdr:cNvPr>
        <xdr:cNvSpPr txBox="1"/>
      </xdr:nvSpPr>
      <xdr:spPr>
        <a:xfrm>
          <a:off x="12461952" y="585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803ED0CD-5936-4956-8C2C-D72B0B81174E}"/>
            </a:ext>
          </a:extLst>
        </xdr:cNvPr>
        <xdr:cNvSpPr txBox="1"/>
      </xdr:nvSpPr>
      <xdr:spPr>
        <a:xfrm>
          <a:off x="11788852" y="5814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5" name="n_3aveValue債務償還比率">
          <a:extLst>
            <a:ext uri="{FF2B5EF4-FFF2-40B4-BE49-F238E27FC236}">
              <a16:creationId xmlns:a16="http://schemas.microsoft.com/office/drawing/2014/main" id="{8B8E1CF6-D629-40F4-A4AD-1688EC138C93}"/>
            </a:ext>
          </a:extLst>
        </xdr:cNvPr>
        <xdr:cNvSpPr txBox="1"/>
      </xdr:nvSpPr>
      <xdr:spPr>
        <a:xfrm>
          <a:off x="11103052" y="598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66" name="n_4aveValue債務償還比率">
          <a:extLst>
            <a:ext uri="{FF2B5EF4-FFF2-40B4-BE49-F238E27FC236}">
              <a16:creationId xmlns:a16="http://schemas.microsoft.com/office/drawing/2014/main" id="{5C28BBD1-8AB3-4A6B-BC8D-FD27C8A06FA2}"/>
            </a:ext>
          </a:extLst>
        </xdr:cNvPr>
        <xdr:cNvSpPr txBox="1"/>
      </xdr:nvSpPr>
      <xdr:spPr>
        <a:xfrm>
          <a:off x="10417252" y="564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45067</xdr:rowOff>
    </xdr:from>
    <xdr:ext cx="469744" cy="259045"/>
    <xdr:sp macro="" textlink="">
      <xdr:nvSpPr>
        <xdr:cNvPr id="167" name="n_1mainValue債務償還比率">
          <a:extLst>
            <a:ext uri="{FF2B5EF4-FFF2-40B4-BE49-F238E27FC236}">
              <a16:creationId xmlns:a16="http://schemas.microsoft.com/office/drawing/2014/main" id="{5D87D013-B273-434E-B0A9-FD1DFBD1E91A}"/>
            </a:ext>
          </a:extLst>
        </xdr:cNvPr>
        <xdr:cNvSpPr txBox="1"/>
      </xdr:nvSpPr>
      <xdr:spPr>
        <a:xfrm>
          <a:off x="12461952" y="54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17480</xdr:rowOff>
    </xdr:from>
    <xdr:ext cx="469744" cy="259045"/>
    <xdr:sp macro="" textlink="">
      <xdr:nvSpPr>
        <xdr:cNvPr id="168" name="n_2mainValue債務償還比率">
          <a:extLst>
            <a:ext uri="{FF2B5EF4-FFF2-40B4-BE49-F238E27FC236}">
              <a16:creationId xmlns:a16="http://schemas.microsoft.com/office/drawing/2014/main" id="{989EE6AA-25AC-4138-BAFA-458E3748BCD3}"/>
            </a:ext>
          </a:extLst>
        </xdr:cNvPr>
        <xdr:cNvSpPr txBox="1"/>
      </xdr:nvSpPr>
      <xdr:spPr>
        <a:xfrm>
          <a:off x="11788852" y="543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45737</xdr:rowOff>
    </xdr:from>
    <xdr:ext cx="469744" cy="259045"/>
    <xdr:sp macro="" textlink="">
      <xdr:nvSpPr>
        <xdr:cNvPr id="169" name="n_3mainValue債務償還比率">
          <a:extLst>
            <a:ext uri="{FF2B5EF4-FFF2-40B4-BE49-F238E27FC236}">
              <a16:creationId xmlns:a16="http://schemas.microsoft.com/office/drawing/2014/main" id="{9F150C2E-0AF3-4A5C-A7E9-FC86B8B11452}"/>
            </a:ext>
          </a:extLst>
        </xdr:cNvPr>
        <xdr:cNvSpPr txBox="1"/>
      </xdr:nvSpPr>
      <xdr:spPr>
        <a:xfrm>
          <a:off x="11103052"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101299</xdr:rowOff>
    </xdr:from>
    <xdr:ext cx="469744" cy="259045"/>
    <xdr:sp macro="" textlink="">
      <xdr:nvSpPr>
        <xdr:cNvPr id="170" name="n_4mainValue債務償還比率">
          <a:extLst>
            <a:ext uri="{FF2B5EF4-FFF2-40B4-BE49-F238E27FC236}">
              <a16:creationId xmlns:a16="http://schemas.microsoft.com/office/drawing/2014/main" id="{ABB8DB1E-B795-4B6D-A5A0-317379C8B554}"/>
            </a:ext>
          </a:extLst>
        </xdr:cNvPr>
        <xdr:cNvSpPr txBox="1"/>
      </xdr:nvSpPr>
      <xdr:spPr>
        <a:xfrm>
          <a:off x="10417252" y="60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89B733CC-7018-402B-98DF-43F456E6FD47}"/>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366B27A-C4FA-4811-957D-44E73242FAB5}"/>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4AAD8A1-ACA6-4005-8FAA-5F73DDE20084}"/>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F5804564-E66D-44EA-BD74-C5CC81A06ED1}"/>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1E0043BA-3177-439A-AD7B-75864F5D9AC4}"/>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3630A324-235B-4431-A16B-E925BA793A76}"/>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24439B-2C88-47AE-B523-921BCA3CFF5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86B136F-0196-4CF7-AB68-E23CE5DA3959}"/>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779190-F947-4C2E-A41B-B4ED9EA5DD4B}"/>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9B35703-C35D-4D05-815A-E44D6FCD893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F54C61-B2E4-4E17-8CF9-1DBB29F01827}"/>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77A39F-7E05-4144-8CE4-E1825087A4E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424C1D-5023-4F97-85BF-B9BAC068BC52}"/>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03F1B0B-7AD0-4502-A2D8-355F655A40C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62AE872-E88E-40B3-A9F6-01BE1F1EBD9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4760098-E491-4C3B-90F1-FD7BC8D719CA}"/>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48,639
48,155
299.69
36,168,956
33,744,007
2,349,607
16,955,441
31,053,726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675072-996F-4E15-9C69-26E9760B339D}"/>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C01DAF-02AD-4F86-B5D5-B1C58357468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CA3B6B-C57B-46F5-9A55-AA2EB4AB7579}"/>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74A9333-9AF6-4204-BD78-D3CB2005075F}"/>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4B87033-10CC-48E2-AE30-DE8F4589D8FF}"/>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40FA55C-60CA-4EA2-82CE-0BE8EE65805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CC538CE-B785-40EF-AC74-C65DBD5C5873}"/>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F978059-68D3-4E7B-ABC9-9E6E44055EA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5332FD-BE38-476E-BDFB-FFB8DBA813F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B02CE3D-297A-4FF9-A0E6-7C87B7582322}"/>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E7D9A9B-7F4E-495C-9B8F-D2204CA52464}"/>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3B47635-424D-4709-85C4-2A29D5A11D8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5260E5-DAF6-4D15-AC0D-9BCF29EDB945}"/>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A1849F2-79AF-4B08-B4FD-77C8551B634F}"/>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4644604-C574-4FE4-AA14-F40639209A34}"/>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B6C8C47-BCEE-44D8-B25F-B7D23D3B5BF1}"/>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84E14F-261A-4685-BA9D-87B78A7D022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365136-240E-4AB5-9FCF-C7782FE5250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FA39FE-1D71-4DDD-9EE9-275B4689AF2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FC8502E-C86D-4413-9488-3FDB48240764}"/>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43417B-8FED-4C7B-A4EC-0B13EB1E48D8}"/>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FD41FAE-926D-400A-8337-AF8CD44AF03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1C03CA5-0A5F-4489-82C7-6B36C52D2FB7}"/>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7BDF77B-9591-45B9-8C21-8D6D0390A7EE}"/>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70783A-B104-4F9E-AB09-FE37787296A1}"/>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408B9F-22A4-44B9-B987-5321A54C66A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F3A190-6082-4A9A-811F-5610087EBEB9}"/>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575A19A-80EF-4AFA-8940-87AABC4EB9D7}"/>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DBFD66A-0F8F-4059-B765-F0BEC14F908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B82D3B-EFB2-4516-8557-5B1300A858C0}"/>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59C027-4E7D-4DED-9EAE-185053DC59C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97F29FA-E00B-4F21-AC2F-9C0A469BE36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EEB4FFD-1521-4C9E-9084-C455476CB376}"/>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D295E6-59BB-417B-A12D-54C70A8EAA93}"/>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273D74-264D-41A8-A445-8FC6BA85CDDC}"/>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86A6944-E600-4A39-A9F3-3FF28AE19913}"/>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36F3480-7D14-4F14-B225-4BC0375DB035}"/>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16DF0A8-BA50-4EB3-A3E1-C54E5D6132EB}"/>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56CB2A5-100D-4EC3-BE43-825517BDC1A9}"/>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987E7A1-9A1B-43C6-BF07-166DB1321373}"/>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2CA2F9F-BFFC-4374-9D2C-2E09A5E36C76}"/>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50376EA-F317-41CA-A4B7-A4D45A4C3387}"/>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A99A11A-408D-4D63-B3DC-E7AA21B6B1FE}"/>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6DEDE59-4767-42FE-8B3C-1844DDAAF4FB}"/>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92E482F-BC63-4E67-B6FA-865A13D59418}"/>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405EF1D-D44B-4BCD-974B-190ED7FACE15}"/>
            </a:ext>
          </a:extLst>
        </xdr:cNvPr>
        <xdr:cNvCxnSpPr/>
      </xdr:nvCxnSpPr>
      <xdr:spPr>
        <a:xfrm flipV="1">
          <a:off x="4177665" y="5595620"/>
          <a:ext cx="0" cy="1334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DE44222-E29B-48E9-8676-7ED6E379E66C}"/>
            </a:ext>
          </a:extLst>
        </xdr:cNvPr>
        <xdr:cNvSpPr txBox="1"/>
      </xdr:nvSpPr>
      <xdr:spPr>
        <a:xfrm>
          <a:off x="4216400" y="693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90EE4BAF-5EDE-4259-93A3-6B88A6D30EDC}"/>
            </a:ext>
          </a:extLst>
        </xdr:cNvPr>
        <xdr:cNvCxnSpPr/>
      </xdr:nvCxnSpPr>
      <xdr:spPr>
        <a:xfrm>
          <a:off x="4108450" y="6929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4753EFA0-F468-4A7A-A594-45309536EFC4}"/>
            </a:ext>
          </a:extLst>
        </xdr:cNvPr>
        <xdr:cNvSpPr txBox="1"/>
      </xdr:nvSpPr>
      <xdr:spPr>
        <a:xfrm>
          <a:off x="4216400" y="537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77225C8-3584-4967-9D20-5381B05A528B}"/>
            </a:ext>
          </a:extLst>
        </xdr:cNvPr>
        <xdr:cNvCxnSpPr/>
      </xdr:nvCxnSpPr>
      <xdr:spPr>
        <a:xfrm>
          <a:off x="4108450" y="559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D767B8DA-B362-4FA6-B730-A8B211BB5132}"/>
            </a:ext>
          </a:extLst>
        </xdr:cNvPr>
        <xdr:cNvSpPr txBox="1"/>
      </xdr:nvSpPr>
      <xdr:spPr>
        <a:xfrm>
          <a:off x="4216400" y="6280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B8B5938-2C76-4B4D-A246-6C0D76756D82}"/>
            </a:ext>
          </a:extLst>
        </xdr:cNvPr>
        <xdr:cNvSpPr/>
      </xdr:nvSpPr>
      <xdr:spPr>
        <a:xfrm>
          <a:off x="41275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5F40A915-B9EF-473E-8881-37356D13F08C}"/>
            </a:ext>
          </a:extLst>
        </xdr:cNvPr>
        <xdr:cNvSpPr/>
      </xdr:nvSpPr>
      <xdr:spPr>
        <a:xfrm>
          <a:off x="3384550" y="6297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D73318C-D7C5-4022-BF9B-D90C74AF0E04}"/>
            </a:ext>
          </a:extLst>
        </xdr:cNvPr>
        <xdr:cNvSpPr/>
      </xdr:nvSpPr>
      <xdr:spPr>
        <a:xfrm>
          <a:off x="257175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1847A659-3870-44A6-B765-3BCAE4A751C9}"/>
            </a:ext>
          </a:extLst>
        </xdr:cNvPr>
        <xdr:cNvSpPr/>
      </xdr:nvSpPr>
      <xdr:spPr>
        <a:xfrm>
          <a:off x="177800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C646FAF0-0A5E-4F23-BB88-5F3A3B2166AA}"/>
            </a:ext>
          </a:extLst>
        </xdr:cNvPr>
        <xdr:cNvSpPr/>
      </xdr:nvSpPr>
      <xdr:spPr>
        <a:xfrm>
          <a:off x="984250" y="62261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8A1F7E2-8E47-419B-9A3A-5D99CA35D503}"/>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23FDC5-FEDC-4ED5-812D-F46B351210F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E2AF2CB-4061-41D8-994F-9628B807A3B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D7B2143-81EE-4E73-AADC-E2993B6C5AA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CD53FEC-AF15-4802-AC81-18F2E9F77D0B}"/>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90170</xdr:rowOff>
    </xdr:from>
    <xdr:to>
      <xdr:col>24</xdr:col>
      <xdr:colOff>114300</xdr:colOff>
      <xdr:row>34</xdr:row>
      <xdr:rowOff>20320</xdr:rowOff>
    </xdr:to>
    <xdr:sp macro="" textlink="">
      <xdr:nvSpPr>
        <xdr:cNvPr id="73" name="楕円 72">
          <a:extLst>
            <a:ext uri="{FF2B5EF4-FFF2-40B4-BE49-F238E27FC236}">
              <a16:creationId xmlns:a16="http://schemas.microsoft.com/office/drawing/2014/main" id="{1C692327-7971-4B68-B3AD-E9B015EE4D47}"/>
            </a:ext>
          </a:extLst>
        </xdr:cNvPr>
        <xdr:cNvSpPr/>
      </xdr:nvSpPr>
      <xdr:spPr>
        <a:xfrm>
          <a:off x="4127500" y="5544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43197</xdr:rowOff>
    </xdr:from>
    <xdr:ext cx="405111" cy="259045"/>
    <xdr:sp macro="" textlink="">
      <xdr:nvSpPr>
        <xdr:cNvPr id="74" name="【道路】&#10;有形固定資産減価償却率該当値テキスト">
          <a:extLst>
            <a:ext uri="{FF2B5EF4-FFF2-40B4-BE49-F238E27FC236}">
              <a16:creationId xmlns:a16="http://schemas.microsoft.com/office/drawing/2014/main" id="{5424D9A0-0F80-4D9B-88AA-2AC98C76DBFC}"/>
            </a:ext>
          </a:extLst>
        </xdr:cNvPr>
        <xdr:cNvSpPr txBox="1"/>
      </xdr:nvSpPr>
      <xdr:spPr>
        <a:xfrm>
          <a:off x="4216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50165</xdr:rowOff>
    </xdr:from>
    <xdr:to>
      <xdr:col>20</xdr:col>
      <xdr:colOff>38100</xdr:colOff>
      <xdr:row>33</xdr:row>
      <xdr:rowOff>151765</xdr:rowOff>
    </xdr:to>
    <xdr:sp macro="" textlink="">
      <xdr:nvSpPr>
        <xdr:cNvPr id="75" name="楕円 74">
          <a:extLst>
            <a:ext uri="{FF2B5EF4-FFF2-40B4-BE49-F238E27FC236}">
              <a16:creationId xmlns:a16="http://schemas.microsoft.com/office/drawing/2014/main" id="{9E8F692C-AED8-4246-ACD7-F2BA10DAB61C}"/>
            </a:ext>
          </a:extLst>
        </xdr:cNvPr>
        <xdr:cNvSpPr/>
      </xdr:nvSpPr>
      <xdr:spPr>
        <a:xfrm>
          <a:off x="3384550" y="55048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100965</xdr:rowOff>
    </xdr:from>
    <xdr:to>
      <xdr:col>24</xdr:col>
      <xdr:colOff>63500</xdr:colOff>
      <xdr:row>33</xdr:row>
      <xdr:rowOff>140970</xdr:rowOff>
    </xdr:to>
    <xdr:cxnSp macro="">
      <xdr:nvCxnSpPr>
        <xdr:cNvPr id="76" name="直線コネクタ 75">
          <a:extLst>
            <a:ext uri="{FF2B5EF4-FFF2-40B4-BE49-F238E27FC236}">
              <a16:creationId xmlns:a16="http://schemas.microsoft.com/office/drawing/2014/main" id="{407409B2-C99B-43E1-B241-F1C798901D3D}"/>
            </a:ext>
          </a:extLst>
        </xdr:cNvPr>
        <xdr:cNvCxnSpPr/>
      </xdr:nvCxnSpPr>
      <xdr:spPr>
        <a:xfrm>
          <a:off x="3429000" y="5555615"/>
          <a:ext cx="7493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10160</xdr:rowOff>
    </xdr:from>
    <xdr:to>
      <xdr:col>15</xdr:col>
      <xdr:colOff>101600</xdr:colOff>
      <xdr:row>33</xdr:row>
      <xdr:rowOff>111760</xdr:rowOff>
    </xdr:to>
    <xdr:sp macro="" textlink="">
      <xdr:nvSpPr>
        <xdr:cNvPr id="77" name="楕円 76">
          <a:extLst>
            <a:ext uri="{FF2B5EF4-FFF2-40B4-BE49-F238E27FC236}">
              <a16:creationId xmlns:a16="http://schemas.microsoft.com/office/drawing/2014/main" id="{4A482C7F-8B0D-4075-B97C-95CF6ECD52ED}"/>
            </a:ext>
          </a:extLst>
        </xdr:cNvPr>
        <xdr:cNvSpPr/>
      </xdr:nvSpPr>
      <xdr:spPr>
        <a:xfrm>
          <a:off x="2571750" y="54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60960</xdr:rowOff>
    </xdr:from>
    <xdr:to>
      <xdr:col>19</xdr:col>
      <xdr:colOff>177800</xdr:colOff>
      <xdr:row>33</xdr:row>
      <xdr:rowOff>100965</xdr:rowOff>
    </xdr:to>
    <xdr:cxnSp macro="">
      <xdr:nvCxnSpPr>
        <xdr:cNvPr id="78" name="直線コネクタ 77">
          <a:extLst>
            <a:ext uri="{FF2B5EF4-FFF2-40B4-BE49-F238E27FC236}">
              <a16:creationId xmlns:a16="http://schemas.microsoft.com/office/drawing/2014/main" id="{F4DFFAD2-79BE-49B9-8599-490CDBE204B7}"/>
            </a:ext>
          </a:extLst>
        </xdr:cNvPr>
        <xdr:cNvCxnSpPr/>
      </xdr:nvCxnSpPr>
      <xdr:spPr>
        <a:xfrm>
          <a:off x="2622550" y="5515610"/>
          <a:ext cx="8064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141605</xdr:rowOff>
    </xdr:from>
    <xdr:to>
      <xdr:col>10</xdr:col>
      <xdr:colOff>165100</xdr:colOff>
      <xdr:row>33</xdr:row>
      <xdr:rowOff>71755</xdr:rowOff>
    </xdr:to>
    <xdr:sp macro="" textlink="">
      <xdr:nvSpPr>
        <xdr:cNvPr id="79" name="楕円 78">
          <a:extLst>
            <a:ext uri="{FF2B5EF4-FFF2-40B4-BE49-F238E27FC236}">
              <a16:creationId xmlns:a16="http://schemas.microsoft.com/office/drawing/2014/main" id="{E807F71F-88B7-48BA-BBE4-2B96D80F4A44}"/>
            </a:ext>
          </a:extLst>
        </xdr:cNvPr>
        <xdr:cNvSpPr/>
      </xdr:nvSpPr>
      <xdr:spPr>
        <a:xfrm>
          <a:off x="1778000" y="5431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20955</xdr:rowOff>
    </xdr:from>
    <xdr:to>
      <xdr:col>15</xdr:col>
      <xdr:colOff>50800</xdr:colOff>
      <xdr:row>33</xdr:row>
      <xdr:rowOff>60960</xdr:rowOff>
    </xdr:to>
    <xdr:cxnSp macro="">
      <xdr:nvCxnSpPr>
        <xdr:cNvPr id="80" name="直線コネクタ 79">
          <a:extLst>
            <a:ext uri="{FF2B5EF4-FFF2-40B4-BE49-F238E27FC236}">
              <a16:creationId xmlns:a16="http://schemas.microsoft.com/office/drawing/2014/main" id="{AB5E537B-1AC9-43AC-8650-C3242D093A38}"/>
            </a:ext>
          </a:extLst>
        </xdr:cNvPr>
        <xdr:cNvCxnSpPr/>
      </xdr:nvCxnSpPr>
      <xdr:spPr>
        <a:xfrm>
          <a:off x="1828800" y="5475605"/>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103505</xdr:rowOff>
    </xdr:from>
    <xdr:to>
      <xdr:col>6</xdr:col>
      <xdr:colOff>38100</xdr:colOff>
      <xdr:row>33</xdr:row>
      <xdr:rowOff>33655</xdr:rowOff>
    </xdr:to>
    <xdr:sp macro="" textlink="">
      <xdr:nvSpPr>
        <xdr:cNvPr id="81" name="楕円 80">
          <a:extLst>
            <a:ext uri="{FF2B5EF4-FFF2-40B4-BE49-F238E27FC236}">
              <a16:creationId xmlns:a16="http://schemas.microsoft.com/office/drawing/2014/main" id="{822AFC0C-AECB-43DB-92B8-83B707ECB9CE}"/>
            </a:ext>
          </a:extLst>
        </xdr:cNvPr>
        <xdr:cNvSpPr/>
      </xdr:nvSpPr>
      <xdr:spPr>
        <a:xfrm>
          <a:off x="984250" y="5393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32</xdr:row>
      <xdr:rowOff>154305</xdr:rowOff>
    </xdr:from>
    <xdr:to>
      <xdr:col>10</xdr:col>
      <xdr:colOff>114300</xdr:colOff>
      <xdr:row>33</xdr:row>
      <xdr:rowOff>20955</xdr:rowOff>
    </xdr:to>
    <xdr:cxnSp macro="">
      <xdr:nvCxnSpPr>
        <xdr:cNvPr id="82" name="直線コネクタ 81">
          <a:extLst>
            <a:ext uri="{FF2B5EF4-FFF2-40B4-BE49-F238E27FC236}">
              <a16:creationId xmlns:a16="http://schemas.microsoft.com/office/drawing/2014/main" id="{A83DBB2C-3817-46CE-84D9-BE5770716737}"/>
            </a:ext>
          </a:extLst>
        </xdr:cNvPr>
        <xdr:cNvCxnSpPr/>
      </xdr:nvCxnSpPr>
      <xdr:spPr>
        <a:xfrm>
          <a:off x="1028700" y="5443855"/>
          <a:ext cx="8001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89E61DBE-D5F2-497C-98EC-74DB06C317B2}"/>
            </a:ext>
          </a:extLst>
        </xdr:cNvPr>
        <xdr:cNvSpPr txBox="1"/>
      </xdr:nvSpPr>
      <xdr:spPr>
        <a:xfrm>
          <a:off x="32391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D0D4B79-D629-4431-BD13-AD8CE42A5E89}"/>
            </a:ext>
          </a:extLst>
        </xdr:cNvPr>
        <xdr:cNvSpPr txBox="1"/>
      </xdr:nvSpPr>
      <xdr:spPr>
        <a:xfrm>
          <a:off x="24390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6C18B0D9-541E-41ED-858D-E3EA6810D70A}"/>
            </a:ext>
          </a:extLst>
        </xdr:cNvPr>
        <xdr:cNvSpPr txBox="1"/>
      </xdr:nvSpPr>
      <xdr:spPr>
        <a:xfrm>
          <a:off x="1645294" y="633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a:extLst>
            <a:ext uri="{FF2B5EF4-FFF2-40B4-BE49-F238E27FC236}">
              <a16:creationId xmlns:a16="http://schemas.microsoft.com/office/drawing/2014/main" id="{C25C4591-5CB1-43E8-A2E7-6D840F23C836}"/>
            </a:ext>
          </a:extLst>
        </xdr:cNvPr>
        <xdr:cNvSpPr txBox="1"/>
      </xdr:nvSpPr>
      <xdr:spPr>
        <a:xfrm>
          <a:off x="851544" y="631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52122C7A-A357-4DEF-8F63-35862FA0689D}"/>
            </a:ext>
          </a:extLst>
        </xdr:cNvPr>
        <xdr:cNvSpPr txBox="1"/>
      </xdr:nvSpPr>
      <xdr:spPr>
        <a:xfrm>
          <a:off x="3239144" y="528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128287</xdr:rowOff>
    </xdr:from>
    <xdr:ext cx="405111" cy="259045"/>
    <xdr:sp macro="" textlink="">
      <xdr:nvSpPr>
        <xdr:cNvPr id="88" name="n_2mainValue【道路】&#10;有形固定資産減価償却率">
          <a:extLst>
            <a:ext uri="{FF2B5EF4-FFF2-40B4-BE49-F238E27FC236}">
              <a16:creationId xmlns:a16="http://schemas.microsoft.com/office/drawing/2014/main" id="{65E01667-D5FE-4CC9-99A1-2804BAA3B663}"/>
            </a:ext>
          </a:extLst>
        </xdr:cNvPr>
        <xdr:cNvSpPr txBox="1"/>
      </xdr:nvSpPr>
      <xdr:spPr>
        <a:xfrm>
          <a:off x="2439044" y="52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2BFC62B7-4B75-4691-9759-5F180E7679C9}"/>
            </a:ext>
          </a:extLst>
        </xdr:cNvPr>
        <xdr:cNvSpPr txBox="1"/>
      </xdr:nvSpPr>
      <xdr:spPr>
        <a:xfrm>
          <a:off x="1645294" y="521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50182</xdr:rowOff>
    </xdr:from>
    <xdr:ext cx="405111" cy="259045"/>
    <xdr:sp macro="" textlink="">
      <xdr:nvSpPr>
        <xdr:cNvPr id="90" name="n_4mainValue【道路】&#10;有形固定資産減価償却率">
          <a:extLst>
            <a:ext uri="{FF2B5EF4-FFF2-40B4-BE49-F238E27FC236}">
              <a16:creationId xmlns:a16="http://schemas.microsoft.com/office/drawing/2014/main" id="{56350301-23DD-45E3-A7C8-1DEBB53C2401}"/>
            </a:ext>
          </a:extLst>
        </xdr:cNvPr>
        <xdr:cNvSpPr txBox="1"/>
      </xdr:nvSpPr>
      <xdr:spPr>
        <a:xfrm>
          <a:off x="851544" y="51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536A286-3EED-4BCC-B3FC-8ECCFD5D250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30DD1F57-2583-4268-8E34-D6792742E65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BFFB25C-2262-46A0-8E39-2EA244EAD92D}"/>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6D7EAB2-F9F3-4569-8826-BB2B06EA652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1DDEC8E-EE24-40D1-A59D-807DCFA8E1B2}"/>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9065733-D912-4D82-A337-E2CB7EDFCDC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B10041A-6D84-4EBC-9AE9-757D613F3BD4}"/>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4621D31-38BC-49E2-B689-706F09D9949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7FC5428-6AA7-4950-8855-6407F31CC4D1}"/>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141F05-EECB-49AB-9FBC-2E708ADB067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4B73A99-BE87-44B5-B8AD-57EA9E4ED116}"/>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EE00688-A560-4677-88C7-5F9D4AFC3719}"/>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A789257-85E8-4040-A463-03F406389ADB}"/>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5EC7A0A-84A9-4691-9D00-1204D4AE8EEA}"/>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FEDFA4F-7230-40A7-9FB5-44B97B36DFF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66497D8-B10C-49AA-9F8F-32B79BDAAFCA}"/>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FBF19A7E-A1B8-4071-A15D-D86B68A04572}"/>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308CDB8-1273-45B7-A5EB-07669CBA8CFB}"/>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C7ECF18-1725-4DF1-BDE3-E9A80EFE3243}"/>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32B43C9A-F342-4483-9667-E5F64CD8FC6C}"/>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E123D101-289A-4734-84FB-B66FE6142987}"/>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89836E7-C119-4268-B027-BC6862DF393B}"/>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BB8038DA-F2A6-44E9-94E5-D86408C7D97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6D641831-EB6D-4A97-94D6-4C6F13E359D0}"/>
            </a:ext>
          </a:extLst>
        </xdr:cNvPr>
        <xdr:cNvCxnSpPr/>
      </xdr:nvCxnSpPr>
      <xdr:spPr>
        <a:xfrm flipV="1">
          <a:off x="9429115" y="5564873"/>
          <a:ext cx="0" cy="14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6210F521-2B5B-420E-98D0-D0E75BF7DEE5}"/>
            </a:ext>
          </a:extLst>
        </xdr:cNvPr>
        <xdr:cNvSpPr txBox="1"/>
      </xdr:nvSpPr>
      <xdr:spPr>
        <a:xfrm>
          <a:off x="9467850" y="69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C7033E44-0612-4973-8CC7-DB2B08C3F633}"/>
            </a:ext>
          </a:extLst>
        </xdr:cNvPr>
        <xdr:cNvCxnSpPr/>
      </xdr:nvCxnSpPr>
      <xdr:spPr>
        <a:xfrm>
          <a:off x="9359900" y="69687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29488884-BA66-46CD-8C05-4B11C4B4D7F1}"/>
            </a:ext>
          </a:extLst>
        </xdr:cNvPr>
        <xdr:cNvSpPr txBox="1"/>
      </xdr:nvSpPr>
      <xdr:spPr>
        <a:xfrm>
          <a:off x="9467850" y="534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6DD4178B-E9CC-433A-94B7-A59DAC7CFF30}"/>
            </a:ext>
          </a:extLst>
        </xdr:cNvPr>
        <xdr:cNvCxnSpPr/>
      </xdr:nvCxnSpPr>
      <xdr:spPr>
        <a:xfrm>
          <a:off x="9359900" y="5564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574BE882-199A-41BF-B849-8D0B2C12C453}"/>
            </a:ext>
          </a:extLst>
        </xdr:cNvPr>
        <xdr:cNvSpPr txBox="1"/>
      </xdr:nvSpPr>
      <xdr:spPr>
        <a:xfrm>
          <a:off x="9467850" y="6277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DAAFA89F-F31D-4ADB-87A9-A40C65A49956}"/>
            </a:ext>
          </a:extLst>
        </xdr:cNvPr>
        <xdr:cNvSpPr/>
      </xdr:nvSpPr>
      <xdr:spPr>
        <a:xfrm>
          <a:off x="9398000" y="64200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6C03C3AD-E1A9-4D3F-94B3-6EC69C6E57DC}"/>
            </a:ext>
          </a:extLst>
        </xdr:cNvPr>
        <xdr:cNvSpPr/>
      </xdr:nvSpPr>
      <xdr:spPr>
        <a:xfrm>
          <a:off x="8636000" y="64299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C883A8F7-275C-4B89-A9DC-B3CECBBADE57}"/>
            </a:ext>
          </a:extLst>
        </xdr:cNvPr>
        <xdr:cNvSpPr/>
      </xdr:nvSpPr>
      <xdr:spPr>
        <a:xfrm>
          <a:off x="7842250" y="64432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FB9A44B7-A0B5-4A79-9054-465B9983EE13}"/>
            </a:ext>
          </a:extLst>
        </xdr:cNvPr>
        <xdr:cNvSpPr/>
      </xdr:nvSpPr>
      <xdr:spPr>
        <a:xfrm>
          <a:off x="7029450" y="64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135604</xdr:rowOff>
    </xdr:from>
    <xdr:to>
      <xdr:col>36</xdr:col>
      <xdr:colOff>165100</xdr:colOff>
      <xdr:row>40</xdr:row>
      <xdr:rowOff>65754</xdr:rowOff>
    </xdr:to>
    <xdr:sp macro="" textlink="">
      <xdr:nvSpPr>
        <xdr:cNvPr id="124" name="フローチャート: 判断 123">
          <a:extLst>
            <a:ext uri="{FF2B5EF4-FFF2-40B4-BE49-F238E27FC236}">
              <a16:creationId xmlns:a16="http://schemas.microsoft.com/office/drawing/2014/main" id="{AFCDD888-E193-4923-901E-AEBAEDC1B263}"/>
            </a:ext>
          </a:extLst>
        </xdr:cNvPr>
        <xdr:cNvSpPr/>
      </xdr:nvSpPr>
      <xdr:spPr>
        <a:xfrm>
          <a:off x="6235700" y="6580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4EA5B74-549D-4F6C-BC99-0B95958860C7}"/>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305B7EA-5757-4534-A644-786F03688764}"/>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D08D35B-FB5C-4EA7-8876-8946366C8D2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7EA7C30-4FCE-4A2D-A727-35F1BB90BD1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E954793-2748-4430-9ABA-098567C6ED09}"/>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107600</xdr:rowOff>
    </xdr:from>
    <xdr:to>
      <xdr:col>55</xdr:col>
      <xdr:colOff>50800</xdr:colOff>
      <xdr:row>40</xdr:row>
      <xdr:rowOff>37750</xdr:rowOff>
    </xdr:to>
    <xdr:sp macro="" textlink="">
      <xdr:nvSpPr>
        <xdr:cNvPr id="130" name="楕円 129">
          <a:extLst>
            <a:ext uri="{FF2B5EF4-FFF2-40B4-BE49-F238E27FC236}">
              <a16:creationId xmlns:a16="http://schemas.microsoft.com/office/drawing/2014/main" id="{74148A79-D3A4-4E9C-8770-8F46C918B08C}"/>
            </a:ext>
          </a:extLst>
        </xdr:cNvPr>
        <xdr:cNvSpPr/>
      </xdr:nvSpPr>
      <xdr:spPr>
        <a:xfrm>
          <a:off x="9398000" y="6552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86027</xdr:rowOff>
    </xdr:from>
    <xdr:ext cx="534377" cy="259045"/>
    <xdr:sp macro="" textlink="">
      <xdr:nvSpPr>
        <xdr:cNvPr id="131" name="【道路】&#10;一人当たり延長該当値テキスト">
          <a:extLst>
            <a:ext uri="{FF2B5EF4-FFF2-40B4-BE49-F238E27FC236}">
              <a16:creationId xmlns:a16="http://schemas.microsoft.com/office/drawing/2014/main" id="{AF64757A-B7EE-4158-A961-CDE1C3548E4F}"/>
            </a:ext>
          </a:extLst>
        </xdr:cNvPr>
        <xdr:cNvSpPr txBox="1"/>
      </xdr:nvSpPr>
      <xdr:spPr>
        <a:xfrm>
          <a:off x="9467850" y="653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116078</xdr:rowOff>
    </xdr:from>
    <xdr:to>
      <xdr:col>50</xdr:col>
      <xdr:colOff>165100</xdr:colOff>
      <xdr:row>40</xdr:row>
      <xdr:rowOff>46228</xdr:rowOff>
    </xdr:to>
    <xdr:sp macro="" textlink="">
      <xdr:nvSpPr>
        <xdr:cNvPr id="132" name="楕円 131">
          <a:extLst>
            <a:ext uri="{FF2B5EF4-FFF2-40B4-BE49-F238E27FC236}">
              <a16:creationId xmlns:a16="http://schemas.microsoft.com/office/drawing/2014/main" id="{D2D24554-A645-4DED-B1CC-2D88409AB6E8}"/>
            </a:ext>
          </a:extLst>
        </xdr:cNvPr>
        <xdr:cNvSpPr/>
      </xdr:nvSpPr>
      <xdr:spPr>
        <a:xfrm>
          <a:off x="8636000" y="65613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158400</xdr:rowOff>
    </xdr:from>
    <xdr:to>
      <xdr:col>55</xdr:col>
      <xdr:colOff>0</xdr:colOff>
      <xdr:row>39</xdr:row>
      <xdr:rowOff>166878</xdr:rowOff>
    </xdr:to>
    <xdr:cxnSp macro="">
      <xdr:nvCxnSpPr>
        <xdr:cNvPr id="133" name="直線コネクタ 132">
          <a:extLst>
            <a:ext uri="{FF2B5EF4-FFF2-40B4-BE49-F238E27FC236}">
              <a16:creationId xmlns:a16="http://schemas.microsoft.com/office/drawing/2014/main" id="{DE49FE9D-2825-4EEE-A4EF-E8C7361438B1}"/>
            </a:ext>
          </a:extLst>
        </xdr:cNvPr>
        <xdr:cNvCxnSpPr/>
      </xdr:nvCxnSpPr>
      <xdr:spPr>
        <a:xfrm flipV="1">
          <a:off x="8686800" y="6603650"/>
          <a:ext cx="742950" cy="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119526</xdr:rowOff>
    </xdr:from>
    <xdr:to>
      <xdr:col>46</xdr:col>
      <xdr:colOff>38100</xdr:colOff>
      <xdr:row>40</xdr:row>
      <xdr:rowOff>49676</xdr:rowOff>
    </xdr:to>
    <xdr:sp macro="" textlink="">
      <xdr:nvSpPr>
        <xdr:cNvPr id="134" name="楕円 133">
          <a:extLst>
            <a:ext uri="{FF2B5EF4-FFF2-40B4-BE49-F238E27FC236}">
              <a16:creationId xmlns:a16="http://schemas.microsoft.com/office/drawing/2014/main" id="{B3F1412E-A26B-4AFB-896B-2FB10D5DC07F}"/>
            </a:ext>
          </a:extLst>
        </xdr:cNvPr>
        <xdr:cNvSpPr/>
      </xdr:nvSpPr>
      <xdr:spPr>
        <a:xfrm>
          <a:off x="7842250" y="65647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166878</xdr:rowOff>
    </xdr:from>
    <xdr:to>
      <xdr:col>50</xdr:col>
      <xdr:colOff>114300</xdr:colOff>
      <xdr:row>39</xdr:row>
      <xdr:rowOff>170326</xdr:rowOff>
    </xdr:to>
    <xdr:cxnSp macro="">
      <xdr:nvCxnSpPr>
        <xdr:cNvPr id="135" name="直線コネクタ 134">
          <a:extLst>
            <a:ext uri="{FF2B5EF4-FFF2-40B4-BE49-F238E27FC236}">
              <a16:creationId xmlns:a16="http://schemas.microsoft.com/office/drawing/2014/main" id="{F373D372-CE2C-4F20-9B3F-A06F480ACD67}"/>
            </a:ext>
          </a:extLst>
        </xdr:cNvPr>
        <xdr:cNvCxnSpPr/>
      </xdr:nvCxnSpPr>
      <xdr:spPr>
        <a:xfrm flipV="1">
          <a:off x="7886700" y="6612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125051</xdr:rowOff>
    </xdr:from>
    <xdr:to>
      <xdr:col>41</xdr:col>
      <xdr:colOff>101600</xdr:colOff>
      <xdr:row>40</xdr:row>
      <xdr:rowOff>55201</xdr:rowOff>
    </xdr:to>
    <xdr:sp macro="" textlink="">
      <xdr:nvSpPr>
        <xdr:cNvPr id="136" name="楕円 135">
          <a:extLst>
            <a:ext uri="{FF2B5EF4-FFF2-40B4-BE49-F238E27FC236}">
              <a16:creationId xmlns:a16="http://schemas.microsoft.com/office/drawing/2014/main" id="{01AD8C0F-B7E4-44F7-BFDE-AE7249FC3BF3}"/>
            </a:ext>
          </a:extLst>
        </xdr:cNvPr>
        <xdr:cNvSpPr/>
      </xdr:nvSpPr>
      <xdr:spPr>
        <a:xfrm>
          <a:off x="7029450" y="65703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170326</xdr:rowOff>
    </xdr:from>
    <xdr:to>
      <xdr:col>45</xdr:col>
      <xdr:colOff>177800</xdr:colOff>
      <xdr:row>40</xdr:row>
      <xdr:rowOff>4401</xdr:rowOff>
    </xdr:to>
    <xdr:cxnSp macro="">
      <xdr:nvCxnSpPr>
        <xdr:cNvPr id="137" name="直線コネクタ 136">
          <a:extLst>
            <a:ext uri="{FF2B5EF4-FFF2-40B4-BE49-F238E27FC236}">
              <a16:creationId xmlns:a16="http://schemas.microsoft.com/office/drawing/2014/main" id="{A326743F-2E0A-4FA9-871C-68668C9B206F}"/>
            </a:ext>
          </a:extLst>
        </xdr:cNvPr>
        <xdr:cNvCxnSpPr/>
      </xdr:nvCxnSpPr>
      <xdr:spPr>
        <a:xfrm flipV="1">
          <a:off x="7080250" y="6609226"/>
          <a:ext cx="80645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131318</xdr:rowOff>
    </xdr:from>
    <xdr:to>
      <xdr:col>36</xdr:col>
      <xdr:colOff>165100</xdr:colOff>
      <xdr:row>40</xdr:row>
      <xdr:rowOff>61468</xdr:rowOff>
    </xdr:to>
    <xdr:sp macro="" textlink="">
      <xdr:nvSpPr>
        <xdr:cNvPr id="138" name="楕円 137">
          <a:extLst>
            <a:ext uri="{FF2B5EF4-FFF2-40B4-BE49-F238E27FC236}">
              <a16:creationId xmlns:a16="http://schemas.microsoft.com/office/drawing/2014/main" id="{CC45EF38-1078-49A7-B5D6-C036E97AA1E2}"/>
            </a:ext>
          </a:extLst>
        </xdr:cNvPr>
        <xdr:cNvSpPr/>
      </xdr:nvSpPr>
      <xdr:spPr>
        <a:xfrm>
          <a:off x="6235700" y="65765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4401</xdr:rowOff>
    </xdr:from>
    <xdr:to>
      <xdr:col>41</xdr:col>
      <xdr:colOff>50800</xdr:colOff>
      <xdr:row>40</xdr:row>
      <xdr:rowOff>10668</xdr:rowOff>
    </xdr:to>
    <xdr:cxnSp macro="">
      <xdr:nvCxnSpPr>
        <xdr:cNvPr id="139" name="直線コネクタ 138">
          <a:extLst>
            <a:ext uri="{FF2B5EF4-FFF2-40B4-BE49-F238E27FC236}">
              <a16:creationId xmlns:a16="http://schemas.microsoft.com/office/drawing/2014/main" id="{ADCEF3E6-17DE-4794-A297-08081D2CBC73}"/>
            </a:ext>
          </a:extLst>
        </xdr:cNvPr>
        <xdr:cNvCxnSpPr/>
      </xdr:nvCxnSpPr>
      <xdr:spPr>
        <a:xfrm flipV="1">
          <a:off x="6286500" y="6614751"/>
          <a:ext cx="79375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8282ED6E-EF86-49AE-84E4-00A5FBC1D505}"/>
            </a:ext>
          </a:extLst>
        </xdr:cNvPr>
        <xdr:cNvSpPr txBox="1"/>
      </xdr:nvSpPr>
      <xdr:spPr>
        <a:xfrm>
          <a:off x="8425961" y="62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1B543151-63F7-4ACE-9CF4-2EB1B54D1AA6}"/>
            </a:ext>
          </a:extLst>
        </xdr:cNvPr>
        <xdr:cNvSpPr txBox="1"/>
      </xdr:nvSpPr>
      <xdr:spPr>
        <a:xfrm>
          <a:off x="7644911" y="62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440873F6-C9F3-4D16-B528-58D23FCEF074}"/>
            </a:ext>
          </a:extLst>
        </xdr:cNvPr>
        <xdr:cNvSpPr txBox="1"/>
      </xdr:nvSpPr>
      <xdr:spPr>
        <a:xfrm>
          <a:off x="6851161" y="625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56881</xdr:rowOff>
    </xdr:from>
    <xdr:ext cx="534377" cy="259045"/>
    <xdr:sp macro="" textlink="">
      <xdr:nvSpPr>
        <xdr:cNvPr id="143" name="n_4aveValue【道路】&#10;一人当たり延長">
          <a:extLst>
            <a:ext uri="{FF2B5EF4-FFF2-40B4-BE49-F238E27FC236}">
              <a16:creationId xmlns:a16="http://schemas.microsoft.com/office/drawing/2014/main" id="{90DD8C5E-7FF2-4D90-B659-3C40FC31D91E}"/>
            </a:ext>
          </a:extLst>
        </xdr:cNvPr>
        <xdr:cNvSpPr txBox="1"/>
      </xdr:nvSpPr>
      <xdr:spPr>
        <a:xfrm>
          <a:off x="6038361" y="666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37355</xdr:rowOff>
    </xdr:from>
    <xdr:ext cx="534377" cy="259045"/>
    <xdr:sp macro="" textlink="">
      <xdr:nvSpPr>
        <xdr:cNvPr id="144" name="n_1mainValue【道路】&#10;一人当たり延長">
          <a:extLst>
            <a:ext uri="{FF2B5EF4-FFF2-40B4-BE49-F238E27FC236}">
              <a16:creationId xmlns:a16="http://schemas.microsoft.com/office/drawing/2014/main" id="{EEB9F1C7-5666-4B40-B17F-84926C9E289A}"/>
            </a:ext>
          </a:extLst>
        </xdr:cNvPr>
        <xdr:cNvSpPr txBox="1"/>
      </xdr:nvSpPr>
      <xdr:spPr>
        <a:xfrm>
          <a:off x="8425961" y="664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40803</xdr:rowOff>
    </xdr:from>
    <xdr:ext cx="534377" cy="259045"/>
    <xdr:sp macro="" textlink="">
      <xdr:nvSpPr>
        <xdr:cNvPr id="145" name="n_2mainValue【道路】&#10;一人当たり延長">
          <a:extLst>
            <a:ext uri="{FF2B5EF4-FFF2-40B4-BE49-F238E27FC236}">
              <a16:creationId xmlns:a16="http://schemas.microsoft.com/office/drawing/2014/main" id="{67823720-1C57-4B6D-9C0E-FB390A593DD2}"/>
            </a:ext>
          </a:extLst>
        </xdr:cNvPr>
        <xdr:cNvSpPr txBox="1"/>
      </xdr:nvSpPr>
      <xdr:spPr>
        <a:xfrm>
          <a:off x="7644911" y="66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46328</xdr:rowOff>
    </xdr:from>
    <xdr:ext cx="534377" cy="259045"/>
    <xdr:sp macro="" textlink="">
      <xdr:nvSpPr>
        <xdr:cNvPr id="146" name="n_3mainValue【道路】&#10;一人当たり延長">
          <a:extLst>
            <a:ext uri="{FF2B5EF4-FFF2-40B4-BE49-F238E27FC236}">
              <a16:creationId xmlns:a16="http://schemas.microsoft.com/office/drawing/2014/main" id="{38592A1B-04E7-40C2-83C1-11250A87B49A}"/>
            </a:ext>
          </a:extLst>
        </xdr:cNvPr>
        <xdr:cNvSpPr txBox="1"/>
      </xdr:nvSpPr>
      <xdr:spPr>
        <a:xfrm>
          <a:off x="6851161" y="665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77995</xdr:rowOff>
    </xdr:from>
    <xdr:ext cx="534377" cy="259045"/>
    <xdr:sp macro="" textlink="">
      <xdr:nvSpPr>
        <xdr:cNvPr id="147" name="n_4mainValue【道路】&#10;一人当たり延長">
          <a:extLst>
            <a:ext uri="{FF2B5EF4-FFF2-40B4-BE49-F238E27FC236}">
              <a16:creationId xmlns:a16="http://schemas.microsoft.com/office/drawing/2014/main" id="{89DC42F5-3363-478B-803E-EA8286F8B3B2}"/>
            </a:ext>
          </a:extLst>
        </xdr:cNvPr>
        <xdr:cNvSpPr txBox="1"/>
      </xdr:nvSpPr>
      <xdr:spPr>
        <a:xfrm>
          <a:off x="6038361" y="63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2B2DF19-D8D9-4C5C-B047-3298B6B73098}"/>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6FF71CF-8FF5-4EBF-85AA-FF98B10F7CF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EA18236-6B7F-43CF-AE2E-0DA66A8E35D8}"/>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C2A3CDF-11FD-40A8-9D97-0D922CADC488}"/>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EE0044C-51D2-4DC4-A8FB-4FE96E5CAE2E}"/>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115DA8B-8C93-4A3A-B807-DD7F7615FF3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CBE38A12-F368-4925-BF2C-CCD80734F788}"/>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9D70805-7CCF-4038-B2BE-2B8AAF7E058B}"/>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B680FE19-D97C-49D5-B7B3-DCBB8753A7D0}"/>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1859694-9E40-47BD-946E-141DF434E27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02C5933-1B5A-468C-AD59-0582551C5FDC}"/>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2FFEDA1-2592-4CC5-AF29-C4225F1AB9C9}"/>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3E027E8-261A-4E01-B659-5950D68B67BD}"/>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C73746B-1D68-4DFC-9E91-421426BFC01C}"/>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7AA7511-BFC2-44F1-A3AC-47F3E3AFD75E}"/>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5BF7F2FB-1FF6-4C59-9612-23ECFFDCE105}"/>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8E8EFB5-B9BA-4BD8-9DB5-C11CE902F43F}"/>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E9F4309-E0F0-4D30-8C47-717C0948C694}"/>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9DACED9-04B0-4395-A055-B3F12E2B0488}"/>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02CAD36-E7DB-49DF-90D3-58F015C90B1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64B35249-4AD9-4B9F-99F4-836E6DB314B8}"/>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1E4E72C-DE9A-4AF6-A65E-6419FEBAC93A}"/>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1926F135-9F60-4F2A-BE61-1651120B3CB3}"/>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F7D60C8-24D8-4940-B5F2-3AEE805878FB}"/>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1163AC8-AF07-402E-9636-578D9191414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1E08BA43-CE6D-45DA-87ED-DB28E8229149}"/>
            </a:ext>
          </a:extLst>
        </xdr:cNvPr>
        <xdr:cNvCxnSpPr/>
      </xdr:nvCxnSpPr>
      <xdr:spPr>
        <a:xfrm flipV="1">
          <a:off x="4177665" y="9209315"/>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7EC188E-D32D-4827-84C3-DCE41BAB47DD}"/>
            </a:ext>
          </a:extLst>
        </xdr:cNvPr>
        <xdr:cNvSpPr txBox="1"/>
      </xdr:nvSpPr>
      <xdr:spPr>
        <a:xfrm>
          <a:off x="4216400" y="1060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83E70DCF-513E-4B4F-8AA2-52C8CBED0A55}"/>
            </a:ext>
          </a:extLst>
        </xdr:cNvPr>
        <xdr:cNvCxnSpPr/>
      </xdr:nvCxnSpPr>
      <xdr:spPr>
        <a:xfrm>
          <a:off x="4108450" y="106021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5AC33E90-7A9F-4E5A-9D71-53D591C02553}"/>
            </a:ext>
          </a:extLst>
        </xdr:cNvPr>
        <xdr:cNvSpPr txBox="1"/>
      </xdr:nvSpPr>
      <xdr:spPr>
        <a:xfrm>
          <a:off x="4216400" y="89908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31D9D41B-F116-4E96-9E2D-25833B37746B}"/>
            </a:ext>
          </a:extLst>
        </xdr:cNvPr>
        <xdr:cNvCxnSpPr/>
      </xdr:nvCxnSpPr>
      <xdr:spPr>
        <a:xfrm>
          <a:off x="4108450" y="9209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1898447-14A1-4B3A-9B06-C78E32F1A959}"/>
            </a:ext>
          </a:extLst>
        </xdr:cNvPr>
        <xdr:cNvSpPr txBox="1"/>
      </xdr:nvSpPr>
      <xdr:spPr>
        <a:xfrm>
          <a:off x="4216400" y="99481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AD4151DA-7C79-4A2D-93FD-216593FA2DA9}"/>
            </a:ext>
          </a:extLst>
        </xdr:cNvPr>
        <xdr:cNvSpPr/>
      </xdr:nvSpPr>
      <xdr:spPr>
        <a:xfrm>
          <a:off x="4127500" y="1009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160C9A4B-9897-4D84-933A-B3A2E2FFD33B}"/>
            </a:ext>
          </a:extLst>
        </xdr:cNvPr>
        <xdr:cNvSpPr/>
      </xdr:nvSpPr>
      <xdr:spPr>
        <a:xfrm>
          <a:off x="3384550" y="100803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DFAD929C-8D6F-4C0F-BFFC-0D008F746657}"/>
            </a:ext>
          </a:extLst>
        </xdr:cNvPr>
        <xdr:cNvSpPr/>
      </xdr:nvSpPr>
      <xdr:spPr>
        <a:xfrm>
          <a:off x="2571750" y="100607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81772D74-9F42-44FB-8B62-EB983FD30CE1}"/>
            </a:ext>
          </a:extLst>
        </xdr:cNvPr>
        <xdr:cNvSpPr/>
      </xdr:nvSpPr>
      <xdr:spPr>
        <a:xfrm>
          <a:off x="1778000" y="100281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3" name="フローチャート: 判断 182">
          <a:extLst>
            <a:ext uri="{FF2B5EF4-FFF2-40B4-BE49-F238E27FC236}">
              <a16:creationId xmlns:a16="http://schemas.microsoft.com/office/drawing/2014/main" id="{9ABBEA64-34FC-493B-8228-49D70A7063C3}"/>
            </a:ext>
          </a:extLst>
        </xdr:cNvPr>
        <xdr:cNvSpPr/>
      </xdr:nvSpPr>
      <xdr:spPr>
        <a:xfrm>
          <a:off x="984250" y="100476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A1F17B-5AA2-4BDC-B984-FC810B5FA89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25605EE-7221-4419-9575-EAD2C194842C}"/>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AB11AAB-E89C-468B-886E-3197A3C21E6B}"/>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C042562-DB9B-4B68-8AB4-4E16776E332A}"/>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5F975D35-9495-4283-A17E-631DF3F813B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189" name="楕円 188">
          <a:extLst>
            <a:ext uri="{FF2B5EF4-FFF2-40B4-BE49-F238E27FC236}">
              <a16:creationId xmlns:a16="http://schemas.microsoft.com/office/drawing/2014/main" id="{65BFC1D8-D760-4175-A0FC-6AE92ACA3292}"/>
            </a:ext>
          </a:extLst>
        </xdr:cNvPr>
        <xdr:cNvSpPr/>
      </xdr:nvSpPr>
      <xdr:spPr>
        <a:xfrm>
          <a:off x="4127500" y="1019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99077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29C82E4-AA9A-49BD-A723-8B52C4470B93}"/>
            </a:ext>
          </a:extLst>
        </xdr:cNvPr>
        <xdr:cNvSpPr txBox="1"/>
      </xdr:nvSpPr>
      <xdr:spPr>
        <a:xfrm>
          <a:off x="42164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91" name="楕円 190">
          <a:extLst>
            <a:ext uri="{FF2B5EF4-FFF2-40B4-BE49-F238E27FC236}">
              <a16:creationId xmlns:a16="http://schemas.microsoft.com/office/drawing/2014/main" id="{1511E40F-D31E-49D4-A43C-6144930E2EAA}"/>
            </a:ext>
          </a:extLst>
        </xdr:cNvPr>
        <xdr:cNvSpPr/>
      </xdr:nvSpPr>
      <xdr:spPr>
        <a:xfrm>
          <a:off x="3384550" y="101785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151856</xdr:rowOff>
    </xdr:from>
    <xdr:to>
      <xdr:col>24</xdr:col>
      <xdr:colOff>63500</xdr:colOff>
      <xdr:row>62</xdr:row>
      <xdr:rowOff>0</xdr:rowOff>
    </xdr:to>
    <xdr:cxnSp macro="">
      <xdr:nvCxnSpPr>
        <xdr:cNvPr id="192" name="直線コネクタ 191">
          <a:extLst>
            <a:ext uri="{FF2B5EF4-FFF2-40B4-BE49-F238E27FC236}">
              <a16:creationId xmlns:a16="http://schemas.microsoft.com/office/drawing/2014/main" id="{AA255723-6761-4669-BDEB-BC9941B5E153}"/>
            </a:ext>
          </a:extLst>
        </xdr:cNvPr>
        <xdr:cNvCxnSpPr/>
      </xdr:nvCxnSpPr>
      <xdr:spPr>
        <a:xfrm>
          <a:off x="3429000" y="10229306"/>
          <a:ext cx="749300" cy="1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93" name="楕円 192">
          <a:extLst>
            <a:ext uri="{FF2B5EF4-FFF2-40B4-BE49-F238E27FC236}">
              <a16:creationId xmlns:a16="http://schemas.microsoft.com/office/drawing/2014/main" id="{D37F7C05-69D8-46A6-88DA-D2D0670F54D4}"/>
            </a:ext>
          </a:extLst>
        </xdr:cNvPr>
        <xdr:cNvSpPr/>
      </xdr:nvSpPr>
      <xdr:spPr>
        <a:xfrm>
          <a:off x="2571750" y="10158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151856</xdr:rowOff>
    </xdr:to>
    <xdr:cxnSp macro="">
      <xdr:nvCxnSpPr>
        <xdr:cNvPr id="194" name="直線コネクタ 193">
          <a:extLst>
            <a:ext uri="{FF2B5EF4-FFF2-40B4-BE49-F238E27FC236}">
              <a16:creationId xmlns:a16="http://schemas.microsoft.com/office/drawing/2014/main" id="{27B7D6D5-6C63-43EF-A418-4B26BC4F2051}"/>
            </a:ext>
          </a:extLst>
        </xdr:cNvPr>
        <xdr:cNvCxnSpPr/>
      </xdr:nvCxnSpPr>
      <xdr:spPr>
        <a:xfrm>
          <a:off x="2622550" y="10209712"/>
          <a:ext cx="8064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60234</xdr:rowOff>
    </xdr:from>
    <xdr:to>
      <xdr:col>10</xdr:col>
      <xdr:colOff>165100</xdr:colOff>
      <xdr:row>61</xdr:row>
      <xdr:rowOff>161834</xdr:rowOff>
    </xdr:to>
    <xdr:sp macro="" textlink="">
      <xdr:nvSpPr>
        <xdr:cNvPr id="195" name="楕円 194">
          <a:extLst>
            <a:ext uri="{FF2B5EF4-FFF2-40B4-BE49-F238E27FC236}">
              <a16:creationId xmlns:a16="http://schemas.microsoft.com/office/drawing/2014/main" id="{C72791FC-785C-427A-88AF-03D9E9C5B392}"/>
            </a:ext>
          </a:extLst>
        </xdr:cNvPr>
        <xdr:cNvSpPr/>
      </xdr:nvSpPr>
      <xdr:spPr>
        <a:xfrm>
          <a:off x="1778000" y="101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111034</xdr:rowOff>
    </xdr:from>
    <xdr:to>
      <xdr:col>15</xdr:col>
      <xdr:colOff>50800</xdr:colOff>
      <xdr:row>61</xdr:row>
      <xdr:rowOff>132262</xdr:rowOff>
    </xdr:to>
    <xdr:cxnSp macro="">
      <xdr:nvCxnSpPr>
        <xdr:cNvPr id="196" name="直線コネクタ 195">
          <a:extLst>
            <a:ext uri="{FF2B5EF4-FFF2-40B4-BE49-F238E27FC236}">
              <a16:creationId xmlns:a16="http://schemas.microsoft.com/office/drawing/2014/main" id="{AC4FBD63-54A2-4992-A6BF-F29A121AFED8}"/>
            </a:ext>
          </a:extLst>
        </xdr:cNvPr>
        <xdr:cNvCxnSpPr/>
      </xdr:nvCxnSpPr>
      <xdr:spPr>
        <a:xfrm>
          <a:off x="1828800" y="10188484"/>
          <a:ext cx="7937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7" name="楕円 196">
          <a:extLst>
            <a:ext uri="{FF2B5EF4-FFF2-40B4-BE49-F238E27FC236}">
              <a16:creationId xmlns:a16="http://schemas.microsoft.com/office/drawing/2014/main" id="{F252BD58-7889-4803-945C-80940D0635E5}"/>
            </a:ext>
          </a:extLst>
        </xdr:cNvPr>
        <xdr:cNvSpPr/>
      </xdr:nvSpPr>
      <xdr:spPr>
        <a:xfrm>
          <a:off x="984250" y="101164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89807</xdr:rowOff>
    </xdr:from>
    <xdr:to>
      <xdr:col>10</xdr:col>
      <xdr:colOff>114300</xdr:colOff>
      <xdr:row>61</xdr:row>
      <xdr:rowOff>111034</xdr:rowOff>
    </xdr:to>
    <xdr:cxnSp macro="">
      <xdr:nvCxnSpPr>
        <xdr:cNvPr id="198" name="直線コネクタ 197">
          <a:extLst>
            <a:ext uri="{FF2B5EF4-FFF2-40B4-BE49-F238E27FC236}">
              <a16:creationId xmlns:a16="http://schemas.microsoft.com/office/drawing/2014/main" id="{5C07C4E1-6530-47E4-9C60-932EEC2543AB}"/>
            </a:ext>
          </a:extLst>
        </xdr:cNvPr>
        <xdr:cNvCxnSpPr/>
      </xdr:nvCxnSpPr>
      <xdr:spPr>
        <a:xfrm>
          <a:off x="1028700" y="10167257"/>
          <a:ext cx="8001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F9088B7-6B29-4CD2-B9B0-E98CDC33B7B7}"/>
            </a:ext>
          </a:extLst>
        </xdr:cNvPr>
        <xdr:cNvSpPr txBox="1"/>
      </xdr:nvSpPr>
      <xdr:spPr>
        <a:xfrm>
          <a:off x="3239144" y="9861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434F26C-F122-42EC-AD81-315936D8177B}"/>
            </a:ext>
          </a:extLst>
        </xdr:cNvPr>
        <xdr:cNvSpPr txBox="1"/>
      </xdr:nvSpPr>
      <xdr:spPr>
        <a:xfrm>
          <a:off x="2439044" y="9842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A878B90-C3ED-4B35-8094-AA232E7A8281}"/>
            </a:ext>
          </a:extLst>
        </xdr:cNvPr>
        <xdr:cNvSpPr txBox="1"/>
      </xdr:nvSpPr>
      <xdr:spPr>
        <a:xfrm>
          <a:off x="1645294" y="980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82023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F2494A2-5142-4A63-A498-C9E2772C0D2B}"/>
            </a:ext>
          </a:extLst>
        </xdr:cNvPr>
        <xdr:cNvSpPr txBox="1"/>
      </xdr:nvSpPr>
      <xdr:spPr>
        <a:xfrm>
          <a:off x="851544" y="9829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C72416C-82C3-4DA1-8AE8-367C3FEC1E9D}"/>
            </a:ext>
          </a:extLst>
        </xdr:cNvPr>
        <xdr:cNvSpPr txBox="1"/>
      </xdr:nvSpPr>
      <xdr:spPr>
        <a:xfrm>
          <a:off x="3239144" y="10264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EF55D2D4-5E7D-445A-868F-72C36DF9B649}"/>
            </a:ext>
          </a:extLst>
        </xdr:cNvPr>
        <xdr:cNvSpPr txBox="1"/>
      </xdr:nvSpPr>
      <xdr:spPr>
        <a:xfrm>
          <a:off x="2439044" y="1024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152961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14EFC18-65FE-43D2-9870-280E54BB492A}"/>
            </a:ext>
          </a:extLst>
        </xdr:cNvPr>
        <xdr:cNvSpPr txBox="1"/>
      </xdr:nvSpPr>
      <xdr:spPr>
        <a:xfrm>
          <a:off x="1645294" y="1023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10A8B42-CBBA-4D22-9093-282F9628E474}"/>
            </a:ext>
          </a:extLst>
        </xdr:cNvPr>
        <xdr:cNvSpPr txBox="1"/>
      </xdr:nvSpPr>
      <xdr:spPr>
        <a:xfrm>
          <a:off x="851544" y="1020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776DE4F-9D9C-487B-A087-9531092E8740}"/>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A03D74F-E1E9-4F60-800F-9739EC31380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C41315BA-D8DD-44C3-9F73-EC79742256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C6B13DB-6EE8-45FD-BB5C-CD20A16F01A2}"/>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B6B981E-4DBE-4B3C-9350-2DB1856E2CEE}"/>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8BCF85C-6CB3-4B18-8507-EDBE6661829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F7B5D9B-F396-4892-AA1A-591D27E9AA6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63B7516-9281-4A71-923D-7154E422368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0C5C075-72C9-4F93-B10B-5B3AF807F46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FEBDEA60-CCCB-4850-904B-741F5121C3F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5364762D-BA0F-47AC-A45A-2AF0F21D6E4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47FB211D-FDA0-4CDC-A8B4-D17CA590DED1}"/>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B864F0F-0EE8-4B9D-AB83-FA0DD3D64B95}"/>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270D042-E724-414A-9962-BD8C7537A6FE}"/>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A1F16D9-563E-4D07-A55E-B606B08A2875}"/>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18AA5BA-C353-4453-BA57-80BBCBC84072}"/>
            </a:ext>
          </a:extLst>
        </xdr:cNvPr>
        <xdr:cNvSpPr txBox="1"/>
      </xdr:nvSpPr>
      <xdr:spPr>
        <a:xfrm>
          <a:off x="5327878" y="9776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89CB641-E34D-435D-B47A-AE61197F2370}"/>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6A79CC5-3332-4F80-A0DF-FF05A8346387}"/>
            </a:ext>
          </a:extLst>
        </xdr:cNvPr>
        <xdr:cNvSpPr txBox="1"/>
      </xdr:nvSpPr>
      <xdr:spPr>
        <a:xfrm>
          <a:off x="5327878" y="941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C8008CC-AEB8-4CEA-A4AC-FF2308E4F708}"/>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1AA735E-D7D7-41A8-B83E-940EB75FBDD6}"/>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AA7DF8D-E10D-4152-9BF4-AF5685E37CA9}"/>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F6AB137-6A1A-42CC-B3BD-F287EA475321}"/>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62929CA-442B-456B-9CC9-807E3675C745}"/>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6768260D-AB18-4FDC-A647-64CC8D214760}"/>
            </a:ext>
          </a:extLst>
        </xdr:cNvPr>
        <xdr:cNvCxnSpPr/>
      </xdr:nvCxnSpPr>
      <xdr:spPr>
        <a:xfrm flipV="1">
          <a:off x="9429115" y="9364521"/>
          <a:ext cx="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FBFC393-5E5E-4AFB-A4C6-D0B174AE1787}"/>
            </a:ext>
          </a:extLst>
        </xdr:cNvPr>
        <xdr:cNvSpPr txBox="1"/>
      </xdr:nvSpPr>
      <xdr:spPr>
        <a:xfrm>
          <a:off x="9467850" y="106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2572227-CCA9-4006-B05E-4E21F6EDFEA3}"/>
            </a:ext>
          </a:extLst>
        </xdr:cNvPr>
        <xdr:cNvCxnSpPr/>
      </xdr:nvCxnSpPr>
      <xdr:spPr>
        <a:xfrm>
          <a:off x="9359900" y="106410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22882E9-CF00-42EC-94D1-BA78A992815F}"/>
            </a:ext>
          </a:extLst>
        </xdr:cNvPr>
        <xdr:cNvSpPr txBox="1"/>
      </xdr:nvSpPr>
      <xdr:spPr>
        <a:xfrm>
          <a:off x="9467850" y="9146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E295781-2E01-4CFE-8EA5-E3BA37EE6A1E}"/>
            </a:ext>
          </a:extLst>
        </xdr:cNvPr>
        <xdr:cNvCxnSpPr/>
      </xdr:nvCxnSpPr>
      <xdr:spPr>
        <a:xfrm>
          <a:off x="9359900" y="93645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AB4AC1A-D4FB-4B53-8BA0-0BF3080F9FDC}"/>
            </a:ext>
          </a:extLst>
        </xdr:cNvPr>
        <xdr:cNvSpPr txBox="1"/>
      </xdr:nvSpPr>
      <xdr:spPr>
        <a:xfrm>
          <a:off x="9467850" y="10163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14EEC1D2-86B6-4AF7-A579-23C28D5EA782}"/>
            </a:ext>
          </a:extLst>
        </xdr:cNvPr>
        <xdr:cNvSpPr/>
      </xdr:nvSpPr>
      <xdr:spPr>
        <a:xfrm>
          <a:off x="9398000" y="10305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156FB35A-F3B7-445C-BA0D-E7B45A693CF2}"/>
            </a:ext>
          </a:extLst>
        </xdr:cNvPr>
        <xdr:cNvSpPr/>
      </xdr:nvSpPr>
      <xdr:spPr>
        <a:xfrm>
          <a:off x="8636000" y="10313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CFB2CF6F-8DBC-4B12-B0CF-AE462FD1E9B1}"/>
            </a:ext>
          </a:extLst>
        </xdr:cNvPr>
        <xdr:cNvSpPr/>
      </xdr:nvSpPr>
      <xdr:spPr>
        <a:xfrm>
          <a:off x="7842250" y="10322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6D9D5028-F414-45F6-8EDF-6436235186B5}"/>
            </a:ext>
          </a:extLst>
        </xdr:cNvPr>
        <xdr:cNvSpPr/>
      </xdr:nvSpPr>
      <xdr:spPr>
        <a:xfrm>
          <a:off x="7029450" y="103329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116434</xdr:rowOff>
    </xdr:from>
    <xdr:to>
      <xdr:col>36</xdr:col>
      <xdr:colOff>165100</xdr:colOff>
      <xdr:row>63</xdr:row>
      <xdr:rowOff>46584</xdr:rowOff>
    </xdr:to>
    <xdr:sp macro="" textlink="">
      <xdr:nvSpPr>
        <xdr:cNvPr id="240" name="フローチャート: 判断 239">
          <a:extLst>
            <a:ext uri="{FF2B5EF4-FFF2-40B4-BE49-F238E27FC236}">
              <a16:creationId xmlns:a16="http://schemas.microsoft.com/office/drawing/2014/main" id="{07EDB4A1-D181-40CD-99C8-7E6EDCB6052A}"/>
            </a:ext>
          </a:extLst>
        </xdr:cNvPr>
        <xdr:cNvSpPr/>
      </xdr:nvSpPr>
      <xdr:spPr>
        <a:xfrm>
          <a:off x="6235700" y="103589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8B8BB57-E199-4627-BF7B-E6259AC24E2E}"/>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AB12786-22CA-44B9-8763-151D3B298AE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9F2B8B4-1298-4AA3-A0D1-8CABC7B8FEF5}"/>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2E3C0ED-1CFE-44AC-A1BE-2A80BFFA4A9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1D625B-23A9-4A1F-910C-843A05131A28}"/>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106497</xdr:rowOff>
    </xdr:from>
    <xdr:to>
      <xdr:col>55</xdr:col>
      <xdr:colOff>50800</xdr:colOff>
      <xdr:row>63</xdr:row>
      <xdr:rowOff>36647</xdr:rowOff>
    </xdr:to>
    <xdr:sp macro="" textlink="">
      <xdr:nvSpPr>
        <xdr:cNvPr id="246" name="楕円 245">
          <a:extLst>
            <a:ext uri="{FF2B5EF4-FFF2-40B4-BE49-F238E27FC236}">
              <a16:creationId xmlns:a16="http://schemas.microsoft.com/office/drawing/2014/main" id="{690C25B4-4F31-437F-96E3-EB36CED76E17}"/>
            </a:ext>
          </a:extLst>
        </xdr:cNvPr>
        <xdr:cNvSpPr/>
      </xdr:nvSpPr>
      <xdr:spPr>
        <a:xfrm>
          <a:off x="9398000" y="103490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84924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9BFC0F8-ECDA-4EA8-A17A-CF8344910D51}"/>
            </a:ext>
          </a:extLst>
        </xdr:cNvPr>
        <xdr:cNvSpPr txBox="1"/>
      </xdr:nvSpPr>
      <xdr:spPr>
        <a:xfrm>
          <a:off x="9467850" y="1032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111161</xdr:rowOff>
    </xdr:from>
    <xdr:to>
      <xdr:col>50</xdr:col>
      <xdr:colOff>165100</xdr:colOff>
      <xdr:row>63</xdr:row>
      <xdr:rowOff>41311</xdr:rowOff>
    </xdr:to>
    <xdr:sp macro="" textlink="">
      <xdr:nvSpPr>
        <xdr:cNvPr id="248" name="楕円 247">
          <a:extLst>
            <a:ext uri="{FF2B5EF4-FFF2-40B4-BE49-F238E27FC236}">
              <a16:creationId xmlns:a16="http://schemas.microsoft.com/office/drawing/2014/main" id="{D7C5D50F-4EC1-4355-8476-2D18E029D4CE}"/>
            </a:ext>
          </a:extLst>
        </xdr:cNvPr>
        <xdr:cNvSpPr/>
      </xdr:nvSpPr>
      <xdr:spPr>
        <a:xfrm>
          <a:off x="8636000" y="103537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157297</xdr:rowOff>
    </xdr:from>
    <xdr:to>
      <xdr:col>55</xdr:col>
      <xdr:colOff>0</xdr:colOff>
      <xdr:row>62</xdr:row>
      <xdr:rowOff>161961</xdr:rowOff>
    </xdr:to>
    <xdr:cxnSp macro="">
      <xdr:nvCxnSpPr>
        <xdr:cNvPr id="249" name="直線コネクタ 248">
          <a:extLst>
            <a:ext uri="{FF2B5EF4-FFF2-40B4-BE49-F238E27FC236}">
              <a16:creationId xmlns:a16="http://schemas.microsoft.com/office/drawing/2014/main" id="{0E3ACF82-D04E-4968-961A-0FB18A181DDA}"/>
            </a:ext>
          </a:extLst>
        </xdr:cNvPr>
        <xdr:cNvCxnSpPr/>
      </xdr:nvCxnSpPr>
      <xdr:spPr>
        <a:xfrm flipV="1">
          <a:off x="8686800" y="10399847"/>
          <a:ext cx="74295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115612</xdr:rowOff>
    </xdr:from>
    <xdr:to>
      <xdr:col>46</xdr:col>
      <xdr:colOff>38100</xdr:colOff>
      <xdr:row>63</xdr:row>
      <xdr:rowOff>45762</xdr:rowOff>
    </xdr:to>
    <xdr:sp macro="" textlink="">
      <xdr:nvSpPr>
        <xdr:cNvPr id="250" name="楕円 249">
          <a:extLst>
            <a:ext uri="{FF2B5EF4-FFF2-40B4-BE49-F238E27FC236}">
              <a16:creationId xmlns:a16="http://schemas.microsoft.com/office/drawing/2014/main" id="{E8F014BF-D55D-484D-A935-7B089D17C9D9}"/>
            </a:ext>
          </a:extLst>
        </xdr:cNvPr>
        <xdr:cNvSpPr/>
      </xdr:nvSpPr>
      <xdr:spPr>
        <a:xfrm>
          <a:off x="7842250" y="103581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161961</xdr:rowOff>
    </xdr:from>
    <xdr:to>
      <xdr:col>50</xdr:col>
      <xdr:colOff>114300</xdr:colOff>
      <xdr:row>62</xdr:row>
      <xdr:rowOff>166412</xdr:rowOff>
    </xdr:to>
    <xdr:cxnSp macro="">
      <xdr:nvCxnSpPr>
        <xdr:cNvPr id="251" name="直線コネクタ 250">
          <a:extLst>
            <a:ext uri="{FF2B5EF4-FFF2-40B4-BE49-F238E27FC236}">
              <a16:creationId xmlns:a16="http://schemas.microsoft.com/office/drawing/2014/main" id="{157859FC-287D-49A0-88C0-ED0CCAAF6D97}"/>
            </a:ext>
          </a:extLst>
        </xdr:cNvPr>
        <xdr:cNvCxnSpPr/>
      </xdr:nvCxnSpPr>
      <xdr:spPr>
        <a:xfrm flipV="1">
          <a:off x="7886700" y="10404511"/>
          <a:ext cx="8001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119720</xdr:rowOff>
    </xdr:from>
    <xdr:to>
      <xdr:col>41</xdr:col>
      <xdr:colOff>101600</xdr:colOff>
      <xdr:row>63</xdr:row>
      <xdr:rowOff>49870</xdr:rowOff>
    </xdr:to>
    <xdr:sp macro="" textlink="">
      <xdr:nvSpPr>
        <xdr:cNvPr id="252" name="楕円 251">
          <a:extLst>
            <a:ext uri="{FF2B5EF4-FFF2-40B4-BE49-F238E27FC236}">
              <a16:creationId xmlns:a16="http://schemas.microsoft.com/office/drawing/2014/main" id="{FDF06D6C-00B4-4CB9-AA8B-7CAD001174DD}"/>
            </a:ext>
          </a:extLst>
        </xdr:cNvPr>
        <xdr:cNvSpPr/>
      </xdr:nvSpPr>
      <xdr:spPr>
        <a:xfrm>
          <a:off x="7029450" y="10362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166412</xdr:rowOff>
    </xdr:from>
    <xdr:to>
      <xdr:col>45</xdr:col>
      <xdr:colOff>177800</xdr:colOff>
      <xdr:row>62</xdr:row>
      <xdr:rowOff>170520</xdr:rowOff>
    </xdr:to>
    <xdr:cxnSp macro="">
      <xdr:nvCxnSpPr>
        <xdr:cNvPr id="253" name="直線コネクタ 252">
          <a:extLst>
            <a:ext uri="{FF2B5EF4-FFF2-40B4-BE49-F238E27FC236}">
              <a16:creationId xmlns:a16="http://schemas.microsoft.com/office/drawing/2014/main" id="{256BE0D5-6FC9-41BB-9E17-A090B533210D}"/>
            </a:ext>
          </a:extLst>
        </xdr:cNvPr>
        <xdr:cNvCxnSpPr/>
      </xdr:nvCxnSpPr>
      <xdr:spPr>
        <a:xfrm flipV="1">
          <a:off x="7080250" y="1040896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123951</xdr:rowOff>
    </xdr:from>
    <xdr:to>
      <xdr:col>36</xdr:col>
      <xdr:colOff>165100</xdr:colOff>
      <xdr:row>63</xdr:row>
      <xdr:rowOff>54101</xdr:rowOff>
    </xdr:to>
    <xdr:sp macro="" textlink="">
      <xdr:nvSpPr>
        <xdr:cNvPr id="254" name="楕円 253">
          <a:extLst>
            <a:ext uri="{FF2B5EF4-FFF2-40B4-BE49-F238E27FC236}">
              <a16:creationId xmlns:a16="http://schemas.microsoft.com/office/drawing/2014/main" id="{B78E6BD1-5EEA-4DF3-9529-C4D0B75D91D0}"/>
            </a:ext>
          </a:extLst>
        </xdr:cNvPr>
        <xdr:cNvSpPr/>
      </xdr:nvSpPr>
      <xdr:spPr>
        <a:xfrm>
          <a:off x="6235700" y="103665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170520</xdr:rowOff>
    </xdr:from>
    <xdr:to>
      <xdr:col>41</xdr:col>
      <xdr:colOff>50800</xdr:colOff>
      <xdr:row>63</xdr:row>
      <xdr:rowOff>3301</xdr:rowOff>
    </xdr:to>
    <xdr:cxnSp macro="">
      <xdr:nvCxnSpPr>
        <xdr:cNvPr id="255" name="直線コネクタ 254">
          <a:extLst>
            <a:ext uri="{FF2B5EF4-FFF2-40B4-BE49-F238E27FC236}">
              <a16:creationId xmlns:a16="http://schemas.microsoft.com/office/drawing/2014/main" id="{23FB96B6-EF52-4968-ABA4-AD4A0A45D74E}"/>
            </a:ext>
          </a:extLst>
        </xdr:cNvPr>
        <xdr:cNvCxnSpPr/>
      </xdr:nvCxnSpPr>
      <xdr:spPr>
        <a:xfrm flipV="1">
          <a:off x="6286500" y="10406720"/>
          <a:ext cx="79375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8E44A6A2-235B-448D-85D7-A7DC33CA0E64}"/>
            </a:ext>
          </a:extLst>
        </xdr:cNvPr>
        <xdr:cNvSpPr txBox="1"/>
      </xdr:nvSpPr>
      <xdr:spPr>
        <a:xfrm>
          <a:off x="8399995" y="100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1F3F281-2648-4855-8F4F-C16030FA6F83}"/>
            </a:ext>
          </a:extLst>
        </xdr:cNvPr>
        <xdr:cNvSpPr txBox="1"/>
      </xdr:nvSpPr>
      <xdr:spPr>
        <a:xfrm>
          <a:off x="7612595" y="1010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16ABC5D-6A79-4766-9D1A-E73567CB236D}"/>
            </a:ext>
          </a:extLst>
        </xdr:cNvPr>
        <xdr:cNvSpPr txBox="1"/>
      </xdr:nvSpPr>
      <xdr:spPr>
        <a:xfrm>
          <a:off x="6818845" y="1011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63111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CA9ED7D9-22BA-4678-A51E-3010CD8ACA28}"/>
            </a:ext>
          </a:extLst>
        </xdr:cNvPr>
        <xdr:cNvSpPr txBox="1"/>
      </xdr:nvSpPr>
      <xdr:spPr>
        <a:xfrm>
          <a:off x="6006045" y="1014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32438</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B944E78-4292-4CB6-925F-53BC6C40902B}"/>
            </a:ext>
          </a:extLst>
        </xdr:cNvPr>
        <xdr:cNvSpPr txBox="1"/>
      </xdr:nvSpPr>
      <xdr:spPr>
        <a:xfrm>
          <a:off x="8399995" y="1044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36889</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F22EBE78-73E3-4E31-9247-B461D316E90B}"/>
            </a:ext>
          </a:extLst>
        </xdr:cNvPr>
        <xdr:cNvSpPr txBox="1"/>
      </xdr:nvSpPr>
      <xdr:spPr>
        <a:xfrm>
          <a:off x="7612595" y="1044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40997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832F698C-898D-45D9-BCCD-612C91BDB886}"/>
            </a:ext>
          </a:extLst>
        </xdr:cNvPr>
        <xdr:cNvSpPr txBox="1"/>
      </xdr:nvSpPr>
      <xdr:spPr>
        <a:xfrm>
          <a:off x="6818845" y="1044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45228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3D24A0E6-3A0F-499B-A610-6E55C87CA4AC}"/>
            </a:ext>
          </a:extLst>
        </xdr:cNvPr>
        <xdr:cNvSpPr txBox="1"/>
      </xdr:nvSpPr>
      <xdr:spPr>
        <a:xfrm>
          <a:off x="6006045" y="1045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16768F0-F82F-4A6B-BB3C-69B9CE2E7CA8}"/>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AA00E3C-7496-48AC-AA30-D13ECE6DDE4F}"/>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6A1BB68-C48E-4DE1-BC6A-2EE16DF618D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A57AE86-19F5-4C29-AFC3-0239AB08735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104D609-42AC-4ACF-A128-5AB74D34C0D9}"/>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AD7B94F8-6063-4D72-A627-51BE3289BCEB}"/>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BE2F09A3-433B-4023-8B4C-4654AC0D589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B81FC74-78BB-47B7-BEC6-BF9FC7B73EB4}"/>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E60AED9-F382-4466-B805-7BAF2B052DF8}"/>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EDE1565-1267-4A55-AA2C-7CD59D053D0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F858399D-787D-4E59-8A01-72AA3100B9A2}"/>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93EDFD6-9FDF-4DB1-90E0-29287B4B9D0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589C2312-4506-4E5D-A699-CB45BFE14CA1}"/>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1E8FB6A-5D83-4CE4-ADD0-0F6DC34B2F5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8AC669D-1289-4E32-AB77-2CA63E24C412}"/>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F0CC2BB1-532D-45F2-993D-CE8453D02BC4}"/>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B0434F6-039D-4393-B785-091C899FC8D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FDE1E5D-9171-40CD-8C48-BF967C3DEEDC}"/>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ACE608C4-A351-4129-AFC5-49AB4F9764E8}"/>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B7310F6-4F44-47ED-85DE-B5F9C20F763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9A582A9-B1BB-4B57-B3BB-6D5A15150EF7}"/>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7ADFF6D3-F8E6-4FB0-9C7D-75FFFFE46BAA}"/>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E316EA6-1494-40BD-B61E-59F0EB6B2B69}"/>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D3C221A-E72E-44C0-B79B-2BC3DC422BC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86D86C07-FDF8-440F-9CD1-B59B8D2942C0}"/>
            </a:ext>
          </a:extLst>
        </xdr:cNvPr>
        <xdr:cNvCxnSpPr/>
      </xdr:nvCxnSpPr>
      <xdr:spPr>
        <a:xfrm flipV="1">
          <a:off x="4177665" y="13038455"/>
          <a:ext cx="0" cy="1280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C09BF45C-089F-4F8C-A4D3-C253F6B79EAE}"/>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605B4455-790A-4095-825D-FDD35C7023F1}"/>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3C4ECE0C-BEF4-48D0-A1BB-E66811182AF5}"/>
            </a:ext>
          </a:extLst>
        </xdr:cNvPr>
        <xdr:cNvSpPr txBox="1"/>
      </xdr:nvSpPr>
      <xdr:spPr>
        <a:xfrm>
          <a:off x="4216400" y="12820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5F629AAB-3174-46FC-8D2A-DA33B54DE6DC}"/>
            </a:ext>
          </a:extLst>
        </xdr:cNvPr>
        <xdr:cNvCxnSpPr/>
      </xdr:nvCxnSpPr>
      <xdr:spPr>
        <a:xfrm>
          <a:off x="4108450" y="13038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7EF418F-4B7B-4BAF-8CC8-90E957FDEFD6}"/>
            </a:ext>
          </a:extLst>
        </xdr:cNvPr>
        <xdr:cNvSpPr txBox="1"/>
      </xdr:nvSpPr>
      <xdr:spPr>
        <a:xfrm>
          <a:off x="4216400" y="1360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7CA1DD6B-F0EE-40A2-AAB9-88FD3AFB7324}"/>
            </a:ext>
          </a:extLst>
        </xdr:cNvPr>
        <xdr:cNvSpPr/>
      </xdr:nvSpPr>
      <xdr:spPr>
        <a:xfrm>
          <a:off x="412750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F23D1B91-5BEA-4814-B3CB-1B2DC4418D9D}"/>
            </a:ext>
          </a:extLst>
        </xdr:cNvPr>
        <xdr:cNvSpPr/>
      </xdr:nvSpPr>
      <xdr:spPr>
        <a:xfrm>
          <a:off x="3384550" y="13727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52C0AE5B-AAB6-4D3F-8223-B1016BBF982F}"/>
            </a:ext>
          </a:extLst>
        </xdr:cNvPr>
        <xdr:cNvSpPr/>
      </xdr:nvSpPr>
      <xdr:spPr>
        <a:xfrm>
          <a:off x="2571750" y="1369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5246AEAD-BD89-4C39-9D5D-5C4ECBE48A18}"/>
            </a:ext>
          </a:extLst>
        </xdr:cNvPr>
        <xdr:cNvSpPr/>
      </xdr:nvSpPr>
      <xdr:spPr>
        <a:xfrm>
          <a:off x="1778000" y="13686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133986</xdr:rowOff>
    </xdr:from>
    <xdr:to>
      <xdr:col>6</xdr:col>
      <xdr:colOff>38100</xdr:colOff>
      <xdr:row>83</xdr:row>
      <xdr:rowOff>64136</xdr:rowOff>
    </xdr:to>
    <xdr:sp macro="" textlink="">
      <xdr:nvSpPr>
        <xdr:cNvPr id="298" name="フローチャート: 判断 297">
          <a:extLst>
            <a:ext uri="{FF2B5EF4-FFF2-40B4-BE49-F238E27FC236}">
              <a16:creationId xmlns:a16="http://schemas.microsoft.com/office/drawing/2014/main" id="{45FC2AFE-FF50-46A3-BF75-1DAB4F9D4E96}"/>
            </a:ext>
          </a:extLst>
        </xdr:cNvPr>
        <xdr:cNvSpPr/>
      </xdr:nvSpPr>
      <xdr:spPr>
        <a:xfrm>
          <a:off x="984250" y="13678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7163F80-8F8E-44B4-AE19-F924ADFCFD7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181EB63-572E-43D6-9D95-CCE58DF7B325}"/>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0D3843C-562C-4109-861C-039ED2593131}"/>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C996D31-3E10-4A94-9A62-48ECF0F46E70}"/>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3FFF20D-063C-408E-B217-E2CD2D69237A}"/>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103505</xdr:rowOff>
    </xdr:from>
    <xdr:to>
      <xdr:col>24</xdr:col>
      <xdr:colOff>114300</xdr:colOff>
      <xdr:row>86</xdr:row>
      <xdr:rowOff>33655</xdr:rowOff>
    </xdr:to>
    <xdr:sp macro="" textlink="">
      <xdr:nvSpPr>
        <xdr:cNvPr id="304" name="楕円 303">
          <a:extLst>
            <a:ext uri="{FF2B5EF4-FFF2-40B4-BE49-F238E27FC236}">
              <a16:creationId xmlns:a16="http://schemas.microsoft.com/office/drawing/2014/main" id="{9F34D3FE-54FD-4933-A628-184FB50CB794}"/>
            </a:ext>
          </a:extLst>
        </xdr:cNvPr>
        <xdr:cNvSpPr/>
      </xdr:nvSpPr>
      <xdr:spPr>
        <a:xfrm>
          <a:off x="4127500" y="141433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81932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6476840-E2F1-40DF-B532-4B2AF72A2CAB}"/>
            </a:ext>
          </a:extLst>
        </xdr:cNvPr>
        <xdr:cNvSpPr txBox="1"/>
      </xdr:nvSpPr>
      <xdr:spPr>
        <a:xfrm>
          <a:off x="42164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88264</xdr:rowOff>
    </xdr:from>
    <xdr:to>
      <xdr:col>20</xdr:col>
      <xdr:colOff>38100</xdr:colOff>
      <xdr:row>86</xdr:row>
      <xdr:rowOff>18414</xdr:rowOff>
    </xdr:to>
    <xdr:sp macro="" textlink="">
      <xdr:nvSpPr>
        <xdr:cNvPr id="306" name="楕円 305">
          <a:extLst>
            <a:ext uri="{FF2B5EF4-FFF2-40B4-BE49-F238E27FC236}">
              <a16:creationId xmlns:a16="http://schemas.microsoft.com/office/drawing/2014/main" id="{C0721F7C-5179-44C5-9FDC-143A4B1F0E3B}"/>
            </a:ext>
          </a:extLst>
        </xdr:cNvPr>
        <xdr:cNvSpPr/>
      </xdr:nvSpPr>
      <xdr:spPr>
        <a:xfrm>
          <a:off x="3384550" y="141281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139064</xdr:rowOff>
    </xdr:from>
    <xdr:to>
      <xdr:col>24</xdr:col>
      <xdr:colOff>63500</xdr:colOff>
      <xdr:row>85</xdr:row>
      <xdr:rowOff>154305</xdr:rowOff>
    </xdr:to>
    <xdr:cxnSp macro="">
      <xdr:nvCxnSpPr>
        <xdr:cNvPr id="307" name="直線コネクタ 306">
          <a:extLst>
            <a:ext uri="{FF2B5EF4-FFF2-40B4-BE49-F238E27FC236}">
              <a16:creationId xmlns:a16="http://schemas.microsoft.com/office/drawing/2014/main" id="{34255F5F-00BB-4E2E-B906-F777E69E528A}"/>
            </a:ext>
          </a:extLst>
        </xdr:cNvPr>
        <xdr:cNvCxnSpPr/>
      </xdr:nvCxnSpPr>
      <xdr:spPr>
        <a:xfrm>
          <a:off x="3429000" y="14178914"/>
          <a:ext cx="7493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74930</xdr:rowOff>
    </xdr:from>
    <xdr:to>
      <xdr:col>15</xdr:col>
      <xdr:colOff>101600</xdr:colOff>
      <xdr:row>86</xdr:row>
      <xdr:rowOff>5080</xdr:rowOff>
    </xdr:to>
    <xdr:sp macro="" textlink="">
      <xdr:nvSpPr>
        <xdr:cNvPr id="308" name="楕円 307">
          <a:extLst>
            <a:ext uri="{FF2B5EF4-FFF2-40B4-BE49-F238E27FC236}">
              <a16:creationId xmlns:a16="http://schemas.microsoft.com/office/drawing/2014/main" id="{8C0D76BF-4E91-4E6E-B886-26F3BA260C4E}"/>
            </a:ext>
          </a:extLst>
        </xdr:cNvPr>
        <xdr:cNvSpPr/>
      </xdr:nvSpPr>
      <xdr:spPr>
        <a:xfrm>
          <a:off x="2571750" y="14114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125730</xdr:rowOff>
    </xdr:from>
    <xdr:to>
      <xdr:col>19</xdr:col>
      <xdr:colOff>177800</xdr:colOff>
      <xdr:row>85</xdr:row>
      <xdr:rowOff>139064</xdr:rowOff>
    </xdr:to>
    <xdr:cxnSp macro="">
      <xdr:nvCxnSpPr>
        <xdr:cNvPr id="309" name="直線コネクタ 308">
          <a:extLst>
            <a:ext uri="{FF2B5EF4-FFF2-40B4-BE49-F238E27FC236}">
              <a16:creationId xmlns:a16="http://schemas.microsoft.com/office/drawing/2014/main" id="{8094B420-5353-4818-B4C3-A39431417679}"/>
            </a:ext>
          </a:extLst>
        </xdr:cNvPr>
        <xdr:cNvCxnSpPr/>
      </xdr:nvCxnSpPr>
      <xdr:spPr>
        <a:xfrm>
          <a:off x="2622550" y="14165580"/>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59689</xdr:rowOff>
    </xdr:from>
    <xdr:to>
      <xdr:col>10</xdr:col>
      <xdr:colOff>165100</xdr:colOff>
      <xdr:row>85</xdr:row>
      <xdr:rowOff>161289</xdr:rowOff>
    </xdr:to>
    <xdr:sp macro="" textlink="">
      <xdr:nvSpPr>
        <xdr:cNvPr id="310" name="楕円 309">
          <a:extLst>
            <a:ext uri="{FF2B5EF4-FFF2-40B4-BE49-F238E27FC236}">
              <a16:creationId xmlns:a16="http://schemas.microsoft.com/office/drawing/2014/main" id="{6B218CBC-0566-4DB0-A7A3-15B058704835}"/>
            </a:ext>
          </a:extLst>
        </xdr:cNvPr>
        <xdr:cNvSpPr/>
      </xdr:nvSpPr>
      <xdr:spPr>
        <a:xfrm>
          <a:off x="17780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110489</xdr:rowOff>
    </xdr:from>
    <xdr:to>
      <xdr:col>15</xdr:col>
      <xdr:colOff>50800</xdr:colOff>
      <xdr:row>85</xdr:row>
      <xdr:rowOff>125730</xdr:rowOff>
    </xdr:to>
    <xdr:cxnSp macro="">
      <xdr:nvCxnSpPr>
        <xdr:cNvPr id="311" name="直線コネクタ 310">
          <a:extLst>
            <a:ext uri="{FF2B5EF4-FFF2-40B4-BE49-F238E27FC236}">
              <a16:creationId xmlns:a16="http://schemas.microsoft.com/office/drawing/2014/main" id="{4B055887-DE30-4766-B4AA-B3BFC5DA595C}"/>
            </a:ext>
          </a:extLst>
        </xdr:cNvPr>
        <xdr:cNvCxnSpPr/>
      </xdr:nvCxnSpPr>
      <xdr:spPr>
        <a:xfrm>
          <a:off x="1828800" y="14150339"/>
          <a:ext cx="79375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46355</xdr:rowOff>
    </xdr:from>
    <xdr:to>
      <xdr:col>6</xdr:col>
      <xdr:colOff>38100</xdr:colOff>
      <xdr:row>85</xdr:row>
      <xdr:rowOff>147955</xdr:rowOff>
    </xdr:to>
    <xdr:sp macro="" textlink="">
      <xdr:nvSpPr>
        <xdr:cNvPr id="312" name="楕円 311">
          <a:extLst>
            <a:ext uri="{FF2B5EF4-FFF2-40B4-BE49-F238E27FC236}">
              <a16:creationId xmlns:a16="http://schemas.microsoft.com/office/drawing/2014/main" id="{FC65036E-B51B-4519-B171-BFDC773B32DA}"/>
            </a:ext>
          </a:extLst>
        </xdr:cNvPr>
        <xdr:cNvSpPr/>
      </xdr:nvSpPr>
      <xdr:spPr>
        <a:xfrm>
          <a:off x="984250" y="14086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97155</xdr:rowOff>
    </xdr:from>
    <xdr:to>
      <xdr:col>10</xdr:col>
      <xdr:colOff>114300</xdr:colOff>
      <xdr:row>85</xdr:row>
      <xdr:rowOff>110489</xdr:rowOff>
    </xdr:to>
    <xdr:cxnSp macro="">
      <xdr:nvCxnSpPr>
        <xdr:cNvPr id="313" name="直線コネクタ 312">
          <a:extLst>
            <a:ext uri="{FF2B5EF4-FFF2-40B4-BE49-F238E27FC236}">
              <a16:creationId xmlns:a16="http://schemas.microsoft.com/office/drawing/2014/main" id="{EAC2CDB7-07E5-4D11-99D0-6C15A83F2FAA}"/>
            </a:ext>
          </a:extLst>
        </xdr:cNvPr>
        <xdr:cNvCxnSpPr/>
      </xdr:nvCxnSpPr>
      <xdr:spPr>
        <a:xfrm>
          <a:off x="1028700" y="14137005"/>
          <a:ext cx="8001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9671FCDD-3C00-4268-AAA2-674BDD8D8B20}"/>
            </a:ext>
          </a:extLst>
        </xdr:cNvPr>
        <xdr:cNvSpPr txBox="1"/>
      </xdr:nvSpPr>
      <xdr:spPr>
        <a:xfrm>
          <a:off x="3239144"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D41C0590-D5CA-4DE3-8797-1860CB593DC5}"/>
            </a:ext>
          </a:extLst>
        </xdr:cNvPr>
        <xdr:cNvSpPr txBox="1"/>
      </xdr:nvSpPr>
      <xdr:spPr>
        <a:xfrm>
          <a:off x="2439044" y="1347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D93F0DF-9E80-4F5D-B589-AF49A0EA8CB3}"/>
            </a:ext>
          </a:extLst>
        </xdr:cNvPr>
        <xdr:cNvSpPr txBox="1"/>
      </xdr:nvSpPr>
      <xdr:spPr>
        <a:xfrm>
          <a:off x="1645294" y="1346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80663</xdr:rowOff>
    </xdr:from>
    <xdr:ext cx="405111" cy="259045"/>
    <xdr:sp macro="" textlink="">
      <xdr:nvSpPr>
        <xdr:cNvPr id="317" name="n_4aveValue【公営住宅】&#10;有形固定資産減価償却率">
          <a:extLst>
            <a:ext uri="{FF2B5EF4-FFF2-40B4-BE49-F238E27FC236}">
              <a16:creationId xmlns:a16="http://schemas.microsoft.com/office/drawing/2014/main" id="{E35A48CD-A46F-4975-B5BF-38AD5068D5A5}"/>
            </a:ext>
          </a:extLst>
        </xdr:cNvPr>
        <xdr:cNvSpPr txBox="1"/>
      </xdr:nvSpPr>
      <xdr:spPr>
        <a:xfrm>
          <a:off x="851544" y="13460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9541</xdr:rowOff>
    </xdr:from>
    <xdr:ext cx="405111" cy="259045"/>
    <xdr:sp macro="" textlink="">
      <xdr:nvSpPr>
        <xdr:cNvPr id="318" name="n_1mainValue【公営住宅】&#10;有形固定資産減価償却率">
          <a:extLst>
            <a:ext uri="{FF2B5EF4-FFF2-40B4-BE49-F238E27FC236}">
              <a16:creationId xmlns:a16="http://schemas.microsoft.com/office/drawing/2014/main" id="{7F26EC71-3924-4DC8-B92B-69E4B6F8F91E}"/>
            </a:ext>
          </a:extLst>
        </xdr:cNvPr>
        <xdr:cNvSpPr txBox="1"/>
      </xdr:nvSpPr>
      <xdr:spPr>
        <a:xfrm>
          <a:off x="3239144" y="14214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167657</xdr:rowOff>
    </xdr:from>
    <xdr:ext cx="405111" cy="259045"/>
    <xdr:sp macro="" textlink="">
      <xdr:nvSpPr>
        <xdr:cNvPr id="319" name="n_2mainValue【公営住宅】&#10;有形固定資産減価償却率">
          <a:extLst>
            <a:ext uri="{FF2B5EF4-FFF2-40B4-BE49-F238E27FC236}">
              <a16:creationId xmlns:a16="http://schemas.microsoft.com/office/drawing/2014/main" id="{CDEEEB4C-D40F-4A5F-91E7-26B39E76B1D6}"/>
            </a:ext>
          </a:extLst>
        </xdr:cNvPr>
        <xdr:cNvSpPr txBox="1"/>
      </xdr:nvSpPr>
      <xdr:spPr>
        <a:xfrm>
          <a:off x="2439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152416</xdr:rowOff>
    </xdr:from>
    <xdr:ext cx="405111" cy="259045"/>
    <xdr:sp macro="" textlink="">
      <xdr:nvSpPr>
        <xdr:cNvPr id="320" name="n_3mainValue【公営住宅】&#10;有形固定資産減価償却率">
          <a:extLst>
            <a:ext uri="{FF2B5EF4-FFF2-40B4-BE49-F238E27FC236}">
              <a16:creationId xmlns:a16="http://schemas.microsoft.com/office/drawing/2014/main" id="{B5182E63-2A2B-45D3-86FA-66CEF443CF27}"/>
            </a:ext>
          </a:extLst>
        </xdr:cNvPr>
        <xdr:cNvSpPr txBox="1"/>
      </xdr:nvSpPr>
      <xdr:spPr>
        <a:xfrm>
          <a:off x="164529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139082</xdr:rowOff>
    </xdr:from>
    <xdr:ext cx="405111" cy="259045"/>
    <xdr:sp macro="" textlink="">
      <xdr:nvSpPr>
        <xdr:cNvPr id="321" name="n_4mainValue【公営住宅】&#10;有形固定資産減価償却率">
          <a:extLst>
            <a:ext uri="{FF2B5EF4-FFF2-40B4-BE49-F238E27FC236}">
              <a16:creationId xmlns:a16="http://schemas.microsoft.com/office/drawing/2014/main" id="{FB218F7C-635A-49AD-BE02-DCCEBF28220E}"/>
            </a:ext>
          </a:extLst>
        </xdr:cNvPr>
        <xdr:cNvSpPr txBox="1"/>
      </xdr:nvSpPr>
      <xdr:spPr>
        <a:xfrm>
          <a:off x="8515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F1F90C0-3BD8-4356-8B6B-8285AD2B04C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CF7CA05-00AE-4652-93F9-CF35D360313A}"/>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72CA2B7-4157-4182-A3C6-E88AFFB62D6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F70DA3C-677B-4679-951A-E550993C254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505E405D-BE5E-4992-915E-41A07B8C88C6}"/>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CB99060-774E-4E6C-AD34-69EAE5170950}"/>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B6E0616-5326-43FB-BBD2-E0C1BA6A164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A00DD2BD-A6A9-4C18-992D-4CEA82C1100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AD1A512-CFB0-4A53-9776-C6D01DB832FD}"/>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52770D9-7247-4508-A9EC-AD629106BEF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F0124367-A00C-44EB-9107-14A8085170FA}"/>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6D300B2D-06D2-489B-A0AF-88D37EF367CC}"/>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449065B-949B-47A3-86EE-818AB5DD12C4}"/>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ECE32A2-C28B-4263-8745-328C565F1BB3}"/>
            </a:ext>
          </a:extLst>
        </xdr:cNvPr>
        <xdr:cNvSpPr txBox="1"/>
      </xdr:nvSpPr>
      <xdr:spPr>
        <a:xfrm>
          <a:off x="5482151" y="1366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12B1E59-E58D-4677-8809-18AD0FB0D973}"/>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C4377E8-A25F-4FF3-98FE-180A599CDE72}"/>
            </a:ext>
          </a:extLst>
        </xdr:cNvPr>
        <xdr:cNvSpPr txBox="1"/>
      </xdr:nvSpPr>
      <xdr:spPr>
        <a:xfrm>
          <a:off x="5482151" y="1322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EFA3036-A926-4F0F-B8C5-F00F5BD72D99}"/>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1611E8E-95D3-4A7E-8649-D2BA264DD424}"/>
            </a:ext>
          </a:extLst>
        </xdr:cNvPr>
        <xdr:cNvSpPr txBox="1"/>
      </xdr:nvSpPr>
      <xdr:spPr>
        <a:xfrm>
          <a:off x="5482151" y="12786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551362A-8EF8-4946-93D5-8A7492DB4AB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3278A536-7261-4684-B6EE-FD5EC8457B0F}"/>
            </a:ext>
          </a:extLst>
        </xdr:cNvPr>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29FEF86-476A-4995-8C01-81FE76429E1B}"/>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4577EF00-E683-4E17-97C9-20D55D3F04E8}"/>
            </a:ext>
          </a:extLst>
        </xdr:cNvPr>
        <xdr:cNvCxnSpPr/>
      </xdr:nvCxnSpPr>
      <xdr:spPr>
        <a:xfrm flipV="1">
          <a:off x="9429115" y="13031795"/>
          <a:ext cx="0" cy="1209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291FEA3-1C2F-4A28-BEB0-978300D9B9A2}"/>
            </a:ext>
          </a:extLst>
        </xdr:cNvPr>
        <xdr:cNvSpPr txBox="1"/>
      </xdr:nvSpPr>
      <xdr:spPr>
        <a:xfrm>
          <a:off x="9467850" y="142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95332168-8F67-4959-B6B1-77A7F1310970}"/>
            </a:ext>
          </a:extLst>
        </xdr:cNvPr>
        <xdr:cNvCxnSpPr/>
      </xdr:nvCxnSpPr>
      <xdr:spPr>
        <a:xfrm>
          <a:off x="9359900" y="14241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7937CC77-DAAD-4A20-B4E9-D5BB6D3C8F19}"/>
            </a:ext>
          </a:extLst>
        </xdr:cNvPr>
        <xdr:cNvSpPr txBox="1"/>
      </xdr:nvSpPr>
      <xdr:spPr>
        <a:xfrm>
          <a:off x="9467850" y="128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DDACE0E-C511-4AF8-A1B7-A3451E8C7ACD}"/>
            </a:ext>
          </a:extLst>
        </xdr:cNvPr>
        <xdr:cNvCxnSpPr/>
      </xdr:nvCxnSpPr>
      <xdr:spPr>
        <a:xfrm>
          <a:off x="9359900" y="13031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6B8297F1-9B27-4B1D-92A1-FB451F886F2E}"/>
            </a:ext>
          </a:extLst>
        </xdr:cNvPr>
        <xdr:cNvSpPr txBox="1"/>
      </xdr:nvSpPr>
      <xdr:spPr>
        <a:xfrm>
          <a:off x="9467850" y="14118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73AAB8E0-3B39-4664-9BAA-47B25FC689FC}"/>
            </a:ext>
          </a:extLst>
        </xdr:cNvPr>
        <xdr:cNvSpPr/>
      </xdr:nvSpPr>
      <xdr:spPr>
        <a:xfrm>
          <a:off x="9398000" y="141396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4942AC28-329F-4657-8195-4188B37487C4}"/>
            </a:ext>
          </a:extLst>
        </xdr:cNvPr>
        <xdr:cNvSpPr/>
      </xdr:nvSpPr>
      <xdr:spPr>
        <a:xfrm>
          <a:off x="8636000" y="141403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BD2158A4-4AF3-4401-904F-777142F3C00B}"/>
            </a:ext>
          </a:extLst>
        </xdr:cNvPr>
        <xdr:cNvSpPr/>
      </xdr:nvSpPr>
      <xdr:spPr>
        <a:xfrm>
          <a:off x="7842250" y="141406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83FF3460-D9B2-4CB9-85F8-F986AEF7071B}"/>
            </a:ext>
          </a:extLst>
        </xdr:cNvPr>
        <xdr:cNvSpPr/>
      </xdr:nvSpPr>
      <xdr:spPr>
        <a:xfrm>
          <a:off x="7029450" y="141418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124689</xdr:rowOff>
    </xdr:from>
    <xdr:to>
      <xdr:col>36</xdr:col>
      <xdr:colOff>165100</xdr:colOff>
      <xdr:row>86</xdr:row>
      <xdr:rowOff>54839</xdr:rowOff>
    </xdr:to>
    <xdr:sp macro="" textlink="">
      <xdr:nvSpPr>
        <xdr:cNvPr id="353" name="フローチャート: 判断 352">
          <a:extLst>
            <a:ext uri="{FF2B5EF4-FFF2-40B4-BE49-F238E27FC236}">
              <a16:creationId xmlns:a16="http://schemas.microsoft.com/office/drawing/2014/main" id="{B4B77468-E362-443F-872E-25E0D82FD1AD}"/>
            </a:ext>
          </a:extLst>
        </xdr:cNvPr>
        <xdr:cNvSpPr/>
      </xdr:nvSpPr>
      <xdr:spPr>
        <a:xfrm>
          <a:off x="6235700" y="14164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860F118-7829-4B56-ADAA-316E26DF09A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6EEE7362-4EC6-45D4-A6E1-0775430216F0}"/>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A9E9E8F-2099-4102-B618-7C758BC8AC44}"/>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5EF552E-2EFA-4B7D-97A1-4C6C63802275}"/>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A1B7CE0-023B-41E2-A3F2-FEA6F394303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81026</xdr:rowOff>
    </xdr:from>
    <xdr:to>
      <xdr:col>55</xdr:col>
      <xdr:colOff>50800</xdr:colOff>
      <xdr:row>86</xdr:row>
      <xdr:rowOff>11176</xdr:rowOff>
    </xdr:to>
    <xdr:sp macro="" textlink="">
      <xdr:nvSpPr>
        <xdr:cNvPr id="359" name="楕円 358">
          <a:extLst>
            <a:ext uri="{FF2B5EF4-FFF2-40B4-BE49-F238E27FC236}">
              <a16:creationId xmlns:a16="http://schemas.microsoft.com/office/drawing/2014/main" id="{E183A38E-0CA3-451C-B50B-B5BC37DB8407}"/>
            </a:ext>
          </a:extLst>
        </xdr:cNvPr>
        <xdr:cNvSpPr/>
      </xdr:nvSpPr>
      <xdr:spPr>
        <a:xfrm>
          <a:off x="9398000" y="141208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40403</xdr:rowOff>
    </xdr:from>
    <xdr:ext cx="469744" cy="259045"/>
    <xdr:sp macro="" textlink="">
      <xdr:nvSpPr>
        <xdr:cNvPr id="360" name="【公営住宅】&#10;一人当たり面積該当値テキスト">
          <a:extLst>
            <a:ext uri="{FF2B5EF4-FFF2-40B4-BE49-F238E27FC236}">
              <a16:creationId xmlns:a16="http://schemas.microsoft.com/office/drawing/2014/main" id="{13E85140-6DE4-4176-B9AC-ED707E0BB7CF}"/>
            </a:ext>
          </a:extLst>
        </xdr:cNvPr>
        <xdr:cNvSpPr txBox="1"/>
      </xdr:nvSpPr>
      <xdr:spPr>
        <a:xfrm>
          <a:off x="9467850" y="1391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82077</xdr:rowOff>
    </xdr:from>
    <xdr:to>
      <xdr:col>50</xdr:col>
      <xdr:colOff>165100</xdr:colOff>
      <xdr:row>86</xdr:row>
      <xdr:rowOff>12227</xdr:rowOff>
    </xdr:to>
    <xdr:sp macro="" textlink="">
      <xdr:nvSpPr>
        <xdr:cNvPr id="361" name="楕円 360">
          <a:extLst>
            <a:ext uri="{FF2B5EF4-FFF2-40B4-BE49-F238E27FC236}">
              <a16:creationId xmlns:a16="http://schemas.microsoft.com/office/drawing/2014/main" id="{FD1F9161-8F24-4F9B-8DC8-1C243A9C28C4}"/>
            </a:ext>
          </a:extLst>
        </xdr:cNvPr>
        <xdr:cNvSpPr/>
      </xdr:nvSpPr>
      <xdr:spPr>
        <a:xfrm>
          <a:off x="8636000" y="141219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131826</xdr:rowOff>
    </xdr:from>
    <xdr:to>
      <xdr:col>55</xdr:col>
      <xdr:colOff>0</xdr:colOff>
      <xdr:row>85</xdr:row>
      <xdr:rowOff>132877</xdr:rowOff>
    </xdr:to>
    <xdr:cxnSp macro="">
      <xdr:nvCxnSpPr>
        <xdr:cNvPr id="362" name="直線コネクタ 361">
          <a:extLst>
            <a:ext uri="{FF2B5EF4-FFF2-40B4-BE49-F238E27FC236}">
              <a16:creationId xmlns:a16="http://schemas.microsoft.com/office/drawing/2014/main" id="{060771D9-383A-4E81-B3A0-2A61A2E4FCDB}"/>
            </a:ext>
          </a:extLst>
        </xdr:cNvPr>
        <xdr:cNvCxnSpPr/>
      </xdr:nvCxnSpPr>
      <xdr:spPr>
        <a:xfrm flipV="1">
          <a:off x="8686800" y="14171676"/>
          <a:ext cx="74295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82764</xdr:rowOff>
    </xdr:from>
    <xdr:to>
      <xdr:col>46</xdr:col>
      <xdr:colOff>38100</xdr:colOff>
      <xdr:row>86</xdr:row>
      <xdr:rowOff>12914</xdr:rowOff>
    </xdr:to>
    <xdr:sp macro="" textlink="">
      <xdr:nvSpPr>
        <xdr:cNvPr id="363" name="楕円 362">
          <a:extLst>
            <a:ext uri="{FF2B5EF4-FFF2-40B4-BE49-F238E27FC236}">
              <a16:creationId xmlns:a16="http://schemas.microsoft.com/office/drawing/2014/main" id="{2605D9C2-072E-4C6E-BE23-510773834B59}"/>
            </a:ext>
          </a:extLst>
        </xdr:cNvPr>
        <xdr:cNvSpPr/>
      </xdr:nvSpPr>
      <xdr:spPr>
        <a:xfrm>
          <a:off x="7842250" y="141226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132877</xdr:rowOff>
    </xdr:from>
    <xdr:to>
      <xdr:col>50</xdr:col>
      <xdr:colOff>114300</xdr:colOff>
      <xdr:row>85</xdr:row>
      <xdr:rowOff>133564</xdr:rowOff>
    </xdr:to>
    <xdr:cxnSp macro="">
      <xdr:nvCxnSpPr>
        <xdr:cNvPr id="364" name="直線コネクタ 363">
          <a:extLst>
            <a:ext uri="{FF2B5EF4-FFF2-40B4-BE49-F238E27FC236}">
              <a16:creationId xmlns:a16="http://schemas.microsoft.com/office/drawing/2014/main" id="{5B9EACAD-41A8-444C-901F-2F6E96E3F73F}"/>
            </a:ext>
          </a:extLst>
        </xdr:cNvPr>
        <xdr:cNvCxnSpPr/>
      </xdr:nvCxnSpPr>
      <xdr:spPr>
        <a:xfrm flipV="1">
          <a:off x="7886700" y="14172727"/>
          <a:ext cx="8001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83769</xdr:rowOff>
    </xdr:from>
    <xdr:to>
      <xdr:col>41</xdr:col>
      <xdr:colOff>101600</xdr:colOff>
      <xdr:row>86</xdr:row>
      <xdr:rowOff>13919</xdr:rowOff>
    </xdr:to>
    <xdr:sp macro="" textlink="">
      <xdr:nvSpPr>
        <xdr:cNvPr id="365" name="楕円 364">
          <a:extLst>
            <a:ext uri="{FF2B5EF4-FFF2-40B4-BE49-F238E27FC236}">
              <a16:creationId xmlns:a16="http://schemas.microsoft.com/office/drawing/2014/main" id="{0C59569A-F973-48AD-9EAC-8CCFE7843CEB}"/>
            </a:ext>
          </a:extLst>
        </xdr:cNvPr>
        <xdr:cNvSpPr/>
      </xdr:nvSpPr>
      <xdr:spPr>
        <a:xfrm>
          <a:off x="7029450" y="141236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133564</xdr:rowOff>
    </xdr:from>
    <xdr:to>
      <xdr:col>45</xdr:col>
      <xdr:colOff>177800</xdr:colOff>
      <xdr:row>85</xdr:row>
      <xdr:rowOff>134569</xdr:rowOff>
    </xdr:to>
    <xdr:cxnSp macro="">
      <xdr:nvCxnSpPr>
        <xdr:cNvPr id="366" name="直線コネクタ 365">
          <a:extLst>
            <a:ext uri="{FF2B5EF4-FFF2-40B4-BE49-F238E27FC236}">
              <a16:creationId xmlns:a16="http://schemas.microsoft.com/office/drawing/2014/main" id="{789AE039-889A-49C0-BCF1-5BFE176A4CC7}"/>
            </a:ext>
          </a:extLst>
        </xdr:cNvPr>
        <xdr:cNvCxnSpPr/>
      </xdr:nvCxnSpPr>
      <xdr:spPr>
        <a:xfrm flipV="1">
          <a:off x="7080250" y="14173414"/>
          <a:ext cx="80645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84913</xdr:rowOff>
    </xdr:from>
    <xdr:to>
      <xdr:col>36</xdr:col>
      <xdr:colOff>165100</xdr:colOff>
      <xdr:row>86</xdr:row>
      <xdr:rowOff>15063</xdr:rowOff>
    </xdr:to>
    <xdr:sp macro="" textlink="">
      <xdr:nvSpPr>
        <xdr:cNvPr id="367" name="楕円 366">
          <a:extLst>
            <a:ext uri="{FF2B5EF4-FFF2-40B4-BE49-F238E27FC236}">
              <a16:creationId xmlns:a16="http://schemas.microsoft.com/office/drawing/2014/main" id="{DC2A9757-B999-4A52-8843-1C1058EBEAE9}"/>
            </a:ext>
          </a:extLst>
        </xdr:cNvPr>
        <xdr:cNvSpPr/>
      </xdr:nvSpPr>
      <xdr:spPr>
        <a:xfrm>
          <a:off x="6235700" y="141247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134569</xdr:rowOff>
    </xdr:from>
    <xdr:to>
      <xdr:col>41</xdr:col>
      <xdr:colOff>50800</xdr:colOff>
      <xdr:row>85</xdr:row>
      <xdr:rowOff>135713</xdr:rowOff>
    </xdr:to>
    <xdr:cxnSp macro="">
      <xdr:nvCxnSpPr>
        <xdr:cNvPr id="368" name="直線コネクタ 367">
          <a:extLst>
            <a:ext uri="{FF2B5EF4-FFF2-40B4-BE49-F238E27FC236}">
              <a16:creationId xmlns:a16="http://schemas.microsoft.com/office/drawing/2014/main" id="{1EC2EA7C-7E00-402C-AEBD-87FB23D888D6}"/>
            </a:ext>
          </a:extLst>
        </xdr:cNvPr>
        <xdr:cNvCxnSpPr/>
      </xdr:nvCxnSpPr>
      <xdr:spPr>
        <a:xfrm flipV="1">
          <a:off x="6286500" y="14174419"/>
          <a:ext cx="79375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7F33C9BE-FC33-4E5F-8D42-8A5E0E5B8AA0}"/>
            </a:ext>
          </a:extLst>
        </xdr:cNvPr>
        <xdr:cNvSpPr txBox="1"/>
      </xdr:nvSpPr>
      <xdr:spPr>
        <a:xfrm>
          <a:off x="8458277" y="1422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2898C0ED-7288-4F21-A6F4-8504D06A4E17}"/>
            </a:ext>
          </a:extLst>
        </xdr:cNvPr>
        <xdr:cNvSpPr txBox="1"/>
      </xdr:nvSpPr>
      <xdr:spPr>
        <a:xfrm>
          <a:off x="7677227" y="1422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5C8E9370-2C4E-4CC6-A718-9F2C305735CB}"/>
            </a:ext>
          </a:extLst>
        </xdr:cNvPr>
        <xdr:cNvSpPr txBox="1"/>
      </xdr:nvSpPr>
      <xdr:spPr>
        <a:xfrm>
          <a:off x="6864427" y="1422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45966</xdr:rowOff>
    </xdr:from>
    <xdr:ext cx="469744" cy="259045"/>
    <xdr:sp macro="" textlink="">
      <xdr:nvSpPr>
        <xdr:cNvPr id="372" name="n_4aveValue【公営住宅】&#10;一人当たり面積">
          <a:extLst>
            <a:ext uri="{FF2B5EF4-FFF2-40B4-BE49-F238E27FC236}">
              <a16:creationId xmlns:a16="http://schemas.microsoft.com/office/drawing/2014/main" id="{F856860C-E3D3-4619-B3E8-C3E275ED4D37}"/>
            </a:ext>
          </a:extLst>
        </xdr:cNvPr>
        <xdr:cNvSpPr txBox="1"/>
      </xdr:nvSpPr>
      <xdr:spPr>
        <a:xfrm>
          <a:off x="6070677" y="142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28754</xdr:rowOff>
    </xdr:from>
    <xdr:ext cx="469744" cy="259045"/>
    <xdr:sp macro="" textlink="">
      <xdr:nvSpPr>
        <xdr:cNvPr id="373" name="n_1mainValue【公営住宅】&#10;一人当たり面積">
          <a:extLst>
            <a:ext uri="{FF2B5EF4-FFF2-40B4-BE49-F238E27FC236}">
              <a16:creationId xmlns:a16="http://schemas.microsoft.com/office/drawing/2014/main" id="{628D7AC5-2D4A-47D7-B719-3095BE989136}"/>
            </a:ext>
          </a:extLst>
        </xdr:cNvPr>
        <xdr:cNvSpPr txBox="1"/>
      </xdr:nvSpPr>
      <xdr:spPr>
        <a:xfrm>
          <a:off x="8458277" y="1390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29441</xdr:rowOff>
    </xdr:from>
    <xdr:ext cx="469744" cy="259045"/>
    <xdr:sp macro="" textlink="">
      <xdr:nvSpPr>
        <xdr:cNvPr id="374" name="n_2mainValue【公営住宅】&#10;一人当たり面積">
          <a:extLst>
            <a:ext uri="{FF2B5EF4-FFF2-40B4-BE49-F238E27FC236}">
              <a16:creationId xmlns:a16="http://schemas.microsoft.com/office/drawing/2014/main" id="{7E0B5E84-1426-4996-BAFE-8FF682073744}"/>
            </a:ext>
          </a:extLst>
        </xdr:cNvPr>
        <xdr:cNvSpPr txBox="1"/>
      </xdr:nvSpPr>
      <xdr:spPr>
        <a:xfrm>
          <a:off x="7677227" y="1390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30446</xdr:rowOff>
    </xdr:from>
    <xdr:ext cx="469744" cy="259045"/>
    <xdr:sp macro="" textlink="">
      <xdr:nvSpPr>
        <xdr:cNvPr id="375" name="n_3mainValue【公営住宅】&#10;一人当たり面積">
          <a:extLst>
            <a:ext uri="{FF2B5EF4-FFF2-40B4-BE49-F238E27FC236}">
              <a16:creationId xmlns:a16="http://schemas.microsoft.com/office/drawing/2014/main" id="{42E45B78-789D-4864-B617-1A68160C3292}"/>
            </a:ext>
          </a:extLst>
        </xdr:cNvPr>
        <xdr:cNvSpPr txBox="1"/>
      </xdr:nvSpPr>
      <xdr:spPr>
        <a:xfrm>
          <a:off x="6864427" y="1390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31590</xdr:rowOff>
    </xdr:from>
    <xdr:ext cx="469744" cy="259045"/>
    <xdr:sp macro="" textlink="">
      <xdr:nvSpPr>
        <xdr:cNvPr id="376" name="n_4mainValue【公営住宅】&#10;一人当たり面積">
          <a:extLst>
            <a:ext uri="{FF2B5EF4-FFF2-40B4-BE49-F238E27FC236}">
              <a16:creationId xmlns:a16="http://schemas.microsoft.com/office/drawing/2014/main" id="{F1CBEB73-9DF1-4CFD-9FF0-EC1B0AFEAA9B}"/>
            </a:ext>
          </a:extLst>
        </xdr:cNvPr>
        <xdr:cNvSpPr txBox="1"/>
      </xdr:nvSpPr>
      <xdr:spPr>
        <a:xfrm>
          <a:off x="6070677" y="139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599DC65-05CD-472D-8330-A60FAC46E37B}"/>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88408F6-4F81-4D6F-B34F-BF2261149A4C}"/>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BE2D7C5-362E-47FB-ACC5-08695ED8307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E9CD163-EB46-45F5-B8D4-D8B507CB08ED}"/>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A7497D47-D06D-4C79-99D5-FAC779900BD6}"/>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C8C48EF-63A4-4F0A-872D-538A432D6A5C}"/>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AC1C13E5-1201-4671-AB8B-4CA01DCA8870}"/>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82FA947-CF9B-46DE-945D-56F378B029B8}"/>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EA233A9-8B32-4AB6-ADA2-16843234C64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120F405-20AC-4BC5-9B00-59ECC805DA80}"/>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3626691C-5719-41E9-8DFB-1807DCC4A0ED}"/>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CE424EDF-DF7C-4734-BF07-237536CF01D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D8D7F6E4-7F73-4905-8FE0-938BC5DC8BF9}"/>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617BAB52-497F-424F-8D2F-C2EE9747A1E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BE942405-2022-49FA-B256-20406DF59E8A}"/>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941E1B0A-2737-4FAD-861A-511FBAFC890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649434D6-DBBF-4EF5-9004-AB3B96B7205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3F9A66E-C49F-46A4-85CB-589B586FE9B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3CDAFA3C-6724-4F33-B66B-4308791F062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722D3688-6E10-416B-A999-6C6AD8733778}"/>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FDD3AB5-0ADB-4EEF-879C-277A300D00E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194FD1FF-C010-46BD-939F-0EF5DD97205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552720D8-F7C3-4CBD-8384-9DBA14FDF7CA}"/>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88E7608-F378-47B5-A226-BB1741C0CCFA}"/>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E3ADFE2-035C-4A66-B377-609B533874E8}"/>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858BD7BD-4006-43CF-95BB-2D27CBA91F2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2726791A-CD52-45BE-BA94-49F471B540EB}"/>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28A7D16A-4639-4BBF-8033-D5AB5CD1D25D}"/>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1B771435-5B5E-4D3A-BE75-14363E5F18D3}"/>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165349E6-5B99-483E-A075-53F5A34EF903}"/>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297F46F2-04E2-4166-9C2C-39A53C7FF0C6}"/>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FC062CDA-1039-444B-9734-8B0B504B9B40}"/>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327F5549-2AE5-4191-B45C-CEA27396F938}"/>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7C655C91-8CF0-495F-BD00-343AD0BC1F44}"/>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AD210F25-D319-45F2-A532-B8967B5BC734}"/>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AA4C4869-EC84-431C-800F-18561362FD7D}"/>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12BA8892-AEED-4682-9969-11836F8E34CB}"/>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89BEB05F-B444-410A-9358-3797E462EF4E}"/>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C167C8A5-456B-4AD9-83E5-E26935597784}"/>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C4551CCF-87A7-4C01-B6CA-65B076EF1946}"/>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DBE36281-F6CC-4B53-9FA0-998925340F31}"/>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CDD0A5E9-FC65-4520-B8A8-AF3131BBF77F}"/>
            </a:ext>
          </a:extLst>
        </xdr:cNvPr>
        <xdr:cNvCxnSpPr/>
      </xdr:nvCxnSpPr>
      <xdr:spPr>
        <a:xfrm flipV="1">
          <a:off x="14699614" y="560269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EB64D575-F1FC-4944-A7F3-65A130B85DC8}"/>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E110558B-84AA-4456-A1FF-44AC6BE8BEB2}"/>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EB6A5358-1334-496E-9E42-55A45FCD2500}"/>
            </a:ext>
          </a:extLst>
        </xdr:cNvPr>
        <xdr:cNvSpPr txBox="1"/>
      </xdr:nvSpPr>
      <xdr:spPr>
        <a:xfrm>
          <a:off x="14738350" y="53842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76574653-88C8-4EB6-A38D-7D929203D0EE}"/>
            </a:ext>
          </a:extLst>
        </xdr:cNvPr>
        <xdr:cNvCxnSpPr/>
      </xdr:nvCxnSpPr>
      <xdr:spPr>
        <a:xfrm>
          <a:off x="14611350" y="5602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95E751C6-875C-4FA2-8080-A43A6B83DC70}"/>
            </a:ext>
          </a:extLst>
        </xdr:cNvPr>
        <xdr:cNvSpPr txBox="1"/>
      </xdr:nvSpPr>
      <xdr:spPr>
        <a:xfrm>
          <a:off x="14738350" y="618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164B219C-563E-406B-920F-29AE2C4FC6F9}"/>
            </a:ext>
          </a:extLst>
        </xdr:cNvPr>
        <xdr:cNvSpPr/>
      </xdr:nvSpPr>
      <xdr:spPr>
        <a:xfrm>
          <a:off x="14649450" y="63284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148072BA-7B96-4A2A-BBF4-15D44957D4B3}"/>
            </a:ext>
          </a:extLst>
        </xdr:cNvPr>
        <xdr:cNvSpPr/>
      </xdr:nvSpPr>
      <xdr:spPr>
        <a:xfrm>
          <a:off x="1388745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1E8FA40E-0855-4207-8BD4-0D924DCA5A86}"/>
            </a:ext>
          </a:extLst>
        </xdr:cNvPr>
        <xdr:cNvSpPr/>
      </xdr:nvSpPr>
      <xdr:spPr>
        <a:xfrm>
          <a:off x="13093700" y="628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C6460EEC-5780-4C98-9C0E-4492E0299A26}"/>
            </a:ext>
          </a:extLst>
        </xdr:cNvPr>
        <xdr:cNvSpPr/>
      </xdr:nvSpPr>
      <xdr:spPr>
        <a:xfrm>
          <a:off x="12299950" y="63300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428" name="フローチャート: 判断 427">
          <a:extLst>
            <a:ext uri="{FF2B5EF4-FFF2-40B4-BE49-F238E27FC236}">
              <a16:creationId xmlns:a16="http://schemas.microsoft.com/office/drawing/2014/main" id="{B6C73A67-2D56-467A-B267-4AB27CA548CE}"/>
            </a:ext>
          </a:extLst>
        </xdr:cNvPr>
        <xdr:cNvSpPr/>
      </xdr:nvSpPr>
      <xdr:spPr>
        <a:xfrm>
          <a:off x="11487150" y="62596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46593723-32A2-4668-84CC-2134D93AD39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E39A96D-3714-4FE6-A16B-64A33F48D4F7}"/>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15E406A-F8C9-451A-8D3C-8237B2A8DEA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6DF51FE-824C-42D6-ACF8-5B1B74B5917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2891DCCE-E583-44DB-ADAB-753C5D89E69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66222</xdr:rowOff>
    </xdr:from>
    <xdr:to>
      <xdr:col>85</xdr:col>
      <xdr:colOff>177800</xdr:colOff>
      <xdr:row>40</xdr:row>
      <xdr:rowOff>167822</xdr:rowOff>
    </xdr:to>
    <xdr:sp macro="" textlink="">
      <xdr:nvSpPr>
        <xdr:cNvPr id="434" name="楕円 433">
          <a:extLst>
            <a:ext uri="{FF2B5EF4-FFF2-40B4-BE49-F238E27FC236}">
              <a16:creationId xmlns:a16="http://schemas.microsoft.com/office/drawing/2014/main" id="{6ED16302-C854-4AF4-A53B-E27DEEABD0C3}"/>
            </a:ext>
          </a:extLst>
        </xdr:cNvPr>
        <xdr:cNvSpPr/>
      </xdr:nvSpPr>
      <xdr:spPr>
        <a:xfrm>
          <a:off x="14649450" y="667657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44649</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94DF0E26-79A8-4104-B030-95489D426295}"/>
            </a:ext>
          </a:extLst>
        </xdr:cNvPr>
        <xdr:cNvSpPr txBox="1"/>
      </xdr:nvSpPr>
      <xdr:spPr>
        <a:xfrm>
          <a:off x="14738350" y="665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40096</xdr:rowOff>
    </xdr:from>
    <xdr:to>
      <xdr:col>81</xdr:col>
      <xdr:colOff>101600</xdr:colOff>
      <xdr:row>40</xdr:row>
      <xdr:rowOff>141696</xdr:rowOff>
    </xdr:to>
    <xdr:sp macro="" textlink="">
      <xdr:nvSpPr>
        <xdr:cNvPr id="436" name="楕円 435">
          <a:extLst>
            <a:ext uri="{FF2B5EF4-FFF2-40B4-BE49-F238E27FC236}">
              <a16:creationId xmlns:a16="http://schemas.microsoft.com/office/drawing/2014/main" id="{FDE12B35-DD8F-462F-A73D-CC34187670D7}"/>
            </a:ext>
          </a:extLst>
        </xdr:cNvPr>
        <xdr:cNvSpPr/>
      </xdr:nvSpPr>
      <xdr:spPr>
        <a:xfrm>
          <a:off x="13887450" y="665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90896</xdr:rowOff>
    </xdr:from>
    <xdr:to>
      <xdr:col>85</xdr:col>
      <xdr:colOff>127000</xdr:colOff>
      <xdr:row>40</xdr:row>
      <xdr:rowOff>117022</xdr:rowOff>
    </xdr:to>
    <xdr:cxnSp macro="">
      <xdr:nvCxnSpPr>
        <xdr:cNvPr id="437" name="直線コネクタ 436">
          <a:extLst>
            <a:ext uri="{FF2B5EF4-FFF2-40B4-BE49-F238E27FC236}">
              <a16:creationId xmlns:a16="http://schemas.microsoft.com/office/drawing/2014/main" id="{D60606BB-4BD9-438C-B2D9-0FA49667F100}"/>
            </a:ext>
          </a:extLst>
        </xdr:cNvPr>
        <xdr:cNvCxnSpPr/>
      </xdr:nvCxnSpPr>
      <xdr:spPr>
        <a:xfrm>
          <a:off x="13938250" y="6701246"/>
          <a:ext cx="762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128270</xdr:rowOff>
    </xdr:from>
    <xdr:to>
      <xdr:col>76</xdr:col>
      <xdr:colOff>165100</xdr:colOff>
      <xdr:row>40</xdr:row>
      <xdr:rowOff>58420</xdr:rowOff>
    </xdr:to>
    <xdr:sp macro="" textlink="">
      <xdr:nvSpPr>
        <xdr:cNvPr id="438" name="楕円 437">
          <a:extLst>
            <a:ext uri="{FF2B5EF4-FFF2-40B4-BE49-F238E27FC236}">
              <a16:creationId xmlns:a16="http://schemas.microsoft.com/office/drawing/2014/main" id="{EA985172-E3DD-451E-AC15-BC54EDEE73D9}"/>
            </a:ext>
          </a:extLst>
        </xdr:cNvPr>
        <xdr:cNvSpPr/>
      </xdr:nvSpPr>
      <xdr:spPr>
        <a:xfrm>
          <a:off x="13093700" y="6573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7620</xdr:rowOff>
    </xdr:from>
    <xdr:to>
      <xdr:col>81</xdr:col>
      <xdr:colOff>50800</xdr:colOff>
      <xdr:row>40</xdr:row>
      <xdr:rowOff>90896</xdr:rowOff>
    </xdr:to>
    <xdr:cxnSp macro="">
      <xdr:nvCxnSpPr>
        <xdr:cNvPr id="439" name="直線コネクタ 438">
          <a:extLst>
            <a:ext uri="{FF2B5EF4-FFF2-40B4-BE49-F238E27FC236}">
              <a16:creationId xmlns:a16="http://schemas.microsoft.com/office/drawing/2014/main" id="{DB530AE4-3E5A-470C-B2F1-FB9BCB293E04}"/>
            </a:ext>
          </a:extLst>
        </xdr:cNvPr>
        <xdr:cNvCxnSpPr/>
      </xdr:nvCxnSpPr>
      <xdr:spPr>
        <a:xfrm>
          <a:off x="13144500" y="6617970"/>
          <a:ext cx="79375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71120</xdr:rowOff>
    </xdr:from>
    <xdr:to>
      <xdr:col>72</xdr:col>
      <xdr:colOff>38100</xdr:colOff>
      <xdr:row>40</xdr:row>
      <xdr:rowOff>1270</xdr:rowOff>
    </xdr:to>
    <xdr:sp macro="" textlink="">
      <xdr:nvSpPr>
        <xdr:cNvPr id="440" name="楕円 439">
          <a:extLst>
            <a:ext uri="{FF2B5EF4-FFF2-40B4-BE49-F238E27FC236}">
              <a16:creationId xmlns:a16="http://schemas.microsoft.com/office/drawing/2014/main" id="{B36967E4-138C-48C3-8CB7-7C8C93DFC470}"/>
            </a:ext>
          </a:extLst>
        </xdr:cNvPr>
        <xdr:cNvSpPr/>
      </xdr:nvSpPr>
      <xdr:spPr>
        <a:xfrm>
          <a:off x="12299950" y="65163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121920</xdr:rowOff>
    </xdr:from>
    <xdr:to>
      <xdr:col>76</xdr:col>
      <xdr:colOff>114300</xdr:colOff>
      <xdr:row>40</xdr:row>
      <xdr:rowOff>7620</xdr:rowOff>
    </xdr:to>
    <xdr:cxnSp macro="">
      <xdr:nvCxnSpPr>
        <xdr:cNvPr id="441" name="直線コネクタ 440">
          <a:extLst>
            <a:ext uri="{FF2B5EF4-FFF2-40B4-BE49-F238E27FC236}">
              <a16:creationId xmlns:a16="http://schemas.microsoft.com/office/drawing/2014/main" id="{FB76AB1C-D2B8-479E-973A-3D2110966ADA}"/>
            </a:ext>
          </a:extLst>
        </xdr:cNvPr>
        <xdr:cNvCxnSpPr/>
      </xdr:nvCxnSpPr>
      <xdr:spPr>
        <a:xfrm>
          <a:off x="12344400" y="6567170"/>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35197</xdr:rowOff>
    </xdr:from>
    <xdr:to>
      <xdr:col>67</xdr:col>
      <xdr:colOff>101600</xdr:colOff>
      <xdr:row>39</xdr:row>
      <xdr:rowOff>136797</xdr:rowOff>
    </xdr:to>
    <xdr:sp macro="" textlink="">
      <xdr:nvSpPr>
        <xdr:cNvPr id="442" name="楕円 441">
          <a:extLst>
            <a:ext uri="{FF2B5EF4-FFF2-40B4-BE49-F238E27FC236}">
              <a16:creationId xmlns:a16="http://schemas.microsoft.com/office/drawing/2014/main" id="{8F08D593-D94E-490F-9C5F-01E941D4C767}"/>
            </a:ext>
          </a:extLst>
        </xdr:cNvPr>
        <xdr:cNvSpPr/>
      </xdr:nvSpPr>
      <xdr:spPr>
        <a:xfrm>
          <a:off x="11487150" y="648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85997</xdr:rowOff>
    </xdr:from>
    <xdr:to>
      <xdr:col>71</xdr:col>
      <xdr:colOff>177800</xdr:colOff>
      <xdr:row>39</xdr:row>
      <xdr:rowOff>121920</xdr:rowOff>
    </xdr:to>
    <xdr:cxnSp macro="">
      <xdr:nvCxnSpPr>
        <xdr:cNvPr id="443" name="直線コネクタ 442">
          <a:extLst>
            <a:ext uri="{FF2B5EF4-FFF2-40B4-BE49-F238E27FC236}">
              <a16:creationId xmlns:a16="http://schemas.microsoft.com/office/drawing/2014/main" id="{FD94DB30-1B7D-4FF7-9F6F-04C89529AA96}"/>
            </a:ext>
          </a:extLst>
        </xdr:cNvPr>
        <xdr:cNvCxnSpPr/>
      </xdr:nvCxnSpPr>
      <xdr:spPr>
        <a:xfrm>
          <a:off x="11537950" y="6531247"/>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D01C6B6F-101D-4CB2-B821-7DC66FA03FC4}"/>
            </a:ext>
          </a:extLst>
        </xdr:cNvPr>
        <xdr:cNvSpPr txBox="1"/>
      </xdr:nvSpPr>
      <xdr:spPr>
        <a:xfrm>
          <a:off x="13742044" y="609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C12FEDD3-D773-4C0D-AEAD-EF107BC86DC1}"/>
            </a:ext>
          </a:extLst>
        </xdr:cNvPr>
        <xdr:cNvSpPr txBox="1"/>
      </xdr:nvSpPr>
      <xdr:spPr>
        <a:xfrm>
          <a:off x="12960994" y="6073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7609A9AC-2A11-4B86-BEB6-7DD2D7BE5727}"/>
            </a:ext>
          </a:extLst>
        </xdr:cNvPr>
        <xdr:cNvSpPr txBox="1"/>
      </xdr:nvSpPr>
      <xdr:spPr>
        <a:xfrm>
          <a:off x="12167244" y="6117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91276</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63E7FCFF-AD68-4A05-9B43-CE8C94BAB99E}"/>
            </a:ext>
          </a:extLst>
        </xdr:cNvPr>
        <xdr:cNvSpPr txBox="1"/>
      </xdr:nvSpPr>
      <xdr:spPr>
        <a:xfrm>
          <a:off x="11354444" y="6041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132823</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17F1F10-A24A-49BB-9023-D0DCABC5549E}"/>
            </a:ext>
          </a:extLst>
        </xdr:cNvPr>
        <xdr:cNvSpPr txBox="1"/>
      </xdr:nvSpPr>
      <xdr:spPr>
        <a:xfrm>
          <a:off x="13742044" y="674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49547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20BA7BF8-91FD-44F0-9468-940B5E0F608C}"/>
            </a:ext>
          </a:extLst>
        </xdr:cNvPr>
        <xdr:cNvSpPr txBox="1"/>
      </xdr:nvSpPr>
      <xdr:spPr>
        <a:xfrm>
          <a:off x="1296099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163847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C0E92D8E-42DB-49D3-B8F2-7D846A03F369}"/>
            </a:ext>
          </a:extLst>
        </xdr:cNvPr>
        <xdr:cNvSpPr txBox="1"/>
      </xdr:nvSpPr>
      <xdr:spPr>
        <a:xfrm>
          <a:off x="12167244" y="660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127924</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8FD4869B-2528-409A-867F-A420F8CDBBFD}"/>
            </a:ext>
          </a:extLst>
        </xdr:cNvPr>
        <xdr:cNvSpPr txBox="1"/>
      </xdr:nvSpPr>
      <xdr:spPr>
        <a:xfrm>
          <a:off x="11354444" y="6573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13167B6A-D9C2-40A2-951E-372BFE83AE79}"/>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9C38D2EC-32FE-4E07-97DF-6B660D82B08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189F2A19-2720-484A-B8AA-5FEC3D68AD7A}"/>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9144B78-134A-4C14-87B1-F950EFA89853}"/>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D2C756C4-810F-43DA-B7AC-2CF4CD8C54FF}"/>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8C0690E-9940-4EF9-9A96-6FC567FB8DF8}"/>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345026BE-C946-40EC-A4B2-D3E4E5CD7E1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F94A668-EF71-4EB4-998A-0E3711E1206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11B29DB-C409-4A49-B440-095B13B029D5}"/>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8956F25-2CB0-4825-A53B-6A523EB6C64D}"/>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517BE1A-2D01-48EE-A361-BD3791223AA4}"/>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81E95835-9521-4541-B475-69DAFFF3391B}"/>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C9058CE6-1EF4-4110-883A-4774001DA347}"/>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FC066408-DC29-4537-AE1F-8CD2BB58A9B0}"/>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40D39FCF-7CDF-42AF-9A24-84DC1777FEEB}"/>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8B16EB12-6640-4D83-9FE7-86B89E25E0F3}"/>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1FB8162B-0740-4FEC-84EC-5FF928BB2A9B}"/>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8D5876B-5379-4AB1-ACB9-1514114EC5EC}"/>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BEB47B2-DAF2-490C-9C25-189AB83018D7}"/>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4765F15C-1BAD-41D9-990E-64EB9979A99F}"/>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C26B96F-F08F-4B0F-BE2E-7627062D2AEB}"/>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CC8D4669-4CD7-48F9-B942-F77B79416435}"/>
            </a:ext>
          </a:extLst>
        </xdr:cNvPr>
        <xdr:cNvCxnSpPr/>
      </xdr:nvCxnSpPr>
      <xdr:spPr>
        <a:xfrm flipV="1">
          <a:off x="19951064" y="5555996"/>
          <a:ext cx="0" cy="13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46A83800-C8D0-4F93-B481-5621DB3FEC6E}"/>
            </a:ext>
          </a:extLst>
        </xdr:cNvPr>
        <xdr:cNvSpPr txBox="1"/>
      </xdr:nvSpPr>
      <xdr:spPr>
        <a:xfrm>
          <a:off x="19989800" y="68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2060F541-64D7-4A98-B209-A82FDEFA08A9}"/>
            </a:ext>
          </a:extLst>
        </xdr:cNvPr>
        <xdr:cNvCxnSpPr/>
      </xdr:nvCxnSpPr>
      <xdr:spPr>
        <a:xfrm>
          <a:off x="19881850" y="68927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C1784184-FE46-4188-9D69-BA56D1853F58}"/>
            </a:ext>
          </a:extLst>
        </xdr:cNvPr>
        <xdr:cNvSpPr txBox="1"/>
      </xdr:nvSpPr>
      <xdr:spPr>
        <a:xfrm>
          <a:off x="19989800" y="533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56C2E73-0CA3-4D7B-9E94-7C57F607EE84}"/>
            </a:ext>
          </a:extLst>
        </xdr:cNvPr>
        <xdr:cNvCxnSpPr/>
      </xdr:nvCxnSpPr>
      <xdr:spPr>
        <a:xfrm>
          <a:off x="19881850" y="55559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B333E71E-6576-4C3D-B37D-52DBA43BC5CD}"/>
            </a:ext>
          </a:extLst>
        </xdr:cNvPr>
        <xdr:cNvSpPr txBox="1"/>
      </xdr:nvSpPr>
      <xdr:spPr>
        <a:xfrm>
          <a:off x="19989800" y="64028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6B9F30C-DCA9-4943-AEEB-989A3867DA03}"/>
            </a:ext>
          </a:extLst>
        </xdr:cNvPr>
        <xdr:cNvSpPr/>
      </xdr:nvSpPr>
      <xdr:spPr>
        <a:xfrm>
          <a:off x="19900900" y="64244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FCAAFBEF-E7AE-495D-BF2C-DF2490B7933B}"/>
            </a:ext>
          </a:extLst>
        </xdr:cNvPr>
        <xdr:cNvSpPr/>
      </xdr:nvSpPr>
      <xdr:spPr>
        <a:xfrm>
          <a:off x="19157950" y="64404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739C4260-9BB6-4451-A023-FADB1991F596}"/>
            </a:ext>
          </a:extLst>
        </xdr:cNvPr>
        <xdr:cNvSpPr/>
      </xdr:nvSpPr>
      <xdr:spPr>
        <a:xfrm>
          <a:off x="18345150" y="64358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9BFB0456-D32C-415E-B986-673C26995916}"/>
            </a:ext>
          </a:extLst>
        </xdr:cNvPr>
        <xdr:cNvSpPr/>
      </xdr:nvSpPr>
      <xdr:spPr>
        <a:xfrm>
          <a:off x="17551400" y="644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98552</xdr:rowOff>
    </xdr:from>
    <xdr:to>
      <xdr:col>98</xdr:col>
      <xdr:colOff>38100</xdr:colOff>
      <xdr:row>40</xdr:row>
      <xdr:rowOff>28702</xdr:rowOff>
    </xdr:to>
    <xdr:sp macro="" textlink="">
      <xdr:nvSpPr>
        <xdr:cNvPr id="483" name="フローチャート: 判断 482">
          <a:extLst>
            <a:ext uri="{FF2B5EF4-FFF2-40B4-BE49-F238E27FC236}">
              <a16:creationId xmlns:a16="http://schemas.microsoft.com/office/drawing/2014/main" id="{E95111C3-9731-4F2C-BA6C-B6582273247A}"/>
            </a:ext>
          </a:extLst>
        </xdr:cNvPr>
        <xdr:cNvSpPr/>
      </xdr:nvSpPr>
      <xdr:spPr>
        <a:xfrm>
          <a:off x="16757650" y="65438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58BEA72-9C6A-4B23-88D1-83173FA829A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4F9F658-C6C2-45DE-A00F-29D2141FE38C}"/>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C1CBEB4-5C35-4205-8006-700020761DAC}"/>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44C5298-C8CA-4A25-995D-7F325CF4D251}"/>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891A5C26-CE58-4848-801A-76447A64D786}"/>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112268</xdr:rowOff>
    </xdr:from>
    <xdr:to>
      <xdr:col>116</xdr:col>
      <xdr:colOff>114300</xdr:colOff>
      <xdr:row>39</xdr:row>
      <xdr:rowOff>42418</xdr:rowOff>
    </xdr:to>
    <xdr:sp macro="" textlink="">
      <xdr:nvSpPr>
        <xdr:cNvPr id="489" name="楕円 488">
          <a:extLst>
            <a:ext uri="{FF2B5EF4-FFF2-40B4-BE49-F238E27FC236}">
              <a16:creationId xmlns:a16="http://schemas.microsoft.com/office/drawing/2014/main" id="{686FD65B-ADED-47B0-A66B-C03029014997}"/>
            </a:ext>
          </a:extLst>
        </xdr:cNvPr>
        <xdr:cNvSpPr/>
      </xdr:nvSpPr>
      <xdr:spPr>
        <a:xfrm>
          <a:off x="19900900" y="63924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135145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AB54B645-81A3-495C-A640-598B8F50B132}"/>
            </a:ext>
          </a:extLst>
        </xdr:cNvPr>
        <xdr:cNvSpPr txBox="1"/>
      </xdr:nvSpPr>
      <xdr:spPr>
        <a:xfrm>
          <a:off x="19989800"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119126</xdr:rowOff>
    </xdr:from>
    <xdr:to>
      <xdr:col>112</xdr:col>
      <xdr:colOff>38100</xdr:colOff>
      <xdr:row>39</xdr:row>
      <xdr:rowOff>49276</xdr:rowOff>
    </xdr:to>
    <xdr:sp macro="" textlink="">
      <xdr:nvSpPr>
        <xdr:cNvPr id="491" name="楕円 490">
          <a:extLst>
            <a:ext uri="{FF2B5EF4-FFF2-40B4-BE49-F238E27FC236}">
              <a16:creationId xmlns:a16="http://schemas.microsoft.com/office/drawing/2014/main" id="{62389FB6-B648-4FDF-8281-6F21FEE0842C}"/>
            </a:ext>
          </a:extLst>
        </xdr:cNvPr>
        <xdr:cNvSpPr/>
      </xdr:nvSpPr>
      <xdr:spPr>
        <a:xfrm>
          <a:off x="19157950" y="63992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163068</xdr:rowOff>
    </xdr:from>
    <xdr:to>
      <xdr:col>116</xdr:col>
      <xdr:colOff>63500</xdr:colOff>
      <xdr:row>38</xdr:row>
      <xdr:rowOff>169926</xdr:rowOff>
    </xdr:to>
    <xdr:cxnSp macro="">
      <xdr:nvCxnSpPr>
        <xdr:cNvPr id="492" name="直線コネクタ 491">
          <a:extLst>
            <a:ext uri="{FF2B5EF4-FFF2-40B4-BE49-F238E27FC236}">
              <a16:creationId xmlns:a16="http://schemas.microsoft.com/office/drawing/2014/main" id="{A1A3E6AB-47E6-4916-A3B9-4A14876213C3}"/>
            </a:ext>
          </a:extLst>
        </xdr:cNvPr>
        <xdr:cNvCxnSpPr/>
      </xdr:nvCxnSpPr>
      <xdr:spPr>
        <a:xfrm flipV="1">
          <a:off x="19202400" y="6443218"/>
          <a:ext cx="7493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125984</xdr:rowOff>
    </xdr:from>
    <xdr:to>
      <xdr:col>107</xdr:col>
      <xdr:colOff>101600</xdr:colOff>
      <xdr:row>39</xdr:row>
      <xdr:rowOff>56134</xdr:rowOff>
    </xdr:to>
    <xdr:sp macro="" textlink="">
      <xdr:nvSpPr>
        <xdr:cNvPr id="493" name="楕円 492">
          <a:extLst>
            <a:ext uri="{FF2B5EF4-FFF2-40B4-BE49-F238E27FC236}">
              <a16:creationId xmlns:a16="http://schemas.microsoft.com/office/drawing/2014/main" id="{668F7C4B-B80A-40A4-8217-CC75151FBC68}"/>
            </a:ext>
          </a:extLst>
        </xdr:cNvPr>
        <xdr:cNvSpPr/>
      </xdr:nvSpPr>
      <xdr:spPr>
        <a:xfrm>
          <a:off x="18345150" y="64061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169926</xdr:rowOff>
    </xdr:from>
    <xdr:to>
      <xdr:col>111</xdr:col>
      <xdr:colOff>177800</xdr:colOff>
      <xdr:row>39</xdr:row>
      <xdr:rowOff>5334</xdr:rowOff>
    </xdr:to>
    <xdr:cxnSp macro="">
      <xdr:nvCxnSpPr>
        <xdr:cNvPr id="494" name="直線コネクタ 493">
          <a:extLst>
            <a:ext uri="{FF2B5EF4-FFF2-40B4-BE49-F238E27FC236}">
              <a16:creationId xmlns:a16="http://schemas.microsoft.com/office/drawing/2014/main" id="{9DFD5028-8A92-4679-BAE8-E69A913926AE}"/>
            </a:ext>
          </a:extLst>
        </xdr:cNvPr>
        <xdr:cNvCxnSpPr/>
      </xdr:nvCxnSpPr>
      <xdr:spPr>
        <a:xfrm flipV="1">
          <a:off x="18395950" y="6443726"/>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132842</xdr:rowOff>
    </xdr:from>
    <xdr:to>
      <xdr:col>102</xdr:col>
      <xdr:colOff>165100</xdr:colOff>
      <xdr:row>39</xdr:row>
      <xdr:rowOff>62992</xdr:rowOff>
    </xdr:to>
    <xdr:sp macro="" textlink="">
      <xdr:nvSpPr>
        <xdr:cNvPr id="495" name="楕円 494">
          <a:extLst>
            <a:ext uri="{FF2B5EF4-FFF2-40B4-BE49-F238E27FC236}">
              <a16:creationId xmlns:a16="http://schemas.microsoft.com/office/drawing/2014/main" id="{6F812780-41E8-4307-99E5-C223DB74F2C8}"/>
            </a:ext>
          </a:extLst>
        </xdr:cNvPr>
        <xdr:cNvSpPr/>
      </xdr:nvSpPr>
      <xdr:spPr>
        <a:xfrm>
          <a:off x="17551400" y="64129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5334</xdr:rowOff>
    </xdr:from>
    <xdr:to>
      <xdr:col>107</xdr:col>
      <xdr:colOff>50800</xdr:colOff>
      <xdr:row>39</xdr:row>
      <xdr:rowOff>12192</xdr:rowOff>
    </xdr:to>
    <xdr:cxnSp macro="">
      <xdr:nvCxnSpPr>
        <xdr:cNvPr id="496" name="直線コネクタ 495">
          <a:extLst>
            <a:ext uri="{FF2B5EF4-FFF2-40B4-BE49-F238E27FC236}">
              <a16:creationId xmlns:a16="http://schemas.microsoft.com/office/drawing/2014/main" id="{D7555C89-3F6E-4765-8EEB-E24A032BEB14}"/>
            </a:ext>
          </a:extLst>
        </xdr:cNvPr>
        <xdr:cNvCxnSpPr/>
      </xdr:nvCxnSpPr>
      <xdr:spPr>
        <a:xfrm flipV="1">
          <a:off x="17602200" y="6450584"/>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xdr:rowOff>
    </xdr:from>
    <xdr:to>
      <xdr:col>98</xdr:col>
      <xdr:colOff>38100</xdr:colOff>
      <xdr:row>39</xdr:row>
      <xdr:rowOff>106426</xdr:rowOff>
    </xdr:to>
    <xdr:sp macro="" textlink="">
      <xdr:nvSpPr>
        <xdr:cNvPr id="497" name="楕円 496">
          <a:extLst>
            <a:ext uri="{FF2B5EF4-FFF2-40B4-BE49-F238E27FC236}">
              <a16:creationId xmlns:a16="http://schemas.microsoft.com/office/drawing/2014/main" id="{0DCE954E-DDB0-4750-B9B6-59ED14C697C1}"/>
            </a:ext>
          </a:extLst>
        </xdr:cNvPr>
        <xdr:cNvSpPr/>
      </xdr:nvSpPr>
      <xdr:spPr>
        <a:xfrm>
          <a:off x="16757650" y="64500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12192</xdr:rowOff>
    </xdr:from>
    <xdr:to>
      <xdr:col>102</xdr:col>
      <xdr:colOff>114300</xdr:colOff>
      <xdr:row>39</xdr:row>
      <xdr:rowOff>55626</xdr:rowOff>
    </xdr:to>
    <xdr:cxnSp macro="">
      <xdr:nvCxnSpPr>
        <xdr:cNvPr id="498" name="直線コネクタ 497">
          <a:extLst>
            <a:ext uri="{FF2B5EF4-FFF2-40B4-BE49-F238E27FC236}">
              <a16:creationId xmlns:a16="http://schemas.microsoft.com/office/drawing/2014/main" id="{FF708E18-AF05-4C58-80E5-92F0B6664B62}"/>
            </a:ext>
          </a:extLst>
        </xdr:cNvPr>
        <xdr:cNvCxnSpPr/>
      </xdr:nvCxnSpPr>
      <xdr:spPr>
        <a:xfrm flipV="1">
          <a:off x="16802100" y="6457442"/>
          <a:ext cx="8001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E3A8BFE-3BE1-42B4-9858-6D02F79C4692}"/>
            </a:ext>
          </a:extLst>
        </xdr:cNvPr>
        <xdr:cNvSpPr txBox="1"/>
      </xdr:nvSpPr>
      <xdr:spPr>
        <a:xfrm>
          <a:off x="18980227"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A736F91B-43A0-4B3B-84BA-B57D36817E82}"/>
            </a:ext>
          </a:extLst>
        </xdr:cNvPr>
        <xdr:cNvSpPr txBox="1"/>
      </xdr:nvSpPr>
      <xdr:spPr>
        <a:xfrm>
          <a:off x="18180127" y="65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5EC7FBB-D8CE-4259-AADD-2E3637ADC519}"/>
            </a:ext>
          </a:extLst>
        </xdr:cNvPr>
        <xdr:cNvSpPr txBox="1"/>
      </xdr:nvSpPr>
      <xdr:spPr>
        <a:xfrm>
          <a:off x="17386377" y="653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19829</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5045745B-7C9C-42B2-985C-C75C02E9D815}"/>
            </a:ext>
          </a:extLst>
        </xdr:cNvPr>
        <xdr:cNvSpPr txBox="1"/>
      </xdr:nvSpPr>
      <xdr:spPr>
        <a:xfrm>
          <a:off x="16592627" y="66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65803</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191381E6-AB8A-48D1-A610-EF9CF7F8BF98}"/>
            </a:ext>
          </a:extLst>
        </xdr:cNvPr>
        <xdr:cNvSpPr txBox="1"/>
      </xdr:nvSpPr>
      <xdr:spPr>
        <a:xfrm>
          <a:off x="189802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8255BD8A-9ED5-45A3-A53A-A0ED0191D047}"/>
            </a:ext>
          </a:extLst>
        </xdr:cNvPr>
        <xdr:cNvSpPr txBox="1"/>
      </xdr:nvSpPr>
      <xdr:spPr>
        <a:xfrm>
          <a:off x="181801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79519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F407759B-3E24-4BC6-8D6E-54FBF47C354B}"/>
            </a:ext>
          </a:extLst>
        </xdr:cNvPr>
        <xdr:cNvSpPr txBox="1"/>
      </xdr:nvSpPr>
      <xdr:spPr>
        <a:xfrm>
          <a:off x="17386377" y="619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122953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70B22AC0-9FB8-463F-81B1-9CAAA77B1AE2}"/>
            </a:ext>
          </a:extLst>
        </xdr:cNvPr>
        <xdr:cNvSpPr txBox="1"/>
      </xdr:nvSpPr>
      <xdr:spPr>
        <a:xfrm>
          <a:off x="16592627" y="62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9CB941B-1DDB-44AF-AFBA-478E3489AA6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ED9BFD46-AE40-4011-B408-D67102222423}"/>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A3101655-AFD3-48B4-A3A7-B0F62831A6B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9EA52553-8601-42A7-9F03-94B8A4247E85}"/>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27F1484E-0C0D-4EBA-9C1F-458D6EA30E66}"/>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C0CDF6A4-B4E1-46D9-B081-4ED8B30D86C4}"/>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AA6C6E85-815E-44D2-9C07-C380E1B6DA4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D5BC448-420C-4C13-B503-052A9D285B32}"/>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F0809A3-4B65-4094-A576-AFCBACBEB59C}"/>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BCB680BA-6B23-4C40-AC10-0902A41FF87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445DF0C5-C838-483E-AC31-E4E3DC801E83}"/>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91769236-852E-45C7-BE0D-04D449D3F231}"/>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E7F98DAF-FD06-41D1-BE1E-72272E08F689}"/>
            </a:ext>
          </a:extLst>
        </xdr:cNvPr>
        <xdr:cNvSpPr txBox="1"/>
      </xdr:nvSpPr>
      <xdr:spPr>
        <a:xfrm>
          <a:off x="10842791" y="105675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0E98743F-423E-439C-860A-FB8657EC864B}"/>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53A03D63-39B8-4F48-83E0-F4CAB3B2B780}"/>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21A0964D-F2A0-4AEC-B9C7-10BB47FCB7AA}"/>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3BDE4A69-B0F8-4F22-9A93-CC65F8CFE454}"/>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E5F26C51-4CF6-4A24-B93C-D20D34683B73}"/>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787BC764-7B38-40FE-B2C4-B2DACF757182}"/>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D49CBAF0-9720-4537-8E6A-6DE894AB46EF}"/>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4AE197EF-0263-4A2C-B8EE-E7DF1E70DBF2}"/>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6A6B2AD9-BE57-432A-8B4B-4061B4613C90}"/>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402D8B86-4E40-42F7-9C92-FDE391FE51ED}"/>
            </a:ext>
          </a:extLst>
        </xdr:cNvPr>
        <xdr:cNvSpPr txBox="1"/>
      </xdr:nvSpPr>
      <xdr:spPr>
        <a:xfrm>
          <a:off x="10842791" y="89917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8D0EA21-1AFF-4D69-9BBA-71C253096A9F}"/>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046EBD7A-F68F-4163-947D-8B49E8AD1E0B}"/>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49CFF854-E326-44C4-AF7F-64DE3147D86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AE4425E4-6E61-4345-928D-FF5421265137}"/>
            </a:ext>
          </a:extLst>
        </xdr:cNvPr>
        <xdr:cNvCxnSpPr/>
      </xdr:nvCxnSpPr>
      <xdr:spPr>
        <a:xfrm flipV="1">
          <a:off x="14699614" y="90917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C6E6E0D-3824-43C6-A52C-51660AD4DFA4}"/>
            </a:ext>
          </a:extLst>
        </xdr:cNvPr>
        <xdr:cNvSpPr txBox="1"/>
      </xdr:nvSpPr>
      <xdr:spPr>
        <a:xfrm>
          <a:off x="14738350" y="10664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B13C534B-7D21-43B9-8CD5-2C44313B330E}"/>
            </a:ext>
          </a:extLst>
        </xdr:cNvPr>
        <xdr:cNvCxnSpPr/>
      </xdr:nvCxnSpPr>
      <xdr:spPr>
        <a:xfrm>
          <a:off x="14611350" y="10660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C3F1ED96-5604-46A3-82B6-6E4FC38556B7}"/>
            </a:ext>
          </a:extLst>
        </xdr:cNvPr>
        <xdr:cNvSpPr txBox="1"/>
      </xdr:nvSpPr>
      <xdr:spPr>
        <a:xfrm>
          <a:off x="14738350" y="887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596E2A84-EE0A-484E-B036-4BE7CA950E16}"/>
            </a:ext>
          </a:extLst>
        </xdr:cNvPr>
        <xdr:cNvCxnSpPr/>
      </xdr:nvCxnSpPr>
      <xdr:spPr>
        <a:xfrm>
          <a:off x="14611350" y="90917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0A511959-4223-438E-BEE2-F63D6423FC64}"/>
            </a:ext>
          </a:extLst>
        </xdr:cNvPr>
        <xdr:cNvSpPr txBox="1"/>
      </xdr:nvSpPr>
      <xdr:spPr>
        <a:xfrm>
          <a:off x="14738350" y="9807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2122CA15-F53A-49DF-B25F-F52C2DDF4CC1}"/>
            </a:ext>
          </a:extLst>
        </xdr:cNvPr>
        <xdr:cNvSpPr/>
      </xdr:nvSpPr>
      <xdr:spPr>
        <a:xfrm>
          <a:off x="14649450" y="9828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ED532404-5A14-48C9-8163-2DC29C535BB5}"/>
            </a:ext>
          </a:extLst>
        </xdr:cNvPr>
        <xdr:cNvSpPr/>
      </xdr:nvSpPr>
      <xdr:spPr>
        <a:xfrm>
          <a:off x="1388745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88CFF7D4-D8E0-4E54-8CB7-5286652227F4}"/>
            </a:ext>
          </a:extLst>
        </xdr:cNvPr>
        <xdr:cNvSpPr/>
      </xdr:nvSpPr>
      <xdr:spPr>
        <a:xfrm>
          <a:off x="130937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F45E1506-E8AE-4477-BB26-070E306CF245}"/>
            </a:ext>
          </a:extLst>
        </xdr:cNvPr>
        <xdr:cNvSpPr/>
      </xdr:nvSpPr>
      <xdr:spPr>
        <a:xfrm>
          <a:off x="12299950" y="9773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79828</xdr:rowOff>
    </xdr:from>
    <xdr:to>
      <xdr:col>67</xdr:col>
      <xdr:colOff>101600</xdr:colOff>
      <xdr:row>59</xdr:row>
      <xdr:rowOff>9978</xdr:rowOff>
    </xdr:to>
    <xdr:sp macro="" textlink="">
      <xdr:nvSpPr>
        <xdr:cNvPr id="543" name="フローチャート: 判断 542">
          <a:extLst>
            <a:ext uri="{FF2B5EF4-FFF2-40B4-BE49-F238E27FC236}">
              <a16:creationId xmlns:a16="http://schemas.microsoft.com/office/drawing/2014/main" id="{B072F053-0E01-4460-9D04-590EFA47A10D}"/>
            </a:ext>
          </a:extLst>
        </xdr:cNvPr>
        <xdr:cNvSpPr/>
      </xdr:nvSpPr>
      <xdr:spPr>
        <a:xfrm>
          <a:off x="11487150" y="96619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5FB4005-51F5-40D5-8C01-1D9916861371}"/>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E3B3C61-8FF9-4BA3-946C-C4DDBA1E2F19}"/>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0599560-7BF2-4E68-8460-F22699B4FFE2}"/>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2C89788-327B-4A4A-8B6B-7B7FF81DCEF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11A723C-1408-459C-A51A-63392E279894}"/>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168003</xdr:rowOff>
    </xdr:from>
    <xdr:to>
      <xdr:col>85</xdr:col>
      <xdr:colOff>177800</xdr:colOff>
      <xdr:row>57</xdr:row>
      <xdr:rowOff>98153</xdr:rowOff>
    </xdr:to>
    <xdr:sp macro="" textlink="">
      <xdr:nvSpPr>
        <xdr:cNvPr id="549" name="楕円 548">
          <a:extLst>
            <a:ext uri="{FF2B5EF4-FFF2-40B4-BE49-F238E27FC236}">
              <a16:creationId xmlns:a16="http://schemas.microsoft.com/office/drawing/2014/main" id="{0AA79C04-F16F-4B69-9D7F-4011AD890999}"/>
            </a:ext>
          </a:extLst>
        </xdr:cNvPr>
        <xdr:cNvSpPr/>
      </xdr:nvSpPr>
      <xdr:spPr>
        <a:xfrm>
          <a:off x="14649450" y="9419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19430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66B9925B-C822-430E-960A-6BCD56188B63}"/>
            </a:ext>
          </a:extLst>
        </xdr:cNvPr>
        <xdr:cNvSpPr txBox="1"/>
      </xdr:nvSpPr>
      <xdr:spPr>
        <a:xfrm>
          <a:off x="14738350" y="9271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65133</xdr:rowOff>
    </xdr:from>
    <xdr:to>
      <xdr:col>81</xdr:col>
      <xdr:colOff>101600</xdr:colOff>
      <xdr:row>57</xdr:row>
      <xdr:rowOff>166733</xdr:rowOff>
    </xdr:to>
    <xdr:sp macro="" textlink="">
      <xdr:nvSpPr>
        <xdr:cNvPr id="551" name="楕円 550">
          <a:extLst>
            <a:ext uri="{FF2B5EF4-FFF2-40B4-BE49-F238E27FC236}">
              <a16:creationId xmlns:a16="http://schemas.microsoft.com/office/drawing/2014/main" id="{F6449E60-B4FE-4A51-8B4D-FAB28EAE0399}"/>
            </a:ext>
          </a:extLst>
        </xdr:cNvPr>
        <xdr:cNvSpPr/>
      </xdr:nvSpPr>
      <xdr:spPr>
        <a:xfrm>
          <a:off x="13887450" y="94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47353</xdr:rowOff>
    </xdr:from>
    <xdr:to>
      <xdr:col>85</xdr:col>
      <xdr:colOff>127000</xdr:colOff>
      <xdr:row>57</xdr:row>
      <xdr:rowOff>115933</xdr:rowOff>
    </xdr:to>
    <xdr:cxnSp macro="">
      <xdr:nvCxnSpPr>
        <xdr:cNvPr id="552" name="直線コネクタ 551">
          <a:extLst>
            <a:ext uri="{FF2B5EF4-FFF2-40B4-BE49-F238E27FC236}">
              <a16:creationId xmlns:a16="http://schemas.microsoft.com/office/drawing/2014/main" id="{CA4AA34E-D53C-4708-A0AA-780A4CAB77ED}"/>
            </a:ext>
          </a:extLst>
        </xdr:cNvPr>
        <xdr:cNvCxnSpPr/>
      </xdr:nvCxnSpPr>
      <xdr:spPr>
        <a:xfrm flipV="1">
          <a:off x="13938250" y="9464403"/>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17780</xdr:rowOff>
    </xdr:from>
    <xdr:to>
      <xdr:col>76</xdr:col>
      <xdr:colOff>165100</xdr:colOff>
      <xdr:row>58</xdr:row>
      <xdr:rowOff>119380</xdr:rowOff>
    </xdr:to>
    <xdr:sp macro="" textlink="">
      <xdr:nvSpPr>
        <xdr:cNvPr id="553" name="楕円 552">
          <a:extLst>
            <a:ext uri="{FF2B5EF4-FFF2-40B4-BE49-F238E27FC236}">
              <a16:creationId xmlns:a16="http://schemas.microsoft.com/office/drawing/2014/main" id="{E90FD4F9-C049-48AE-8150-422F8AAC9AB2}"/>
            </a:ext>
          </a:extLst>
        </xdr:cNvPr>
        <xdr:cNvSpPr/>
      </xdr:nvSpPr>
      <xdr:spPr>
        <a:xfrm>
          <a:off x="130937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115933</xdr:rowOff>
    </xdr:from>
    <xdr:to>
      <xdr:col>81</xdr:col>
      <xdr:colOff>50800</xdr:colOff>
      <xdr:row>58</xdr:row>
      <xdr:rowOff>68580</xdr:rowOff>
    </xdr:to>
    <xdr:cxnSp macro="">
      <xdr:nvCxnSpPr>
        <xdr:cNvPr id="554" name="直線コネクタ 553">
          <a:extLst>
            <a:ext uri="{FF2B5EF4-FFF2-40B4-BE49-F238E27FC236}">
              <a16:creationId xmlns:a16="http://schemas.microsoft.com/office/drawing/2014/main" id="{42BD34C5-07E4-462C-8156-C3D87A5BD04D}"/>
            </a:ext>
          </a:extLst>
        </xdr:cNvPr>
        <xdr:cNvCxnSpPr/>
      </xdr:nvCxnSpPr>
      <xdr:spPr>
        <a:xfrm flipV="1">
          <a:off x="13144500" y="9532983"/>
          <a:ext cx="793750" cy="11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133713</xdr:rowOff>
    </xdr:from>
    <xdr:to>
      <xdr:col>72</xdr:col>
      <xdr:colOff>38100</xdr:colOff>
      <xdr:row>58</xdr:row>
      <xdr:rowOff>63863</xdr:rowOff>
    </xdr:to>
    <xdr:sp macro="" textlink="">
      <xdr:nvSpPr>
        <xdr:cNvPr id="555" name="楕円 554">
          <a:extLst>
            <a:ext uri="{FF2B5EF4-FFF2-40B4-BE49-F238E27FC236}">
              <a16:creationId xmlns:a16="http://schemas.microsoft.com/office/drawing/2014/main" id="{3D84A2BE-C008-465A-9406-DF80AE26D3DF}"/>
            </a:ext>
          </a:extLst>
        </xdr:cNvPr>
        <xdr:cNvSpPr/>
      </xdr:nvSpPr>
      <xdr:spPr>
        <a:xfrm>
          <a:off x="12299950" y="95507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13063</xdr:rowOff>
    </xdr:from>
    <xdr:to>
      <xdr:col>76</xdr:col>
      <xdr:colOff>114300</xdr:colOff>
      <xdr:row>58</xdr:row>
      <xdr:rowOff>68580</xdr:rowOff>
    </xdr:to>
    <xdr:cxnSp macro="">
      <xdr:nvCxnSpPr>
        <xdr:cNvPr id="556" name="直線コネクタ 555">
          <a:extLst>
            <a:ext uri="{FF2B5EF4-FFF2-40B4-BE49-F238E27FC236}">
              <a16:creationId xmlns:a16="http://schemas.microsoft.com/office/drawing/2014/main" id="{269C8EE9-8941-47AC-89D2-63B7A488822A}"/>
            </a:ext>
          </a:extLst>
        </xdr:cNvPr>
        <xdr:cNvCxnSpPr/>
      </xdr:nvCxnSpPr>
      <xdr:spPr>
        <a:xfrm>
          <a:off x="12344400" y="9595213"/>
          <a:ext cx="8001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92891</xdr:rowOff>
    </xdr:from>
    <xdr:to>
      <xdr:col>67</xdr:col>
      <xdr:colOff>101600</xdr:colOff>
      <xdr:row>61</xdr:row>
      <xdr:rowOff>23041</xdr:rowOff>
    </xdr:to>
    <xdr:sp macro="" textlink="">
      <xdr:nvSpPr>
        <xdr:cNvPr id="557" name="楕円 556">
          <a:extLst>
            <a:ext uri="{FF2B5EF4-FFF2-40B4-BE49-F238E27FC236}">
              <a16:creationId xmlns:a16="http://schemas.microsoft.com/office/drawing/2014/main" id="{4AA94D02-192A-42E6-B391-5F207D2D600E}"/>
            </a:ext>
          </a:extLst>
        </xdr:cNvPr>
        <xdr:cNvSpPr/>
      </xdr:nvSpPr>
      <xdr:spPr>
        <a:xfrm>
          <a:off x="11487150" y="100052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13063</xdr:rowOff>
    </xdr:from>
    <xdr:to>
      <xdr:col>71</xdr:col>
      <xdr:colOff>177800</xdr:colOff>
      <xdr:row>60</xdr:row>
      <xdr:rowOff>143691</xdr:rowOff>
    </xdr:to>
    <xdr:cxnSp macro="">
      <xdr:nvCxnSpPr>
        <xdr:cNvPr id="558" name="直線コネクタ 557">
          <a:extLst>
            <a:ext uri="{FF2B5EF4-FFF2-40B4-BE49-F238E27FC236}">
              <a16:creationId xmlns:a16="http://schemas.microsoft.com/office/drawing/2014/main" id="{9FF76105-C72F-456C-BBCB-B22D27BD307E}"/>
            </a:ext>
          </a:extLst>
        </xdr:cNvPr>
        <xdr:cNvCxnSpPr/>
      </xdr:nvCxnSpPr>
      <xdr:spPr>
        <a:xfrm flipV="1">
          <a:off x="11537950" y="9595213"/>
          <a:ext cx="806450" cy="46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559" name="n_1aveValue【学校施設】&#10;有形固定資産減価償却率">
          <a:extLst>
            <a:ext uri="{FF2B5EF4-FFF2-40B4-BE49-F238E27FC236}">
              <a16:creationId xmlns:a16="http://schemas.microsoft.com/office/drawing/2014/main" id="{33F25486-DAEE-412D-A4F8-7D3AD95326D7}"/>
            </a:ext>
          </a:extLst>
        </xdr:cNvPr>
        <xdr:cNvSpPr txBox="1"/>
      </xdr:nvSpPr>
      <xdr:spPr>
        <a:xfrm>
          <a:off x="13742044" y="9898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115405</xdr:rowOff>
    </xdr:from>
    <xdr:ext cx="405111" cy="259045"/>
    <xdr:sp macro="" textlink="">
      <xdr:nvSpPr>
        <xdr:cNvPr id="560" name="n_2aveValue【学校施設】&#10;有形固定資産減価償却率">
          <a:extLst>
            <a:ext uri="{FF2B5EF4-FFF2-40B4-BE49-F238E27FC236}">
              <a16:creationId xmlns:a16="http://schemas.microsoft.com/office/drawing/2014/main" id="{4F6620AF-5129-4C63-9408-BD347B89098E}"/>
            </a:ext>
          </a:extLst>
        </xdr:cNvPr>
        <xdr:cNvSpPr txBox="1"/>
      </xdr:nvSpPr>
      <xdr:spPr>
        <a:xfrm>
          <a:off x="12960994" y="9862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D61A73EF-C356-4411-843E-B67D372FC204}"/>
            </a:ext>
          </a:extLst>
        </xdr:cNvPr>
        <xdr:cNvSpPr txBox="1"/>
      </xdr:nvSpPr>
      <xdr:spPr>
        <a:xfrm>
          <a:off x="12167244" y="986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26505</xdr:rowOff>
    </xdr:from>
    <xdr:ext cx="405111" cy="259045"/>
    <xdr:sp macro="" textlink="">
      <xdr:nvSpPr>
        <xdr:cNvPr id="562" name="n_4aveValue【学校施設】&#10;有形固定資産減価償却率">
          <a:extLst>
            <a:ext uri="{FF2B5EF4-FFF2-40B4-BE49-F238E27FC236}">
              <a16:creationId xmlns:a16="http://schemas.microsoft.com/office/drawing/2014/main" id="{2CA93222-559D-4CC1-9ADE-D6FAAAE5E6AD}"/>
            </a:ext>
          </a:extLst>
        </xdr:cNvPr>
        <xdr:cNvSpPr txBox="1"/>
      </xdr:nvSpPr>
      <xdr:spPr>
        <a:xfrm>
          <a:off x="11354444" y="944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11810</xdr:rowOff>
    </xdr:from>
    <xdr:ext cx="405111" cy="259045"/>
    <xdr:sp macro="" textlink="">
      <xdr:nvSpPr>
        <xdr:cNvPr id="563" name="n_1mainValue【学校施設】&#10;有形固定資産減価償却率">
          <a:extLst>
            <a:ext uri="{FF2B5EF4-FFF2-40B4-BE49-F238E27FC236}">
              <a16:creationId xmlns:a16="http://schemas.microsoft.com/office/drawing/2014/main" id="{4830B4CB-7927-4BF1-A872-6429F304857A}"/>
            </a:ext>
          </a:extLst>
        </xdr:cNvPr>
        <xdr:cNvSpPr txBox="1"/>
      </xdr:nvSpPr>
      <xdr:spPr>
        <a:xfrm>
          <a:off x="13742044" y="9263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135907</xdr:rowOff>
    </xdr:from>
    <xdr:ext cx="405111" cy="259045"/>
    <xdr:sp macro="" textlink="">
      <xdr:nvSpPr>
        <xdr:cNvPr id="564" name="n_2mainValue【学校施設】&#10;有形固定資産減価償却率">
          <a:extLst>
            <a:ext uri="{FF2B5EF4-FFF2-40B4-BE49-F238E27FC236}">
              <a16:creationId xmlns:a16="http://schemas.microsoft.com/office/drawing/2014/main" id="{CE3B2AD4-D1B0-4FED-9C3F-18D43339E1EA}"/>
            </a:ext>
          </a:extLst>
        </xdr:cNvPr>
        <xdr:cNvSpPr txBox="1"/>
      </xdr:nvSpPr>
      <xdr:spPr>
        <a:xfrm>
          <a:off x="12960994"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80390</xdr:rowOff>
    </xdr:from>
    <xdr:ext cx="405111" cy="259045"/>
    <xdr:sp macro="" textlink="">
      <xdr:nvSpPr>
        <xdr:cNvPr id="565" name="n_3mainValue【学校施設】&#10;有形固定資産減価償却率">
          <a:extLst>
            <a:ext uri="{FF2B5EF4-FFF2-40B4-BE49-F238E27FC236}">
              <a16:creationId xmlns:a16="http://schemas.microsoft.com/office/drawing/2014/main" id="{4274921F-2B48-4E59-A64A-01D519E06120}"/>
            </a:ext>
          </a:extLst>
        </xdr:cNvPr>
        <xdr:cNvSpPr txBox="1"/>
      </xdr:nvSpPr>
      <xdr:spPr>
        <a:xfrm>
          <a:off x="12167244" y="9332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14168</xdr:rowOff>
    </xdr:from>
    <xdr:ext cx="405111" cy="259045"/>
    <xdr:sp macro="" textlink="">
      <xdr:nvSpPr>
        <xdr:cNvPr id="566" name="n_4mainValue【学校施設】&#10;有形固定資産減価償却率">
          <a:extLst>
            <a:ext uri="{FF2B5EF4-FFF2-40B4-BE49-F238E27FC236}">
              <a16:creationId xmlns:a16="http://schemas.microsoft.com/office/drawing/2014/main" id="{7CB32858-0453-43A9-9FAB-F8697CE43DEA}"/>
            </a:ext>
          </a:extLst>
        </xdr:cNvPr>
        <xdr:cNvSpPr txBox="1"/>
      </xdr:nvSpPr>
      <xdr:spPr>
        <a:xfrm>
          <a:off x="11354444" y="10091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AEDFF3B-AED8-48D9-958B-61259A4EDB6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5545D81-DFC7-40D2-8FB3-8CB05FDFC20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B556CE2-FC90-4F4A-A023-1B6D526363A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6065480F-84CC-4DD9-9823-7C0F6132000E}"/>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8B1AAD3-78BF-4713-92C9-CBC676FDE68F}"/>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6A1B9474-3E34-4319-B10F-7451A87EF15E}"/>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5D33C9F1-0830-4E17-B457-ADEFEAC14BDC}"/>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31C61351-F994-4C2D-B939-A441EE967E87}"/>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07B79DB1-E88F-44EB-8577-04231CFF44D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FB53DA26-19CF-4611-BBEF-D558553A055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9F1D5DE3-567F-406D-8330-4A6088F324DF}"/>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65926001-8AD1-40C3-80CE-819FF378CDC9}"/>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CB5A9D59-237D-4AB1-B5D3-AEBB6B48B9EE}"/>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26574BDE-81B5-41BC-BB58-223E939196BD}"/>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8DCD05D-10BD-4A37-ACB6-1FA17F858F4A}"/>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B535F94-CBDD-402F-86A4-7B1B3BA88057}"/>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C31543CE-ABCE-4091-9B17-007E22D8A853}"/>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A65939B-9F61-42C9-A006-B968AE206C52}"/>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F0FDAEA9-9BF8-4F53-9E36-AEE3ED7C189D}"/>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932A2BA8-6779-454E-9691-D74D40787E55}"/>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BEB981F2-7E98-4212-9667-FECF52E8D16E}"/>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E73BDB15-E8E0-49FC-834F-665031430D16}"/>
            </a:ext>
          </a:extLst>
        </xdr:cNvPr>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ACF91FA1-7762-4924-951A-2FCC3509F727}"/>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C3E2D147-AA0C-4CEB-AB91-9278477CCBBD}"/>
            </a:ext>
          </a:extLst>
        </xdr:cNvPr>
        <xdr:cNvCxnSpPr/>
      </xdr:nvCxnSpPr>
      <xdr:spPr>
        <a:xfrm flipV="1">
          <a:off x="19951064" y="9230868"/>
          <a:ext cx="0" cy="120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4D3C9CE9-C6F4-4FB9-B52D-99C1A03477E5}"/>
            </a:ext>
          </a:extLst>
        </xdr:cNvPr>
        <xdr:cNvSpPr txBox="1"/>
      </xdr:nvSpPr>
      <xdr:spPr>
        <a:xfrm>
          <a:off x="19989800" y="104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A8BA6FE2-0FB3-47D8-B077-BC71CF3B212F}"/>
            </a:ext>
          </a:extLst>
        </xdr:cNvPr>
        <xdr:cNvCxnSpPr/>
      </xdr:nvCxnSpPr>
      <xdr:spPr>
        <a:xfrm>
          <a:off x="19881850" y="104345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5DEF779E-0926-4D19-B997-B85C53F90AE2}"/>
            </a:ext>
          </a:extLst>
        </xdr:cNvPr>
        <xdr:cNvSpPr txBox="1"/>
      </xdr:nvSpPr>
      <xdr:spPr>
        <a:xfrm>
          <a:off x="19989800"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188AC5E4-BF7D-434D-83F0-437F270CF551}"/>
            </a:ext>
          </a:extLst>
        </xdr:cNvPr>
        <xdr:cNvCxnSpPr/>
      </xdr:nvCxnSpPr>
      <xdr:spPr>
        <a:xfrm>
          <a:off x="19881850" y="92308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48B15E79-182E-42CE-9E14-82B5F9B0A07C}"/>
            </a:ext>
          </a:extLst>
        </xdr:cNvPr>
        <xdr:cNvSpPr txBox="1"/>
      </xdr:nvSpPr>
      <xdr:spPr>
        <a:xfrm>
          <a:off x="19989800" y="1002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93996CAF-A598-4505-A98F-B12FAEADFFEA}"/>
            </a:ext>
          </a:extLst>
        </xdr:cNvPr>
        <xdr:cNvSpPr/>
      </xdr:nvSpPr>
      <xdr:spPr>
        <a:xfrm>
          <a:off x="19900900" y="10167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10C71296-4884-4F05-90B7-9047B8D613B4}"/>
            </a:ext>
          </a:extLst>
        </xdr:cNvPr>
        <xdr:cNvSpPr/>
      </xdr:nvSpPr>
      <xdr:spPr>
        <a:xfrm>
          <a:off x="19157950" y="1017657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7B8441F5-0237-47FD-A865-40D515A54BA2}"/>
            </a:ext>
          </a:extLst>
        </xdr:cNvPr>
        <xdr:cNvSpPr/>
      </xdr:nvSpPr>
      <xdr:spPr>
        <a:xfrm>
          <a:off x="18345150" y="101771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2C826241-8C01-4B64-BCD1-EAC78C36C7A7}"/>
            </a:ext>
          </a:extLst>
        </xdr:cNvPr>
        <xdr:cNvSpPr/>
      </xdr:nvSpPr>
      <xdr:spPr>
        <a:xfrm>
          <a:off x="17551400" y="10176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25400</xdr:rowOff>
    </xdr:from>
    <xdr:to>
      <xdr:col>98</xdr:col>
      <xdr:colOff>38100</xdr:colOff>
      <xdr:row>62</xdr:row>
      <xdr:rowOff>127000</xdr:rowOff>
    </xdr:to>
    <xdr:sp macro="" textlink="">
      <xdr:nvSpPr>
        <xdr:cNvPr id="600" name="フローチャート: 判断 599">
          <a:extLst>
            <a:ext uri="{FF2B5EF4-FFF2-40B4-BE49-F238E27FC236}">
              <a16:creationId xmlns:a16="http://schemas.microsoft.com/office/drawing/2014/main" id="{1A82DDEA-3484-4FFD-B7B3-602F21E88FB5}"/>
            </a:ext>
          </a:extLst>
        </xdr:cNvPr>
        <xdr:cNvSpPr/>
      </xdr:nvSpPr>
      <xdr:spPr>
        <a:xfrm>
          <a:off x="16757650" y="10267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23F911CA-15C9-4AD0-92D8-C3CEF4B5E55C}"/>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B7F4E16-2EB0-42BE-94CB-3E3429EAB908}"/>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400E6A6-57C5-40E7-A3E5-CA6F76635B5B}"/>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6D4E2F7-A296-4C06-9245-8223F982D9D8}"/>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B4B4EF2-8CA3-4DE8-9946-B5EE8B3C694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116078</xdr:rowOff>
    </xdr:from>
    <xdr:to>
      <xdr:col>116</xdr:col>
      <xdr:colOff>114300</xdr:colOff>
      <xdr:row>63</xdr:row>
      <xdr:rowOff>46228</xdr:rowOff>
    </xdr:to>
    <xdr:sp macro="" textlink="">
      <xdr:nvSpPr>
        <xdr:cNvPr id="606" name="楕円 605">
          <a:extLst>
            <a:ext uri="{FF2B5EF4-FFF2-40B4-BE49-F238E27FC236}">
              <a16:creationId xmlns:a16="http://schemas.microsoft.com/office/drawing/2014/main" id="{000CBACB-8F63-414F-B4DB-6E81F261F23A}"/>
            </a:ext>
          </a:extLst>
        </xdr:cNvPr>
        <xdr:cNvSpPr/>
      </xdr:nvSpPr>
      <xdr:spPr>
        <a:xfrm>
          <a:off x="19900900" y="103586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31005</xdr:rowOff>
    </xdr:from>
    <xdr:ext cx="469744" cy="259045"/>
    <xdr:sp macro="" textlink="">
      <xdr:nvSpPr>
        <xdr:cNvPr id="607" name="【学校施設】&#10;一人当たり面積該当値テキスト">
          <a:extLst>
            <a:ext uri="{FF2B5EF4-FFF2-40B4-BE49-F238E27FC236}">
              <a16:creationId xmlns:a16="http://schemas.microsoft.com/office/drawing/2014/main" id="{0836E0EC-5CEB-4549-98DF-9940F9928733}"/>
            </a:ext>
          </a:extLst>
        </xdr:cNvPr>
        <xdr:cNvSpPr txBox="1"/>
      </xdr:nvSpPr>
      <xdr:spPr>
        <a:xfrm>
          <a:off x="19989800" y="1027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110363</xdr:rowOff>
    </xdr:from>
    <xdr:to>
      <xdr:col>112</xdr:col>
      <xdr:colOff>38100</xdr:colOff>
      <xdr:row>63</xdr:row>
      <xdr:rowOff>40513</xdr:rowOff>
    </xdr:to>
    <xdr:sp macro="" textlink="">
      <xdr:nvSpPr>
        <xdr:cNvPr id="608" name="楕円 607">
          <a:extLst>
            <a:ext uri="{FF2B5EF4-FFF2-40B4-BE49-F238E27FC236}">
              <a16:creationId xmlns:a16="http://schemas.microsoft.com/office/drawing/2014/main" id="{50B78D6A-10DB-4DCB-AF25-FE5371CA6C10}"/>
            </a:ext>
          </a:extLst>
        </xdr:cNvPr>
        <xdr:cNvSpPr/>
      </xdr:nvSpPr>
      <xdr:spPr>
        <a:xfrm>
          <a:off x="19157950" y="103529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161163</xdr:rowOff>
    </xdr:from>
    <xdr:to>
      <xdr:col>116</xdr:col>
      <xdr:colOff>63500</xdr:colOff>
      <xdr:row>62</xdr:row>
      <xdr:rowOff>166878</xdr:rowOff>
    </xdr:to>
    <xdr:cxnSp macro="">
      <xdr:nvCxnSpPr>
        <xdr:cNvPr id="609" name="直線コネクタ 608">
          <a:extLst>
            <a:ext uri="{FF2B5EF4-FFF2-40B4-BE49-F238E27FC236}">
              <a16:creationId xmlns:a16="http://schemas.microsoft.com/office/drawing/2014/main" id="{A2E8A18B-E5F5-4B56-83AC-0070761A73FD}"/>
            </a:ext>
          </a:extLst>
        </xdr:cNvPr>
        <xdr:cNvCxnSpPr/>
      </xdr:nvCxnSpPr>
      <xdr:spPr>
        <a:xfrm>
          <a:off x="19202400" y="10403713"/>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33210</xdr:rowOff>
    </xdr:from>
    <xdr:to>
      <xdr:col>107</xdr:col>
      <xdr:colOff>101600</xdr:colOff>
      <xdr:row>62</xdr:row>
      <xdr:rowOff>134810</xdr:rowOff>
    </xdr:to>
    <xdr:sp macro="" textlink="">
      <xdr:nvSpPr>
        <xdr:cNvPr id="610" name="楕円 609">
          <a:extLst>
            <a:ext uri="{FF2B5EF4-FFF2-40B4-BE49-F238E27FC236}">
              <a16:creationId xmlns:a16="http://schemas.microsoft.com/office/drawing/2014/main" id="{FFE29842-52FC-41DF-A627-720FE5C2C634}"/>
            </a:ext>
          </a:extLst>
        </xdr:cNvPr>
        <xdr:cNvSpPr/>
      </xdr:nvSpPr>
      <xdr:spPr>
        <a:xfrm>
          <a:off x="18345150" y="102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84010</xdr:rowOff>
    </xdr:from>
    <xdr:to>
      <xdr:col>111</xdr:col>
      <xdr:colOff>177800</xdr:colOff>
      <xdr:row>62</xdr:row>
      <xdr:rowOff>161163</xdr:rowOff>
    </xdr:to>
    <xdr:cxnSp macro="">
      <xdr:nvCxnSpPr>
        <xdr:cNvPr id="611" name="直線コネクタ 610">
          <a:extLst>
            <a:ext uri="{FF2B5EF4-FFF2-40B4-BE49-F238E27FC236}">
              <a16:creationId xmlns:a16="http://schemas.microsoft.com/office/drawing/2014/main" id="{63382481-B6DC-45A2-8159-4BE57084E0FC}"/>
            </a:ext>
          </a:extLst>
        </xdr:cNvPr>
        <xdr:cNvCxnSpPr/>
      </xdr:nvCxnSpPr>
      <xdr:spPr>
        <a:xfrm>
          <a:off x="18395950" y="10326560"/>
          <a:ext cx="806450" cy="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36258</xdr:rowOff>
    </xdr:from>
    <xdr:to>
      <xdr:col>102</xdr:col>
      <xdr:colOff>165100</xdr:colOff>
      <xdr:row>62</xdr:row>
      <xdr:rowOff>137858</xdr:rowOff>
    </xdr:to>
    <xdr:sp macro="" textlink="">
      <xdr:nvSpPr>
        <xdr:cNvPr id="612" name="楕円 611">
          <a:extLst>
            <a:ext uri="{FF2B5EF4-FFF2-40B4-BE49-F238E27FC236}">
              <a16:creationId xmlns:a16="http://schemas.microsoft.com/office/drawing/2014/main" id="{94D75D58-281C-454B-AF79-97328027FDBD}"/>
            </a:ext>
          </a:extLst>
        </xdr:cNvPr>
        <xdr:cNvSpPr/>
      </xdr:nvSpPr>
      <xdr:spPr>
        <a:xfrm>
          <a:off x="17551400" y="102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84010</xdr:rowOff>
    </xdr:from>
    <xdr:to>
      <xdr:col>107</xdr:col>
      <xdr:colOff>50800</xdr:colOff>
      <xdr:row>62</xdr:row>
      <xdr:rowOff>87058</xdr:rowOff>
    </xdr:to>
    <xdr:cxnSp macro="">
      <xdr:nvCxnSpPr>
        <xdr:cNvPr id="613" name="直線コネクタ 612">
          <a:extLst>
            <a:ext uri="{FF2B5EF4-FFF2-40B4-BE49-F238E27FC236}">
              <a16:creationId xmlns:a16="http://schemas.microsoft.com/office/drawing/2014/main" id="{A946CD0D-75B9-41E1-A943-F2B3C3C2A571}"/>
            </a:ext>
          </a:extLst>
        </xdr:cNvPr>
        <xdr:cNvCxnSpPr/>
      </xdr:nvCxnSpPr>
      <xdr:spPr>
        <a:xfrm flipV="1">
          <a:off x="17602200" y="10326560"/>
          <a:ext cx="7937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14" name="楕円 613">
          <a:extLst>
            <a:ext uri="{FF2B5EF4-FFF2-40B4-BE49-F238E27FC236}">
              <a16:creationId xmlns:a16="http://schemas.microsoft.com/office/drawing/2014/main" id="{09515259-E44A-439F-A828-6F6BB92D2919}"/>
            </a:ext>
          </a:extLst>
        </xdr:cNvPr>
        <xdr:cNvSpPr/>
      </xdr:nvSpPr>
      <xdr:spPr>
        <a:xfrm>
          <a:off x="16757650" y="102407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42672</xdr:rowOff>
    </xdr:from>
    <xdr:to>
      <xdr:col>102</xdr:col>
      <xdr:colOff>114300</xdr:colOff>
      <xdr:row>62</xdr:row>
      <xdr:rowOff>87058</xdr:rowOff>
    </xdr:to>
    <xdr:cxnSp macro="">
      <xdr:nvCxnSpPr>
        <xdr:cNvPr id="615" name="直線コネクタ 614">
          <a:extLst>
            <a:ext uri="{FF2B5EF4-FFF2-40B4-BE49-F238E27FC236}">
              <a16:creationId xmlns:a16="http://schemas.microsoft.com/office/drawing/2014/main" id="{7E6F993C-A496-4748-9A4A-CA08310A777C}"/>
            </a:ext>
          </a:extLst>
        </xdr:cNvPr>
        <xdr:cNvCxnSpPr/>
      </xdr:nvCxnSpPr>
      <xdr:spPr>
        <a:xfrm>
          <a:off x="16802100" y="10285222"/>
          <a:ext cx="8001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3330AF6B-FBC0-4AB6-9B56-DB81508B8045}"/>
            </a:ext>
          </a:extLst>
        </xdr:cNvPr>
        <xdr:cNvSpPr txBox="1"/>
      </xdr:nvSpPr>
      <xdr:spPr>
        <a:xfrm>
          <a:off x="18980227" y="99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AB8D2DC5-4C63-4583-B5D8-DC4B8ADA3BF3}"/>
            </a:ext>
          </a:extLst>
        </xdr:cNvPr>
        <xdr:cNvSpPr txBox="1"/>
      </xdr:nvSpPr>
      <xdr:spPr>
        <a:xfrm>
          <a:off x="18180127" y="995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45991</xdr:rowOff>
    </xdr:from>
    <xdr:ext cx="469744" cy="259045"/>
    <xdr:sp macro="" textlink="">
      <xdr:nvSpPr>
        <xdr:cNvPr id="618" name="n_3aveValue【学校施設】&#10;一人当たり面積">
          <a:extLst>
            <a:ext uri="{FF2B5EF4-FFF2-40B4-BE49-F238E27FC236}">
              <a16:creationId xmlns:a16="http://schemas.microsoft.com/office/drawing/2014/main" id="{72233873-52FD-4D3B-9284-E83E4A6D4C57}"/>
            </a:ext>
          </a:extLst>
        </xdr:cNvPr>
        <xdr:cNvSpPr txBox="1"/>
      </xdr:nvSpPr>
      <xdr:spPr>
        <a:xfrm>
          <a:off x="17386377" y="9958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118127</xdr:rowOff>
    </xdr:from>
    <xdr:ext cx="469744" cy="259045"/>
    <xdr:sp macro="" textlink="">
      <xdr:nvSpPr>
        <xdr:cNvPr id="619" name="n_4aveValue【学校施設】&#10;一人当たり面積">
          <a:extLst>
            <a:ext uri="{FF2B5EF4-FFF2-40B4-BE49-F238E27FC236}">
              <a16:creationId xmlns:a16="http://schemas.microsoft.com/office/drawing/2014/main" id="{E09542BD-A5D2-46A7-9CDF-BEEFCF0009A1}"/>
            </a:ext>
          </a:extLst>
        </xdr:cNvPr>
        <xdr:cNvSpPr txBox="1"/>
      </xdr:nvSpPr>
      <xdr:spPr>
        <a:xfrm>
          <a:off x="16592627" y="1036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31640</xdr:rowOff>
    </xdr:from>
    <xdr:ext cx="469744" cy="259045"/>
    <xdr:sp macro="" textlink="">
      <xdr:nvSpPr>
        <xdr:cNvPr id="620" name="n_1mainValue【学校施設】&#10;一人当たり面積">
          <a:extLst>
            <a:ext uri="{FF2B5EF4-FFF2-40B4-BE49-F238E27FC236}">
              <a16:creationId xmlns:a16="http://schemas.microsoft.com/office/drawing/2014/main" id="{1CB9038D-3162-42DC-B5BD-993B5D716CAD}"/>
            </a:ext>
          </a:extLst>
        </xdr:cNvPr>
        <xdr:cNvSpPr txBox="1"/>
      </xdr:nvSpPr>
      <xdr:spPr>
        <a:xfrm>
          <a:off x="189802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125937</xdr:rowOff>
    </xdr:from>
    <xdr:ext cx="469744" cy="259045"/>
    <xdr:sp macro="" textlink="">
      <xdr:nvSpPr>
        <xdr:cNvPr id="621" name="n_2mainValue【学校施設】&#10;一人当たり面積">
          <a:extLst>
            <a:ext uri="{FF2B5EF4-FFF2-40B4-BE49-F238E27FC236}">
              <a16:creationId xmlns:a16="http://schemas.microsoft.com/office/drawing/2014/main" id="{E98DF3C3-94D2-4A6F-8771-AD94325ABF1B}"/>
            </a:ext>
          </a:extLst>
        </xdr:cNvPr>
        <xdr:cNvSpPr txBox="1"/>
      </xdr:nvSpPr>
      <xdr:spPr>
        <a:xfrm>
          <a:off x="18180127" y="103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128985</xdr:rowOff>
    </xdr:from>
    <xdr:ext cx="469744" cy="259045"/>
    <xdr:sp macro="" textlink="">
      <xdr:nvSpPr>
        <xdr:cNvPr id="622" name="n_3mainValue【学校施設】&#10;一人当たり面積">
          <a:extLst>
            <a:ext uri="{FF2B5EF4-FFF2-40B4-BE49-F238E27FC236}">
              <a16:creationId xmlns:a16="http://schemas.microsoft.com/office/drawing/2014/main" id="{56098189-76C1-4FF3-AD80-5718A2FF7B17}"/>
            </a:ext>
          </a:extLst>
        </xdr:cNvPr>
        <xdr:cNvSpPr txBox="1"/>
      </xdr:nvSpPr>
      <xdr:spPr>
        <a:xfrm>
          <a:off x="17386377" y="1037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3" name="n_4mainValue【学校施設】&#10;一人当たり面積">
          <a:extLst>
            <a:ext uri="{FF2B5EF4-FFF2-40B4-BE49-F238E27FC236}">
              <a16:creationId xmlns:a16="http://schemas.microsoft.com/office/drawing/2014/main" id="{E1E0791A-8032-4031-8D13-5155A75B3E24}"/>
            </a:ext>
          </a:extLst>
        </xdr:cNvPr>
        <xdr:cNvSpPr txBox="1"/>
      </xdr:nvSpPr>
      <xdr:spPr>
        <a:xfrm>
          <a:off x="16592627" y="1002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D2E701AE-67EF-4C79-A44B-8B237607CD5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4752BA0-B489-4B6B-B13E-1080D478EA6C}"/>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1BC9639A-8123-416A-B5AA-F0B27828A29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9CC23F07-9C4A-48A2-BC2F-CBC4CB67980D}"/>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85EA7AF-DB42-40BC-97B5-B5307978414F}"/>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1240225-5935-4629-B285-96DE24BEA16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EE1B018B-4688-4E5E-939F-A6E561B7549D}"/>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BE811B2-F905-4E83-A71A-F5FD685E419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63BBE44C-C329-46DC-A332-433969846820}"/>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9F9839BF-3002-4104-AB4D-12748064E4A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C9B8E7DF-7309-46CA-B803-C9A32672F0E3}"/>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7C2151B-B3AF-4869-8B8F-62F5EA64488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E648502D-96A9-499E-B4FC-1F5189578E4D}"/>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939AB6CE-C6D6-454B-BCDF-3622F5D7C219}"/>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D0256702-3F4F-47D1-9FCB-C9386F51117C}"/>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B02455EF-6E1A-41D9-BAEF-9FDB1075AF2D}"/>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2180911C-9DDD-4BEB-9AFA-4EE3ABB52B17}"/>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4003F7C6-BBA9-4F76-B41E-0789AC466221}"/>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6166C2FD-FC1C-4DA7-AACF-298E34FCB9CA}"/>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F211A198-EB14-40EB-AA61-D87D64459F94}"/>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719D3646-3B2C-4CCA-A549-C0FEC5D50A60}"/>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C60E6E75-2FB8-4900-8264-73BAF7E9BC06}"/>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14314B6B-9478-403F-9E11-60B74D499ADC}"/>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FDC9FD8-A60D-4477-8356-45C201D109D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1F02F316-571F-4BF6-AB3B-81837B039D37}"/>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8976C559-FC42-4011-99A2-44C9971BFDD7}"/>
            </a:ext>
          </a:extLst>
        </xdr:cNvPr>
        <xdr:cNvCxnSpPr/>
      </xdr:nvCxnSpPr>
      <xdr:spPr>
        <a:xfrm flipV="1">
          <a:off x="14699614" y="1299572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02530A4E-5B01-49A6-9F98-5A712F28D99D}"/>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34769670-FC62-42A7-B938-2AA7D506DCA5}"/>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652" name="【児童館】&#10;有形固定資産減価償却率最大値テキスト">
          <a:extLst>
            <a:ext uri="{FF2B5EF4-FFF2-40B4-BE49-F238E27FC236}">
              <a16:creationId xmlns:a16="http://schemas.microsoft.com/office/drawing/2014/main" id="{A2F21A23-CAB3-49DE-BA34-CAC9224596DF}"/>
            </a:ext>
          </a:extLst>
        </xdr:cNvPr>
        <xdr:cNvSpPr txBox="1"/>
      </xdr:nvSpPr>
      <xdr:spPr>
        <a:xfrm>
          <a:off x="14738350" y="12777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653" name="直線コネクタ 652">
          <a:extLst>
            <a:ext uri="{FF2B5EF4-FFF2-40B4-BE49-F238E27FC236}">
              <a16:creationId xmlns:a16="http://schemas.microsoft.com/office/drawing/2014/main" id="{0282C63D-E075-47F2-ACDF-67FF9BAD7A07}"/>
            </a:ext>
          </a:extLst>
        </xdr:cNvPr>
        <xdr:cNvCxnSpPr/>
      </xdr:nvCxnSpPr>
      <xdr:spPr>
        <a:xfrm>
          <a:off x="14611350" y="129957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152235</xdr:rowOff>
    </xdr:from>
    <xdr:ext cx="405111" cy="259045"/>
    <xdr:sp macro="" textlink="">
      <xdr:nvSpPr>
        <xdr:cNvPr id="654" name="【児童館】&#10;有形固定資産減価償却率平均値テキスト">
          <a:extLst>
            <a:ext uri="{FF2B5EF4-FFF2-40B4-BE49-F238E27FC236}">
              <a16:creationId xmlns:a16="http://schemas.microsoft.com/office/drawing/2014/main" id="{5737CA06-6B15-45E6-87A6-EBAD61F53E46}"/>
            </a:ext>
          </a:extLst>
        </xdr:cNvPr>
        <xdr:cNvSpPr txBox="1"/>
      </xdr:nvSpPr>
      <xdr:spPr>
        <a:xfrm>
          <a:off x="14738350" y="13531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55" name="フローチャート: 判断 654">
          <a:extLst>
            <a:ext uri="{FF2B5EF4-FFF2-40B4-BE49-F238E27FC236}">
              <a16:creationId xmlns:a16="http://schemas.microsoft.com/office/drawing/2014/main" id="{004F7672-0D95-4DEC-9516-DFA193750A42}"/>
            </a:ext>
          </a:extLst>
        </xdr:cNvPr>
        <xdr:cNvSpPr/>
      </xdr:nvSpPr>
      <xdr:spPr>
        <a:xfrm>
          <a:off x="14649450" y="136739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656" name="フローチャート: 判断 655">
          <a:extLst>
            <a:ext uri="{FF2B5EF4-FFF2-40B4-BE49-F238E27FC236}">
              <a16:creationId xmlns:a16="http://schemas.microsoft.com/office/drawing/2014/main" id="{CD5E14C3-6F81-4A14-8910-797B81F52F87}"/>
            </a:ext>
          </a:extLst>
        </xdr:cNvPr>
        <xdr:cNvSpPr/>
      </xdr:nvSpPr>
      <xdr:spPr>
        <a:xfrm>
          <a:off x="13887450" y="136869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657" name="フローチャート: 判断 656">
          <a:extLst>
            <a:ext uri="{FF2B5EF4-FFF2-40B4-BE49-F238E27FC236}">
              <a16:creationId xmlns:a16="http://schemas.microsoft.com/office/drawing/2014/main" id="{C7BFDC12-3025-4DF5-AAB0-B3C6E507E88A}"/>
            </a:ext>
          </a:extLst>
        </xdr:cNvPr>
        <xdr:cNvSpPr/>
      </xdr:nvSpPr>
      <xdr:spPr>
        <a:xfrm>
          <a:off x="13093700" y="136771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658" name="フローチャート: 判断 657">
          <a:extLst>
            <a:ext uri="{FF2B5EF4-FFF2-40B4-BE49-F238E27FC236}">
              <a16:creationId xmlns:a16="http://schemas.microsoft.com/office/drawing/2014/main" id="{436C6058-E880-4636-8395-D83436E97049}"/>
            </a:ext>
          </a:extLst>
        </xdr:cNvPr>
        <xdr:cNvSpPr/>
      </xdr:nvSpPr>
      <xdr:spPr>
        <a:xfrm>
          <a:off x="12299950" y="136216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AB55C718-4255-4C04-BFBA-36310E057AFF}"/>
            </a:ext>
          </a:extLst>
        </xdr:cNvPr>
        <xdr:cNvSpPr/>
      </xdr:nvSpPr>
      <xdr:spPr>
        <a:xfrm>
          <a:off x="11487150" y="136200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EB56CD2-E3B8-41F7-A60A-E02DC3EF756E}"/>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6D518BB-F659-482E-9FF1-DE4E1A5DDFA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3683A68-8B75-4455-9D66-5C3845469090}"/>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5BFB949-8027-455B-B269-75B6EEC586AE}"/>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5D1CDF2-C873-43BA-8E0D-75ED2BBCB81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42818</xdr:rowOff>
    </xdr:from>
    <xdr:to>
      <xdr:col>85</xdr:col>
      <xdr:colOff>177800</xdr:colOff>
      <xdr:row>83</xdr:row>
      <xdr:rowOff>144418</xdr:rowOff>
    </xdr:to>
    <xdr:sp macro="" textlink="">
      <xdr:nvSpPr>
        <xdr:cNvPr id="665" name="楕円 664">
          <a:extLst>
            <a:ext uri="{FF2B5EF4-FFF2-40B4-BE49-F238E27FC236}">
              <a16:creationId xmlns:a16="http://schemas.microsoft.com/office/drawing/2014/main" id="{4E5DF4AE-E5B5-46A4-AA00-F231BF85B765}"/>
            </a:ext>
          </a:extLst>
        </xdr:cNvPr>
        <xdr:cNvSpPr/>
      </xdr:nvSpPr>
      <xdr:spPr>
        <a:xfrm>
          <a:off x="14649450" y="1375246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21245</xdr:rowOff>
    </xdr:from>
    <xdr:ext cx="405111" cy="259045"/>
    <xdr:sp macro="" textlink="">
      <xdr:nvSpPr>
        <xdr:cNvPr id="666" name="【児童館】&#10;有形固定資産減価償却率該当値テキスト">
          <a:extLst>
            <a:ext uri="{FF2B5EF4-FFF2-40B4-BE49-F238E27FC236}">
              <a16:creationId xmlns:a16="http://schemas.microsoft.com/office/drawing/2014/main" id="{CD94BFB4-04F3-491C-8247-B1D323D5E691}"/>
            </a:ext>
          </a:extLst>
        </xdr:cNvPr>
        <xdr:cNvSpPr txBox="1"/>
      </xdr:nvSpPr>
      <xdr:spPr>
        <a:xfrm>
          <a:off x="14738350" y="13730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113030</xdr:rowOff>
    </xdr:from>
    <xdr:to>
      <xdr:col>81</xdr:col>
      <xdr:colOff>101600</xdr:colOff>
      <xdr:row>87</xdr:row>
      <xdr:rowOff>43180</xdr:rowOff>
    </xdr:to>
    <xdr:sp macro="" textlink="">
      <xdr:nvSpPr>
        <xdr:cNvPr id="667" name="楕円 666">
          <a:extLst>
            <a:ext uri="{FF2B5EF4-FFF2-40B4-BE49-F238E27FC236}">
              <a16:creationId xmlns:a16="http://schemas.microsoft.com/office/drawing/2014/main" id="{E9E02F64-7D57-4330-A826-E7368BDD3496}"/>
            </a:ext>
          </a:extLst>
        </xdr:cNvPr>
        <xdr:cNvSpPr/>
      </xdr:nvSpPr>
      <xdr:spPr>
        <a:xfrm>
          <a:off x="13887450" y="14317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93618</xdr:rowOff>
    </xdr:from>
    <xdr:to>
      <xdr:col>85</xdr:col>
      <xdr:colOff>127000</xdr:colOff>
      <xdr:row>86</xdr:row>
      <xdr:rowOff>163830</xdr:rowOff>
    </xdr:to>
    <xdr:cxnSp macro="">
      <xdr:nvCxnSpPr>
        <xdr:cNvPr id="668" name="直線コネクタ 667">
          <a:extLst>
            <a:ext uri="{FF2B5EF4-FFF2-40B4-BE49-F238E27FC236}">
              <a16:creationId xmlns:a16="http://schemas.microsoft.com/office/drawing/2014/main" id="{8EFB3AC5-9F87-4244-84A8-680AC755FB0D}"/>
            </a:ext>
          </a:extLst>
        </xdr:cNvPr>
        <xdr:cNvCxnSpPr/>
      </xdr:nvCxnSpPr>
      <xdr:spPr>
        <a:xfrm flipV="1">
          <a:off x="13938250" y="13803268"/>
          <a:ext cx="762000" cy="56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103232</xdr:rowOff>
    </xdr:from>
    <xdr:to>
      <xdr:col>76</xdr:col>
      <xdr:colOff>165100</xdr:colOff>
      <xdr:row>87</xdr:row>
      <xdr:rowOff>33382</xdr:rowOff>
    </xdr:to>
    <xdr:sp macro="" textlink="">
      <xdr:nvSpPr>
        <xdr:cNvPr id="669" name="楕円 668">
          <a:extLst>
            <a:ext uri="{FF2B5EF4-FFF2-40B4-BE49-F238E27FC236}">
              <a16:creationId xmlns:a16="http://schemas.microsoft.com/office/drawing/2014/main" id="{CC1EBA0C-3C48-4C2E-AC1F-3870A6CDC97C}"/>
            </a:ext>
          </a:extLst>
        </xdr:cNvPr>
        <xdr:cNvSpPr/>
      </xdr:nvSpPr>
      <xdr:spPr>
        <a:xfrm>
          <a:off x="13093700" y="143081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154032</xdr:rowOff>
    </xdr:from>
    <xdr:to>
      <xdr:col>81</xdr:col>
      <xdr:colOff>50800</xdr:colOff>
      <xdr:row>86</xdr:row>
      <xdr:rowOff>163830</xdr:rowOff>
    </xdr:to>
    <xdr:cxnSp macro="">
      <xdr:nvCxnSpPr>
        <xdr:cNvPr id="670" name="直線コネクタ 669">
          <a:extLst>
            <a:ext uri="{FF2B5EF4-FFF2-40B4-BE49-F238E27FC236}">
              <a16:creationId xmlns:a16="http://schemas.microsoft.com/office/drawing/2014/main" id="{9436F89F-2D6D-42F6-A308-5F5DC8F70DA2}"/>
            </a:ext>
          </a:extLst>
        </xdr:cNvPr>
        <xdr:cNvCxnSpPr/>
      </xdr:nvCxnSpPr>
      <xdr:spPr>
        <a:xfrm>
          <a:off x="13144500" y="14358982"/>
          <a:ext cx="7937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93436</xdr:rowOff>
    </xdr:from>
    <xdr:to>
      <xdr:col>72</xdr:col>
      <xdr:colOff>38100</xdr:colOff>
      <xdr:row>87</xdr:row>
      <xdr:rowOff>23586</xdr:rowOff>
    </xdr:to>
    <xdr:sp macro="" textlink="">
      <xdr:nvSpPr>
        <xdr:cNvPr id="671" name="楕円 670">
          <a:extLst>
            <a:ext uri="{FF2B5EF4-FFF2-40B4-BE49-F238E27FC236}">
              <a16:creationId xmlns:a16="http://schemas.microsoft.com/office/drawing/2014/main" id="{32B19405-2159-47B1-B31A-0A9D2A2E23F8}"/>
            </a:ext>
          </a:extLst>
        </xdr:cNvPr>
        <xdr:cNvSpPr/>
      </xdr:nvSpPr>
      <xdr:spPr>
        <a:xfrm>
          <a:off x="12299950" y="142983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144236</xdr:rowOff>
    </xdr:from>
    <xdr:to>
      <xdr:col>76</xdr:col>
      <xdr:colOff>114300</xdr:colOff>
      <xdr:row>86</xdr:row>
      <xdr:rowOff>154032</xdr:rowOff>
    </xdr:to>
    <xdr:cxnSp macro="">
      <xdr:nvCxnSpPr>
        <xdr:cNvPr id="672" name="直線コネクタ 671">
          <a:extLst>
            <a:ext uri="{FF2B5EF4-FFF2-40B4-BE49-F238E27FC236}">
              <a16:creationId xmlns:a16="http://schemas.microsoft.com/office/drawing/2014/main" id="{9E801268-1A76-4926-8FCE-F1F670535D3A}"/>
            </a:ext>
          </a:extLst>
        </xdr:cNvPr>
        <xdr:cNvCxnSpPr/>
      </xdr:nvCxnSpPr>
      <xdr:spPr>
        <a:xfrm>
          <a:off x="12344400" y="14349186"/>
          <a:ext cx="8001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83638</xdr:rowOff>
    </xdr:from>
    <xdr:to>
      <xdr:col>67</xdr:col>
      <xdr:colOff>101600</xdr:colOff>
      <xdr:row>87</xdr:row>
      <xdr:rowOff>13788</xdr:rowOff>
    </xdr:to>
    <xdr:sp macro="" textlink="">
      <xdr:nvSpPr>
        <xdr:cNvPr id="673" name="楕円 672">
          <a:extLst>
            <a:ext uri="{FF2B5EF4-FFF2-40B4-BE49-F238E27FC236}">
              <a16:creationId xmlns:a16="http://schemas.microsoft.com/office/drawing/2014/main" id="{329C683B-FFC0-47BE-A914-D9BC6BB10B0C}"/>
            </a:ext>
          </a:extLst>
        </xdr:cNvPr>
        <xdr:cNvSpPr/>
      </xdr:nvSpPr>
      <xdr:spPr>
        <a:xfrm>
          <a:off x="11487150" y="142885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134438</xdr:rowOff>
    </xdr:from>
    <xdr:to>
      <xdr:col>71</xdr:col>
      <xdr:colOff>177800</xdr:colOff>
      <xdr:row>86</xdr:row>
      <xdr:rowOff>144236</xdr:rowOff>
    </xdr:to>
    <xdr:cxnSp macro="">
      <xdr:nvCxnSpPr>
        <xdr:cNvPr id="674" name="直線コネクタ 673">
          <a:extLst>
            <a:ext uri="{FF2B5EF4-FFF2-40B4-BE49-F238E27FC236}">
              <a16:creationId xmlns:a16="http://schemas.microsoft.com/office/drawing/2014/main" id="{4207FB99-45E8-499A-81D6-FA169177BB63}"/>
            </a:ext>
          </a:extLst>
        </xdr:cNvPr>
        <xdr:cNvCxnSpPr/>
      </xdr:nvCxnSpPr>
      <xdr:spPr>
        <a:xfrm>
          <a:off x="11537950" y="14339388"/>
          <a:ext cx="80645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675" name="n_1aveValue【児童館】&#10;有形固定資産減価償却率">
          <a:extLst>
            <a:ext uri="{FF2B5EF4-FFF2-40B4-BE49-F238E27FC236}">
              <a16:creationId xmlns:a16="http://schemas.microsoft.com/office/drawing/2014/main" id="{807FA03E-0172-4831-8188-4EB0EEC57EDC}"/>
            </a:ext>
          </a:extLst>
        </xdr:cNvPr>
        <xdr:cNvSpPr txBox="1"/>
      </xdr:nvSpPr>
      <xdr:spPr>
        <a:xfrm>
          <a:off x="13742044" y="13468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676" name="n_2aveValue【児童館】&#10;有形固定資産減価償却率">
          <a:extLst>
            <a:ext uri="{FF2B5EF4-FFF2-40B4-BE49-F238E27FC236}">
              <a16:creationId xmlns:a16="http://schemas.microsoft.com/office/drawing/2014/main" id="{DE054D73-8630-445A-9D4C-5DA63EEEE946}"/>
            </a:ext>
          </a:extLst>
        </xdr:cNvPr>
        <xdr:cNvSpPr txBox="1"/>
      </xdr:nvSpPr>
      <xdr:spPr>
        <a:xfrm>
          <a:off x="12960994" y="1345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23784</xdr:rowOff>
    </xdr:from>
    <xdr:ext cx="405111" cy="259045"/>
    <xdr:sp macro="" textlink="">
      <xdr:nvSpPr>
        <xdr:cNvPr id="677" name="n_3aveValue【児童館】&#10;有形固定資産減価償却率">
          <a:extLst>
            <a:ext uri="{FF2B5EF4-FFF2-40B4-BE49-F238E27FC236}">
              <a16:creationId xmlns:a16="http://schemas.microsoft.com/office/drawing/2014/main" id="{CA2183FF-DFFA-4E28-A98C-F50B64AFE5A1}"/>
            </a:ext>
          </a:extLst>
        </xdr:cNvPr>
        <xdr:cNvSpPr txBox="1"/>
      </xdr:nvSpPr>
      <xdr:spPr>
        <a:xfrm>
          <a:off x="12167244" y="13403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22151</xdr:rowOff>
    </xdr:from>
    <xdr:ext cx="405111" cy="259045"/>
    <xdr:sp macro="" textlink="">
      <xdr:nvSpPr>
        <xdr:cNvPr id="678" name="n_4aveValue【児童館】&#10;有形固定資産減価償却率">
          <a:extLst>
            <a:ext uri="{FF2B5EF4-FFF2-40B4-BE49-F238E27FC236}">
              <a16:creationId xmlns:a16="http://schemas.microsoft.com/office/drawing/2014/main" id="{EF747996-BC61-4390-9FF1-527EA3CEC92D}"/>
            </a:ext>
          </a:extLst>
        </xdr:cNvPr>
        <xdr:cNvSpPr txBox="1"/>
      </xdr:nvSpPr>
      <xdr:spPr>
        <a:xfrm>
          <a:off x="11354444" y="1340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34307</xdr:rowOff>
    </xdr:from>
    <xdr:ext cx="405111" cy="259045"/>
    <xdr:sp macro="" textlink="">
      <xdr:nvSpPr>
        <xdr:cNvPr id="679" name="n_1mainValue【児童館】&#10;有形固定資産減価償却率">
          <a:extLst>
            <a:ext uri="{FF2B5EF4-FFF2-40B4-BE49-F238E27FC236}">
              <a16:creationId xmlns:a16="http://schemas.microsoft.com/office/drawing/2014/main" id="{B68AF744-CAD1-48E8-A8BF-522CFB295721}"/>
            </a:ext>
          </a:extLst>
        </xdr:cNvPr>
        <xdr:cNvSpPr txBox="1"/>
      </xdr:nvSpPr>
      <xdr:spPr>
        <a:xfrm>
          <a:off x="13742044" y="1440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24509</xdr:rowOff>
    </xdr:from>
    <xdr:ext cx="405111" cy="259045"/>
    <xdr:sp macro="" textlink="">
      <xdr:nvSpPr>
        <xdr:cNvPr id="680" name="n_2mainValue【児童館】&#10;有形固定資産減価償却率">
          <a:extLst>
            <a:ext uri="{FF2B5EF4-FFF2-40B4-BE49-F238E27FC236}">
              <a16:creationId xmlns:a16="http://schemas.microsoft.com/office/drawing/2014/main" id="{2CDEC4A7-6A0C-451B-998D-59F5C3CD8FFE}"/>
            </a:ext>
          </a:extLst>
        </xdr:cNvPr>
        <xdr:cNvSpPr txBox="1"/>
      </xdr:nvSpPr>
      <xdr:spPr>
        <a:xfrm>
          <a:off x="12960994" y="1439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14713</xdr:rowOff>
    </xdr:from>
    <xdr:ext cx="405111" cy="259045"/>
    <xdr:sp macro="" textlink="">
      <xdr:nvSpPr>
        <xdr:cNvPr id="681" name="n_3mainValue【児童館】&#10;有形固定資産減価償却率">
          <a:extLst>
            <a:ext uri="{FF2B5EF4-FFF2-40B4-BE49-F238E27FC236}">
              <a16:creationId xmlns:a16="http://schemas.microsoft.com/office/drawing/2014/main" id="{680837B6-5DAE-4408-9932-4EA5D01AF05C}"/>
            </a:ext>
          </a:extLst>
        </xdr:cNvPr>
        <xdr:cNvSpPr txBox="1"/>
      </xdr:nvSpPr>
      <xdr:spPr>
        <a:xfrm>
          <a:off x="12167244" y="1438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4915</xdr:rowOff>
    </xdr:from>
    <xdr:ext cx="405111" cy="259045"/>
    <xdr:sp macro="" textlink="">
      <xdr:nvSpPr>
        <xdr:cNvPr id="682" name="n_4mainValue【児童館】&#10;有形固定資産減価償却率">
          <a:extLst>
            <a:ext uri="{FF2B5EF4-FFF2-40B4-BE49-F238E27FC236}">
              <a16:creationId xmlns:a16="http://schemas.microsoft.com/office/drawing/2014/main" id="{80CF8845-8CB2-41FA-BD46-DEAF0297B3E3}"/>
            </a:ext>
          </a:extLst>
        </xdr:cNvPr>
        <xdr:cNvSpPr txBox="1"/>
      </xdr:nvSpPr>
      <xdr:spPr>
        <a:xfrm>
          <a:off x="11354444" y="14374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FD74907D-65DF-4EDD-9852-1C5EFE464417}"/>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B0100882-0D11-4F45-AE9F-35EE5270FD6E}"/>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8E36FDE1-F76D-48AD-897C-E159ED19C04E}"/>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391DFD5D-2868-487B-B2DD-43D0E2017A35}"/>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1C3D39E5-64A5-4DB1-B22B-DE5851632E4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FADD670A-14AB-47E9-8158-ABCD5A5F3B3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FA2B40ED-FA33-46D7-B0CF-E0BF1970D6B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39B4695F-2371-47FA-B39E-8F9182C0958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24C64A08-19F6-4899-A3F9-2A3130C4F1EE}"/>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A14D6B9D-6248-4C8D-B46D-090FC1434D6F}"/>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5543A85F-1765-410C-A1B1-D744E43A0CE1}"/>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2BC6715F-3EB6-4ACF-AA83-0CAB6B270778}"/>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94EDED07-D777-440B-9CA3-FF2E2239F7D2}"/>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9EF75DBC-AACC-4B84-8AE5-F5D4262D946D}"/>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B4A9452F-187E-484B-830E-B3EFE5920AA6}"/>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A12D585D-B901-43A7-B5C0-09EA5D0053C0}"/>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D9D7EC32-AB5A-49C0-8AA4-2DA6CF6920F9}"/>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A414C4F3-40C7-4B67-BD8B-968A0E10C081}"/>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902F2576-DA58-4AC4-BC05-790FDDA3C67D}"/>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9C4D1453-5D83-4632-9782-F40124BE8E51}"/>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54D82A3-B736-44B1-983D-0B8162CBE0A0}"/>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B63EEA9-207A-423C-9F6A-F61FC45675A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D47A0CF1-AB2E-4707-8F0F-DE422474A201}"/>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AED9002F-DFDF-4C92-ADF9-68D3C6C0CF0E}"/>
            </a:ext>
          </a:extLst>
        </xdr:cNvPr>
        <xdr:cNvCxnSpPr/>
      </xdr:nvCxnSpPr>
      <xdr:spPr>
        <a:xfrm flipV="1">
          <a:off x="19951064" y="1302893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児童館】&#10;一人当たり面積最小値テキスト">
          <a:extLst>
            <a:ext uri="{FF2B5EF4-FFF2-40B4-BE49-F238E27FC236}">
              <a16:creationId xmlns:a16="http://schemas.microsoft.com/office/drawing/2014/main" id="{84A33119-60B5-445B-8B05-1FF22306DD59}"/>
            </a:ext>
          </a:extLst>
        </xdr:cNvPr>
        <xdr:cNvSpPr txBox="1"/>
      </xdr:nvSpPr>
      <xdr:spPr>
        <a:xfrm>
          <a:off x="1998980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245ADD68-E817-4434-BCAD-49D8ECB18BD8}"/>
            </a:ext>
          </a:extLst>
        </xdr:cNvPr>
        <xdr:cNvCxnSpPr/>
      </xdr:nvCxnSpPr>
      <xdr:spPr>
        <a:xfrm>
          <a:off x="1988185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709" name="【児童館】&#10;一人当たり面積最大値テキスト">
          <a:extLst>
            <a:ext uri="{FF2B5EF4-FFF2-40B4-BE49-F238E27FC236}">
              <a16:creationId xmlns:a16="http://schemas.microsoft.com/office/drawing/2014/main" id="{31497B68-62D6-44EC-86A8-E046096C49A7}"/>
            </a:ext>
          </a:extLst>
        </xdr:cNvPr>
        <xdr:cNvSpPr txBox="1"/>
      </xdr:nvSpPr>
      <xdr:spPr>
        <a:xfrm>
          <a:off x="19989800" y="1281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710" name="直線コネクタ 709">
          <a:extLst>
            <a:ext uri="{FF2B5EF4-FFF2-40B4-BE49-F238E27FC236}">
              <a16:creationId xmlns:a16="http://schemas.microsoft.com/office/drawing/2014/main" id="{3A9B0FB0-77D4-4C18-861B-E91514FD6DA9}"/>
            </a:ext>
          </a:extLst>
        </xdr:cNvPr>
        <xdr:cNvCxnSpPr/>
      </xdr:nvCxnSpPr>
      <xdr:spPr>
        <a:xfrm>
          <a:off x="19881850" y="13028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1" name="【児童館】&#10;一人当たり面積平均値テキスト">
          <a:extLst>
            <a:ext uri="{FF2B5EF4-FFF2-40B4-BE49-F238E27FC236}">
              <a16:creationId xmlns:a16="http://schemas.microsoft.com/office/drawing/2014/main" id="{841C0D4F-724A-48D2-B93E-C78A0940268A}"/>
            </a:ext>
          </a:extLst>
        </xdr:cNvPr>
        <xdr:cNvSpPr txBox="1"/>
      </xdr:nvSpPr>
      <xdr:spPr>
        <a:xfrm>
          <a:off x="19989800" y="13881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2" name="フローチャート: 判断 711">
          <a:extLst>
            <a:ext uri="{FF2B5EF4-FFF2-40B4-BE49-F238E27FC236}">
              <a16:creationId xmlns:a16="http://schemas.microsoft.com/office/drawing/2014/main" id="{E8BC0489-3F00-4A89-9EED-DE3BDAED4205}"/>
            </a:ext>
          </a:extLst>
        </xdr:cNvPr>
        <xdr:cNvSpPr/>
      </xdr:nvSpPr>
      <xdr:spPr>
        <a:xfrm>
          <a:off x="199009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3" name="フローチャート: 判断 712">
          <a:extLst>
            <a:ext uri="{FF2B5EF4-FFF2-40B4-BE49-F238E27FC236}">
              <a16:creationId xmlns:a16="http://schemas.microsoft.com/office/drawing/2014/main" id="{B2E2B8E9-78EC-4998-AD2D-466AD887BCB1}"/>
            </a:ext>
          </a:extLst>
        </xdr:cNvPr>
        <xdr:cNvSpPr/>
      </xdr:nvSpPr>
      <xdr:spPr>
        <a:xfrm>
          <a:off x="191579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714" name="フローチャート: 判断 713">
          <a:extLst>
            <a:ext uri="{FF2B5EF4-FFF2-40B4-BE49-F238E27FC236}">
              <a16:creationId xmlns:a16="http://schemas.microsoft.com/office/drawing/2014/main" id="{5D12D241-C779-4A05-B9CD-D5322D02F242}"/>
            </a:ext>
          </a:extLst>
        </xdr:cNvPr>
        <xdr:cNvSpPr/>
      </xdr:nvSpPr>
      <xdr:spPr>
        <a:xfrm>
          <a:off x="1834515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15" name="フローチャート: 判断 714">
          <a:extLst>
            <a:ext uri="{FF2B5EF4-FFF2-40B4-BE49-F238E27FC236}">
              <a16:creationId xmlns:a16="http://schemas.microsoft.com/office/drawing/2014/main" id="{5A215EA2-74D8-4094-879D-3485FC23C766}"/>
            </a:ext>
          </a:extLst>
        </xdr:cNvPr>
        <xdr:cNvSpPr/>
      </xdr:nvSpPr>
      <xdr:spPr>
        <a:xfrm>
          <a:off x="175514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29211</xdr:rowOff>
    </xdr:from>
    <xdr:to>
      <xdr:col>98</xdr:col>
      <xdr:colOff>38100</xdr:colOff>
      <xdr:row>85</xdr:row>
      <xdr:rowOff>130811</xdr:rowOff>
    </xdr:to>
    <xdr:sp macro="" textlink="">
      <xdr:nvSpPr>
        <xdr:cNvPr id="716" name="フローチャート: 判断 715">
          <a:extLst>
            <a:ext uri="{FF2B5EF4-FFF2-40B4-BE49-F238E27FC236}">
              <a16:creationId xmlns:a16="http://schemas.microsoft.com/office/drawing/2014/main" id="{83C72BBE-839A-4483-9B99-29E58013BC2A}"/>
            </a:ext>
          </a:extLst>
        </xdr:cNvPr>
        <xdr:cNvSpPr/>
      </xdr:nvSpPr>
      <xdr:spPr>
        <a:xfrm>
          <a:off x="16757650" y="14069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8358215-A7AD-45B9-B0EC-CADD4D7B925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31B55B2-737E-4892-B5AD-7D280DDE898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2A53F3F-46E3-4F62-AFA5-2C9361D2215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561BE4F-B81E-480C-831A-84A41F38773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69CB896-D67B-48D9-96C8-7B91424FE298}"/>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2" name="楕円 721">
          <a:extLst>
            <a:ext uri="{FF2B5EF4-FFF2-40B4-BE49-F238E27FC236}">
              <a16:creationId xmlns:a16="http://schemas.microsoft.com/office/drawing/2014/main" id="{8F7C2D8B-E28F-472E-AD71-24ABFC24EFEC}"/>
            </a:ext>
          </a:extLst>
        </xdr:cNvPr>
        <xdr:cNvSpPr/>
      </xdr:nvSpPr>
      <xdr:spPr>
        <a:xfrm>
          <a:off x="19900900" y="14107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45738</xdr:rowOff>
    </xdr:from>
    <xdr:ext cx="469744" cy="259045"/>
    <xdr:sp macro="" textlink="">
      <xdr:nvSpPr>
        <xdr:cNvPr id="723" name="【児童館】&#10;一人当たり面積該当値テキスト">
          <a:extLst>
            <a:ext uri="{FF2B5EF4-FFF2-40B4-BE49-F238E27FC236}">
              <a16:creationId xmlns:a16="http://schemas.microsoft.com/office/drawing/2014/main" id="{E078D135-9472-483F-ABC1-11ADEBFD2CC7}"/>
            </a:ext>
          </a:extLst>
        </xdr:cNvPr>
        <xdr:cNvSpPr txBox="1"/>
      </xdr:nvSpPr>
      <xdr:spPr>
        <a:xfrm>
          <a:off x="19989800"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74930</xdr:rowOff>
    </xdr:from>
    <xdr:to>
      <xdr:col>112</xdr:col>
      <xdr:colOff>38100</xdr:colOff>
      <xdr:row>86</xdr:row>
      <xdr:rowOff>5080</xdr:rowOff>
    </xdr:to>
    <xdr:sp macro="" textlink="">
      <xdr:nvSpPr>
        <xdr:cNvPr id="724" name="楕円 723">
          <a:extLst>
            <a:ext uri="{FF2B5EF4-FFF2-40B4-BE49-F238E27FC236}">
              <a16:creationId xmlns:a16="http://schemas.microsoft.com/office/drawing/2014/main" id="{07550D88-83A5-41A5-8E4B-264537EC9DE5}"/>
            </a:ext>
          </a:extLst>
        </xdr:cNvPr>
        <xdr:cNvSpPr/>
      </xdr:nvSpPr>
      <xdr:spPr>
        <a:xfrm>
          <a:off x="19157950" y="14114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125730</xdr:rowOff>
    </xdr:to>
    <xdr:cxnSp macro="">
      <xdr:nvCxnSpPr>
        <xdr:cNvPr id="725" name="直線コネクタ 724">
          <a:extLst>
            <a:ext uri="{FF2B5EF4-FFF2-40B4-BE49-F238E27FC236}">
              <a16:creationId xmlns:a16="http://schemas.microsoft.com/office/drawing/2014/main" id="{F2954B42-4E99-4EF3-A6AC-89AD04539EA6}"/>
            </a:ext>
          </a:extLst>
        </xdr:cNvPr>
        <xdr:cNvCxnSpPr/>
      </xdr:nvCxnSpPr>
      <xdr:spPr>
        <a:xfrm flipV="1">
          <a:off x="19202400" y="14157961"/>
          <a:ext cx="7493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74930</xdr:rowOff>
    </xdr:from>
    <xdr:to>
      <xdr:col>107</xdr:col>
      <xdr:colOff>101600</xdr:colOff>
      <xdr:row>86</xdr:row>
      <xdr:rowOff>5080</xdr:rowOff>
    </xdr:to>
    <xdr:sp macro="" textlink="">
      <xdr:nvSpPr>
        <xdr:cNvPr id="726" name="楕円 725">
          <a:extLst>
            <a:ext uri="{FF2B5EF4-FFF2-40B4-BE49-F238E27FC236}">
              <a16:creationId xmlns:a16="http://schemas.microsoft.com/office/drawing/2014/main" id="{EA4941C6-CC7A-4D20-91CA-81EF5EF885A4}"/>
            </a:ext>
          </a:extLst>
        </xdr:cNvPr>
        <xdr:cNvSpPr/>
      </xdr:nvSpPr>
      <xdr:spPr>
        <a:xfrm>
          <a:off x="18345150" y="14114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125730</xdr:rowOff>
    </xdr:from>
    <xdr:to>
      <xdr:col>111</xdr:col>
      <xdr:colOff>177800</xdr:colOff>
      <xdr:row>85</xdr:row>
      <xdr:rowOff>125730</xdr:rowOff>
    </xdr:to>
    <xdr:cxnSp macro="">
      <xdr:nvCxnSpPr>
        <xdr:cNvPr id="727" name="直線コネクタ 726">
          <a:extLst>
            <a:ext uri="{FF2B5EF4-FFF2-40B4-BE49-F238E27FC236}">
              <a16:creationId xmlns:a16="http://schemas.microsoft.com/office/drawing/2014/main" id="{BA4F58A5-474D-42BE-8A25-47911D297B76}"/>
            </a:ext>
          </a:extLst>
        </xdr:cNvPr>
        <xdr:cNvCxnSpPr/>
      </xdr:nvCxnSpPr>
      <xdr:spPr>
        <a:xfrm>
          <a:off x="18395950" y="141655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74930</xdr:rowOff>
    </xdr:from>
    <xdr:to>
      <xdr:col>102</xdr:col>
      <xdr:colOff>165100</xdr:colOff>
      <xdr:row>86</xdr:row>
      <xdr:rowOff>5080</xdr:rowOff>
    </xdr:to>
    <xdr:sp macro="" textlink="">
      <xdr:nvSpPr>
        <xdr:cNvPr id="728" name="楕円 727">
          <a:extLst>
            <a:ext uri="{FF2B5EF4-FFF2-40B4-BE49-F238E27FC236}">
              <a16:creationId xmlns:a16="http://schemas.microsoft.com/office/drawing/2014/main" id="{394D750D-B093-4AF1-9208-0F439A358D96}"/>
            </a:ext>
          </a:extLst>
        </xdr:cNvPr>
        <xdr:cNvSpPr/>
      </xdr:nvSpPr>
      <xdr:spPr>
        <a:xfrm>
          <a:off x="17551400" y="14114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125730</xdr:rowOff>
    </xdr:from>
    <xdr:to>
      <xdr:col>107</xdr:col>
      <xdr:colOff>50800</xdr:colOff>
      <xdr:row>85</xdr:row>
      <xdr:rowOff>125730</xdr:rowOff>
    </xdr:to>
    <xdr:cxnSp macro="">
      <xdr:nvCxnSpPr>
        <xdr:cNvPr id="729" name="直線コネクタ 728">
          <a:extLst>
            <a:ext uri="{FF2B5EF4-FFF2-40B4-BE49-F238E27FC236}">
              <a16:creationId xmlns:a16="http://schemas.microsoft.com/office/drawing/2014/main" id="{751B3799-D9A4-4D5B-A72E-097DB0E14C8A}"/>
            </a:ext>
          </a:extLst>
        </xdr:cNvPr>
        <xdr:cNvCxnSpPr/>
      </xdr:nvCxnSpPr>
      <xdr:spPr>
        <a:xfrm>
          <a:off x="17602200" y="141655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74930</xdr:rowOff>
    </xdr:from>
    <xdr:to>
      <xdr:col>98</xdr:col>
      <xdr:colOff>38100</xdr:colOff>
      <xdr:row>86</xdr:row>
      <xdr:rowOff>5080</xdr:rowOff>
    </xdr:to>
    <xdr:sp macro="" textlink="">
      <xdr:nvSpPr>
        <xdr:cNvPr id="730" name="楕円 729">
          <a:extLst>
            <a:ext uri="{FF2B5EF4-FFF2-40B4-BE49-F238E27FC236}">
              <a16:creationId xmlns:a16="http://schemas.microsoft.com/office/drawing/2014/main" id="{9E3344BA-5A71-4ED0-AD3F-450D826914AD}"/>
            </a:ext>
          </a:extLst>
        </xdr:cNvPr>
        <xdr:cNvSpPr/>
      </xdr:nvSpPr>
      <xdr:spPr>
        <a:xfrm>
          <a:off x="16757650" y="141147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125730</xdr:rowOff>
    </xdr:from>
    <xdr:to>
      <xdr:col>102</xdr:col>
      <xdr:colOff>114300</xdr:colOff>
      <xdr:row>85</xdr:row>
      <xdr:rowOff>125730</xdr:rowOff>
    </xdr:to>
    <xdr:cxnSp macro="">
      <xdr:nvCxnSpPr>
        <xdr:cNvPr id="731" name="直線コネクタ 730">
          <a:extLst>
            <a:ext uri="{FF2B5EF4-FFF2-40B4-BE49-F238E27FC236}">
              <a16:creationId xmlns:a16="http://schemas.microsoft.com/office/drawing/2014/main" id="{3D792DCE-E326-4961-9BD5-BA67406D194F}"/>
            </a:ext>
          </a:extLst>
        </xdr:cNvPr>
        <xdr:cNvCxnSpPr/>
      </xdr:nvCxnSpPr>
      <xdr:spPr>
        <a:xfrm>
          <a:off x="16802100" y="141655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2" name="n_1aveValue【児童館】&#10;一人当たり面積">
          <a:extLst>
            <a:ext uri="{FF2B5EF4-FFF2-40B4-BE49-F238E27FC236}">
              <a16:creationId xmlns:a16="http://schemas.microsoft.com/office/drawing/2014/main" id="{8727ED19-B4B5-4BB9-8E80-796328C99C34}"/>
            </a:ext>
          </a:extLst>
        </xdr:cNvPr>
        <xdr:cNvSpPr txBox="1"/>
      </xdr:nvSpPr>
      <xdr:spPr>
        <a:xfrm>
          <a:off x="189802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3" name="n_2aveValue【児童館】&#10;一人当たり面積">
          <a:extLst>
            <a:ext uri="{FF2B5EF4-FFF2-40B4-BE49-F238E27FC236}">
              <a16:creationId xmlns:a16="http://schemas.microsoft.com/office/drawing/2014/main" id="{AC14DBE9-D1AF-456B-8027-C72FB65BADCF}"/>
            </a:ext>
          </a:extLst>
        </xdr:cNvPr>
        <xdr:cNvSpPr txBox="1"/>
      </xdr:nvSpPr>
      <xdr:spPr>
        <a:xfrm>
          <a:off x="181801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734" name="n_3aveValue【児童館】&#10;一人当たり面積">
          <a:extLst>
            <a:ext uri="{FF2B5EF4-FFF2-40B4-BE49-F238E27FC236}">
              <a16:creationId xmlns:a16="http://schemas.microsoft.com/office/drawing/2014/main" id="{08566673-05A5-4ABB-BD4F-68CA1D0E422B}"/>
            </a:ext>
          </a:extLst>
        </xdr:cNvPr>
        <xdr:cNvSpPr txBox="1"/>
      </xdr:nvSpPr>
      <xdr:spPr>
        <a:xfrm>
          <a:off x="1738637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147338</xdr:rowOff>
    </xdr:from>
    <xdr:ext cx="469744" cy="259045"/>
    <xdr:sp macro="" textlink="">
      <xdr:nvSpPr>
        <xdr:cNvPr id="735" name="n_4aveValue【児童館】&#10;一人当たり面積">
          <a:extLst>
            <a:ext uri="{FF2B5EF4-FFF2-40B4-BE49-F238E27FC236}">
              <a16:creationId xmlns:a16="http://schemas.microsoft.com/office/drawing/2014/main" id="{1AA0406F-3C01-4B7C-A773-DC2EA4891845}"/>
            </a:ext>
          </a:extLst>
        </xdr:cNvPr>
        <xdr:cNvSpPr txBox="1"/>
      </xdr:nvSpPr>
      <xdr:spPr>
        <a:xfrm>
          <a:off x="16592627" y="138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167657</xdr:rowOff>
    </xdr:from>
    <xdr:ext cx="469744" cy="259045"/>
    <xdr:sp macro="" textlink="">
      <xdr:nvSpPr>
        <xdr:cNvPr id="736" name="n_1mainValue【児童館】&#10;一人当たり面積">
          <a:extLst>
            <a:ext uri="{FF2B5EF4-FFF2-40B4-BE49-F238E27FC236}">
              <a16:creationId xmlns:a16="http://schemas.microsoft.com/office/drawing/2014/main" id="{DC3616A3-D842-4C03-A49E-B40C9110CF99}"/>
            </a:ext>
          </a:extLst>
        </xdr:cNvPr>
        <xdr:cNvSpPr txBox="1"/>
      </xdr:nvSpPr>
      <xdr:spPr>
        <a:xfrm>
          <a:off x="189802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167657</xdr:rowOff>
    </xdr:from>
    <xdr:ext cx="469744" cy="259045"/>
    <xdr:sp macro="" textlink="">
      <xdr:nvSpPr>
        <xdr:cNvPr id="737" name="n_2mainValue【児童館】&#10;一人当たり面積">
          <a:extLst>
            <a:ext uri="{FF2B5EF4-FFF2-40B4-BE49-F238E27FC236}">
              <a16:creationId xmlns:a16="http://schemas.microsoft.com/office/drawing/2014/main" id="{DA3AD02D-21B7-471E-BCEA-5E02C7DCFD0E}"/>
            </a:ext>
          </a:extLst>
        </xdr:cNvPr>
        <xdr:cNvSpPr txBox="1"/>
      </xdr:nvSpPr>
      <xdr:spPr>
        <a:xfrm>
          <a:off x="18180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167657</xdr:rowOff>
    </xdr:from>
    <xdr:ext cx="469744" cy="259045"/>
    <xdr:sp macro="" textlink="">
      <xdr:nvSpPr>
        <xdr:cNvPr id="738" name="n_3mainValue【児童館】&#10;一人当たり面積">
          <a:extLst>
            <a:ext uri="{FF2B5EF4-FFF2-40B4-BE49-F238E27FC236}">
              <a16:creationId xmlns:a16="http://schemas.microsoft.com/office/drawing/2014/main" id="{E7F09B74-9585-4275-B197-3207DD5D26D3}"/>
            </a:ext>
          </a:extLst>
        </xdr:cNvPr>
        <xdr:cNvSpPr txBox="1"/>
      </xdr:nvSpPr>
      <xdr:spPr>
        <a:xfrm>
          <a:off x="1738637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167657</xdr:rowOff>
    </xdr:from>
    <xdr:ext cx="469744" cy="259045"/>
    <xdr:sp macro="" textlink="">
      <xdr:nvSpPr>
        <xdr:cNvPr id="739" name="n_4mainValue【児童館】&#10;一人当たり面積">
          <a:extLst>
            <a:ext uri="{FF2B5EF4-FFF2-40B4-BE49-F238E27FC236}">
              <a16:creationId xmlns:a16="http://schemas.microsoft.com/office/drawing/2014/main" id="{843BCD55-D45D-4704-B23D-CBDDDF9FCD2F}"/>
            </a:ext>
          </a:extLst>
        </xdr:cNvPr>
        <xdr:cNvSpPr txBox="1"/>
      </xdr:nvSpPr>
      <xdr:spPr>
        <a:xfrm>
          <a:off x="165926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64C4BAD4-74CB-415D-BF0C-A239BB0E1CC1}"/>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352DF35-5917-42E8-BB6C-8D214FD83F9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175EAE9-7D4F-4405-A6B5-38818CD42179}"/>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26EDE4B8-BD2A-472D-9E2F-48A536761964}"/>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A6C6752B-05D5-4629-8D47-94FF715623CF}"/>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53F6CA50-05A0-4155-A200-C0AC73A6538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EF7823B7-33B3-4AFC-B1F2-3B5647D9702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5CF47338-B4BB-4520-8A94-17647DAFAD5E}"/>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C0B7AB8E-758D-4F09-BBC7-73C77D8BD52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4DA3A726-2505-4C2D-9132-3B60F9A0209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77BF946-584D-4E12-A77F-F705BDB11EE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3D3A96E-2900-431E-98A7-1C0EDFEC55CD}"/>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3CB4B63D-103D-4F80-BA4C-CEE5CB97BE88}"/>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15FAADB0-B719-4F59-9252-5ED9421BF855}"/>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3D792DF8-FF15-446B-96A4-8E9158B3DF4E}"/>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66F5F38-6D15-4360-9465-B43C30CD77D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DD16E68-B909-4C7F-9DE1-4189A4141C38}"/>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A1ACC246-E320-4373-85BD-E8EBEF359AC4}"/>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384C55DE-F28C-466E-A747-1546E35B820E}"/>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5A216DC-56F0-4A89-8DB1-4C4F50C2EB29}"/>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CD3450BC-6465-42FF-A64D-D42E8119BD18}"/>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B3108535-2D44-4E50-9E8C-669385BD465D}"/>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4B74D90E-187B-473C-B5B5-421399A7E13C}"/>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7CB2D0D-F95A-4A94-81F5-8AAB79D59267}"/>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ADD9B680-A47A-4A6B-928F-776AC571108F}"/>
            </a:ext>
          </a:extLst>
        </xdr:cNvPr>
        <xdr:cNvCxnSpPr/>
      </xdr:nvCxnSpPr>
      <xdr:spPr>
        <a:xfrm flipV="1">
          <a:off x="14699614" y="165925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480D6F58-4BED-48A9-B2F7-D5100C2EFF2B}"/>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2345B7FD-1335-4898-931C-EDACB49D6D5C}"/>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767" name="【公民館】&#10;有形固定資産減価償却率最大値テキスト">
          <a:extLst>
            <a:ext uri="{FF2B5EF4-FFF2-40B4-BE49-F238E27FC236}">
              <a16:creationId xmlns:a16="http://schemas.microsoft.com/office/drawing/2014/main" id="{33B9E203-204D-40CA-B4CE-95DB2BC18BBA}"/>
            </a:ext>
          </a:extLst>
        </xdr:cNvPr>
        <xdr:cNvSpPr txBox="1"/>
      </xdr:nvSpPr>
      <xdr:spPr>
        <a:xfrm>
          <a:off x="14738350" y="1636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8" name="直線コネクタ 767">
          <a:extLst>
            <a:ext uri="{FF2B5EF4-FFF2-40B4-BE49-F238E27FC236}">
              <a16:creationId xmlns:a16="http://schemas.microsoft.com/office/drawing/2014/main" id="{7E5840CF-24A8-4529-8EC4-2A49C68093A0}"/>
            </a:ext>
          </a:extLst>
        </xdr:cNvPr>
        <xdr:cNvCxnSpPr/>
      </xdr:nvCxnSpPr>
      <xdr:spPr>
        <a:xfrm>
          <a:off x="14611350" y="16592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769" name="【公民館】&#10;有形固定資産減価償却率平均値テキスト">
          <a:extLst>
            <a:ext uri="{FF2B5EF4-FFF2-40B4-BE49-F238E27FC236}">
              <a16:creationId xmlns:a16="http://schemas.microsoft.com/office/drawing/2014/main" id="{534AACEB-FE66-412D-B447-220B32ED5742}"/>
            </a:ext>
          </a:extLst>
        </xdr:cNvPr>
        <xdr:cNvSpPr txBox="1"/>
      </xdr:nvSpPr>
      <xdr:spPr>
        <a:xfrm>
          <a:off x="14738350" y="17235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770" name="フローチャート: 判断 769">
          <a:extLst>
            <a:ext uri="{FF2B5EF4-FFF2-40B4-BE49-F238E27FC236}">
              <a16:creationId xmlns:a16="http://schemas.microsoft.com/office/drawing/2014/main" id="{C066279E-3DE1-4E70-A7D1-E04C348EC84F}"/>
            </a:ext>
          </a:extLst>
        </xdr:cNvPr>
        <xdr:cNvSpPr/>
      </xdr:nvSpPr>
      <xdr:spPr>
        <a:xfrm>
          <a:off x="14649450" y="1738376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771" name="フローチャート: 判断 770">
          <a:extLst>
            <a:ext uri="{FF2B5EF4-FFF2-40B4-BE49-F238E27FC236}">
              <a16:creationId xmlns:a16="http://schemas.microsoft.com/office/drawing/2014/main" id="{13F413B5-E631-4C38-980B-12D77A1837B4}"/>
            </a:ext>
          </a:extLst>
        </xdr:cNvPr>
        <xdr:cNvSpPr/>
      </xdr:nvSpPr>
      <xdr:spPr>
        <a:xfrm>
          <a:off x="1388745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72" name="フローチャート: 判断 771">
          <a:extLst>
            <a:ext uri="{FF2B5EF4-FFF2-40B4-BE49-F238E27FC236}">
              <a16:creationId xmlns:a16="http://schemas.microsoft.com/office/drawing/2014/main" id="{8DB907A3-F418-4D2D-BE8E-69526E71A485}"/>
            </a:ext>
          </a:extLst>
        </xdr:cNvPr>
        <xdr:cNvSpPr/>
      </xdr:nvSpPr>
      <xdr:spPr>
        <a:xfrm>
          <a:off x="13093700" y="1734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73" name="フローチャート: 判断 772">
          <a:extLst>
            <a:ext uri="{FF2B5EF4-FFF2-40B4-BE49-F238E27FC236}">
              <a16:creationId xmlns:a16="http://schemas.microsoft.com/office/drawing/2014/main" id="{5470DB13-73A5-47F4-9877-25372A4892C6}"/>
            </a:ext>
          </a:extLst>
        </xdr:cNvPr>
        <xdr:cNvSpPr/>
      </xdr:nvSpPr>
      <xdr:spPr>
        <a:xfrm>
          <a:off x="12299950" y="17379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4" name="フローチャート: 判断 773">
          <a:extLst>
            <a:ext uri="{FF2B5EF4-FFF2-40B4-BE49-F238E27FC236}">
              <a16:creationId xmlns:a16="http://schemas.microsoft.com/office/drawing/2014/main" id="{00233A4C-6298-4BD5-9885-40FBB7E7DE8A}"/>
            </a:ext>
          </a:extLst>
        </xdr:cNvPr>
        <xdr:cNvSpPr/>
      </xdr:nvSpPr>
      <xdr:spPr>
        <a:xfrm>
          <a:off x="11487150" y="1726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8B52AA3-B2EF-44CE-8973-BE6061D9D24B}"/>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A8D5582-7B9C-4609-B64F-3FD0388A1F8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2FEF884-9A67-4055-83F7-0ADA12304A0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74B0E9B-D588-4CD9-8825-F30E6A89960F}"/>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4839D71-8EA4-43F9-AF29-529E2C432517}"/>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780" name="楕円 779">
          <a:extLst>
            <a:ext uri="{FF2B5EF4-FFF2-40B4-BE49-F238E27FC236}">
              <a16:creationId xmlns:a16="http://schemas.microsoft.com/office/drawing/2014/main" id="{FA62AAC3-C859-43F3-978E-FF9701D32334}"/>
            </a:ext>
          </a:extLst>
        </xdr:cNvPr>
        <xdr:cNvSpPr/>
      </xdr:nvSpPr>
      <xdr:spPr>
        <a:xfrm>
          <a:off x="14649450" y="174218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781" name="【公民館】&#10;有形固定資産減価償却率該当値テキスト">
          <a:extLst>
            <a:ext uri="{FF2B5EF4-FFF2-40B4-BE49-F238E27FC236}">
              <a16:creationId xmlns:a16="http://schemas.microsoft.com/office/drawing/2014/main" id="{19069776-DB90-4DDE-AD71-673C74E305FC}"/>
            </a:ext>
          </a:extLst>
        </xdr:cNvPr>
        <xdr:cNvSpPr txBox="1"/>
      </xdr:nvSpPr>
      <xdr:spPr>
        <a:xfrm>
          <a:off x="14738350"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132080</xdr:rowOff>
    </xdr:from>
    <xdr:to>
      <xdr:col>81</xdr:col>
      <xdr:colOff>101600</xdr:colOff>
      <xdr:row>105</xdr:row>
      <xdr:rowOff>62230</xdr:rowOff>
    </xdr:to>
    <xdr:sp macro="" textlink="">
      <xdr:nvSpPr>
        <xdr:cNvPr id="782" name="楕円 781">
          <a:extLst>
            <a:ext uri="{FF2B5EF4-FFF2-40B4-BE49-F238E27FC236}">
              <a16:creationId xmlns:a16="http://schemas.microsoft.com/office/drawing/2014/main" id="{34CB7AB1-458A-4239-A093-9A1EA20E8C6E}"/>
            </a:ext>
          </a:extLst>
        </xdr:cNvPr>
        <xdr:cNvSpPr/>
      </xdr:nvSpPr>
      <xdr:spPr>
        <a:xfrm>
          <a:off x="1388745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41911</xdr:rowOff>
    </xdr:to>
    <xdr:cxnSp macro="">
      <xdr:nvCxnSpPr>
        <xdr:cNvPr id="783" name="直線コネクタ 782">
          <a:extLst>
            <a:ext uri="{FF2B5EF4-FFF2-40B4-BE49-F238E27FC236}">
              <a16:creationId xmlns:a16="http://schemas.microsoft.com/office/drawing/2014/main" id="{94980032-7882-4969-85C3-581E4E84C04E}"/>
            </a:ext>
          </a:extLst>
        </xdr:cNvPr>
        <xdr:cNvCxnSpPr/>
      </xdr:nvCxnSpPr>
      <xdr:spPr>
        <a:xfrm>
          <a:off x="13938250" y="17442180"/>
          <a:ext cx="762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99695</xdr:rowOff>
    </xdr:from>
    <xdr:to>
      <xdr:col>76</xdr:col>
      <xdr:colOff>165100</xdr:colOff>
      <xdr:row>105</xdr:row>
      <xdr:rowOff>29845</xdr:rowOff>
    </xdr:to>
    <xdr:sp macro="" textlink="">
      <xdr:nvSpPr>
        <xdr:cNvPr id="784" name="楕円 783">
          <a:extLst>
            <a:ext uri="{FF2B5EF4-FFF2-40B4-BE49-F238E27FC236}">
              <a16:creationId xmlns:a16="http://schemas.microsoft.com/office/drawing/2014/main" id="{68BBCEBA-D31A-412B-9052-FA030A2E7BE6}"/>
            </a:ext>
          </a:extLst>
        </xdr:cNvPr>
        <xdr:cNvSpPr/>
      </xdr:nvSpPr>
      <xdr:spPr>
        <a:xfrm>
          <a:off x="13093700" y="1735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150495</xdr:rowOff>
    </xdr:from>
    <xdr:to>
      <xdr:col>81</xdr:col>
      <xdr:colOff>50800</xdr:colOff>
      <xdr:row>105</xdr:row>
      <xdr:rowOff>11430</xdr:rowOff>
    </xdr:to>
    <xdr:cxnSp macro="">
      <xdr:nvCxnSpPr>
        <xdr:cNvPr id="785" name="直線コネクタ 784">
          <a:extLst>
            <a:ext uri="{FF2B5EF4-FFF2-40B4-BE49-F238E27FC236}">
              <a16:creationId xmlns:a16="http://schemas.microsoft.com/office/drawing/2014/main" id="{99165B4B-EE9F-4819-80BA-97433DE679C6}"/>
            </a:ext>
          </a:extLst>
        </xdr:cNvPr>
        <xdr:cNvCxnSpPr/>
      </xdr:nvCxnSpPr>
      <xdr:spPr>
        <a:xfrm>
          <a:off x="13144500" y="1740979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76836</xdr:rowOff>
    </xdr:from>
    <xdr:to>
      <xdr:col>72</xdr:col>
      <xdr:colOff>38100</xdr:colOff>
      <xdr:row>105</xdr:row>
      <xdr:rowOff>6986</xdr:rowOff>
    </xdr:to>
    <xdr:sp macro="" textlink="">
      <xdr:nvSpPr>
        <xdr:cNvPr id="786" name="楕円 785">
          <a:extLst>
            <a:ext uri="{FF2B5EF4-FFF2-40B4-BE49-F238E27FC236}">
              <a16:creationId xmlns:a16="http://schemas.microsoft.com/office/drawing/2014/main" id="{51237DF7-C073-4911-B6B8-0A4EE6B9AF9C}"/>
            </a:ext>
          </a:extLst>
        </xdr:cNvPr>
        <xdr:cNvSpPr/>
      </xdr:nvSpPr>
      <xdr:spPr>
        <a:xfrm>
          <a:off x="12299950" y="173361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127636</xdr:rowOff>
    </xdr:from>
    <xdr:to>
      <xdr:col>76</xdr:col>
      <xdr:colOff>114300</xdr:colOff>
      <xdr:row>104</xdr:row>
      <xdr:rowOff>150495</xdr:rowOff>
    </xdr:to>
    <xdr:cxnSp macro="">
      <xdr:nvCxnSpPr>
        <xdr:cNvPr id="787" name="直線コネクタ 786">
          <a:extLst>
            <a:ext uri="{FF2B5EF4-FFF2-40B4-BE49-F238E27FC236}">
              <a16:creationId xmlns:a16="http://schemas.microsoft.com/office/drawing/2014/main" id="{7D4080D0-F93E-455F-9A64-74819C87B262}"/>
            </a:ext>
          </a:extLst>
        </xdr:cNvPr>
        <xdr:cNvCxnSpPr/>
      </xdr:nvCxnSpPr>
      <xdr:spPr>
        <a:xfrm>
          <a:off x="12344400" y="1738693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46355</xdr:rowOff>
    </xdr:from>
    <xdr:to>
      <xdr:col>67</xdr:col>
      <xdr:colOff>101600</xdr:colOff>
      <xdr:row>104</xdr:row>
      <xdr:rowOff>147955</xdr:rowOff>
    </xdr:to>
    <xdr:sp macro="" textlink="">
      <xdr:nvSpPr>
        <xdr:cNvPr id="788" name="楕円 787">
          <a:extLst>
            <a:ext uri="{FF2B5EF4-FFF2-40B4-BE49-F238E27FC236}">
              <a16:creationId xmlns:a16="http://schemas.microsoft.com/office/drawing/2014/main" id="{CCE46151-FED3-4087-B72B-E91F6BC0F57F}"/>
            </a:ext>
          </a:extLst>
        </xdr:cNvPr>
        <xdr:cNvSpPr/>
      </xdr:nvSpPr>
      <xdr:spPr>
        <a:xfrm>
          <a:off x="11487150" y="173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97155</xdr:rowOff>
    </xdr:from>
    <xdr:to>
      <xdr:col>71</xdr:col>
      <xdr:colOff>177800</xdr:colOff>
      <xdr:row>104</xdr:row>
      <xdr:rowOff>127636</xdr:rowOff>
    </xdr:to>
    <xdr:cxnSp macro="">
      <xdr:nvCxnSpPr>
        <xdr:cNvPr id="789" name="直線コネクタ 788">
          <a:extLst>
            <a:ext uri="{FF2B5EF4-FFF2-40B4-BE49-F238E27FC236}">
              <a16:creationId xmlns:a16="http://schemas.microsoft.com/office/drawing/2014/main" id="{C92EAA30-635A-4D4B-B1D4-01630CAA876B}"/>
            </a:ext>
          </a:extLst>
        </xdr:cNvPr>
        <xdr:cNvCxnSpPr/>
      </xdr:nvCxnSpPr>
      <xdr:spPr>
        <a:xfrm>
          <a:off x="11537950" y="17356455"/>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90" name="n_1aveValue【公民館】&#10;有形固定資産減価償却率">
          <a:extLst>
            <a:ext uri="{FF2B5EF4-FFF2-40B4-BE49-F238E27FC236}">
              <a16:creationId xmlns:a16="http://schemas.microsoft.com/office/drawing/2014/main" id="{0C78A833-56B6-4E10-A835-291069AF2076}"/>
            </a:ext>
          </a:extLst>
        </xdr:cNvPr>
        <xdr:cNvSpPr txBox="1"/>
      </xdr:nvSpPr>
      <xdr:spPr>
        <a:xfrm>
          <a:off x="13742044" y="1714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791" name="n_2aveValue【公民館】&#10;有形固定資産減価償却率">
          <a:extLst>
            <a:ext uri="{FF2B5EF4-FFF2-40B4-BE49-F238E27FC236}">
              <a16:creationId xmlns:a16="http://schemas.microsoft.com/office/drawing/2014/main" id="{C29462AE-24E9-4496-A0F4-C853FE415D2A}"/>
            </a:ext>
          </a:extLst>
        </xdr:cNvPr>
        <xdr:cNvSpPr txBox="1"/>
      </xdr:nvSpPr>
      <xdr:spPr>
        <a:xfrm>
          <a:off x="1296099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92" name="n_3aveValue【公民館】&#10;有形固定資産減価償却率">
          <a:extLst>
            <a:ext uri="{FF2B5EF4-FFF2-40B4-BE49-F238E27FC236}">
              <a16:creationId xmlns:a16="http://schemas.microsoft.com/office/drawing/2014/main" id="{60E12419-F307-4238-8D2C-2E6DB4006214}"/>
            </a:ext>
          </a:extLst>
        </xdr:cNvPr>
        <xdr:cNvSpPr txBox="1"/>
      </xdr:nvSpPr>
      <xdr:spPr>
        <a:xfrm>
          <a:off x="12167244" y="1747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93" name="n_4aveValue【公民館】&#10;有形固定資産減価償却率">
          <a:extLst>
            <a:ext uri="{FF2B5EF4-FFF2-40B4-BE49-F238E27FC236}">
              <a16:creationId xmlns:a16="http://schemas.microsoft.com/office/drawing/2014/main" id="{AC307977-9927-4551-9516-7EAF16EDC8E5}"/>
            </a:ext>
          </a:extLst>
        </xdr:cNvPr>
        <xdr:cNvSpPr txBox="1"/>
      </xdr:nvSpPr>
      <xdr:spPr>
        <a:xfrm>
          <a:off x="113544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53357</xdr:rowOff>
    </xdr:from>
    <xdr:ext cx="405111" cy="259045"/>
    <xdr:sp macro="" textlink="">
      <xdr:nvSpPr>
        <xdr:cNvPr id="794" name="n_1mainValue【公民館】&#10;有形固定資産減価償却率">
          <a:extLst>
            <a:ext uri="{FF2B5EF4-FFF2-40B4-BE49-F238E27FC236}">
              <a16:creationId xmlns:a16="http://schemas.microsoft.com/office/drawing/2014/main" id="{3F21397A-33A2-45BE-A9A3-C4C922DFED50}"/>
            </a:ext>
          </a:extLst>
        </xdr:cNvPr>
        <xdr:cNvSpPr txBox="1"/>
      </xdr:nvSpPr>
      <xdr:spPr>
        <a:xfrm>
          <a:off x="13742044"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20972</xdr:rowOff>
    </xdr:from>
    <xdr:ext cx="405111" cy="259045"/>
    <xdr:sp macro="" textlink="">
      <xdr:nvSpPr>
        <xdr:cNvPr id="795" name="n_2mainValue【公民館】&#10;有形固定資産減価償却率">
          <a:extLst>
            <a:ext uri="{FF2B5EF4-FFF2-40B4-BE49-F238E27FC236}">
              <a16:creationId xmlns:a16="http://schemas.microsoft.com/office/drawing/2014/main" id="{A0382A21-6289-478B-BE28-3803ADCC40A9}"/>
            </a:ext>
          </a:extLst>
        </xdr:cNvPr>
        <xdr:cNvSpPr txBox="1"/>
      </xdr:nvSpPr>
      <xdr:spPr>
        <a:xfrm>
          <a:off x="12960994" y="1745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23513</xdr:rowOff>
    </xdr:from>
    <xdr:ext cx="405111" cy="259045"/>
    <xdr:sp macro="" textlink="">
      <xdr:nvSpPr>
        <xdr:cNvPr id="796" name="n_3mainValue【公民館】&#10;有形固定資産減価償却率">
          <a:extLst>
            <a:ext uri="{FF2B5EF4-FFF2-40B4-BE49-F238E27FC236}">
              <a16:creationId xmlns:a16="http://schemas.microsoft.com/office/drawing/2014/main" id="{4EF56A4F-9EEE-4E65-A0FC-21CDA4ABA9CA}"/>
            </a:ext>
          </a:extLst>
        </xdr:cNvPr>
        <xdr:cNvSpPr txBox="1"/>
      </xdr:nvSpPr>
      <xdr:spPr>
        <a:xfrm>
          <a:off x="12167244" y="1711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139082</xdr:rowOff>
    </xdr:from>
    <xdr:ext cx="405111" cy="259045"/>
    <xdr:sp macro="" textlink="">
      <xdr:nvSpPr>
        <xdr:cNvPr id="797" name="n_4mainValue【公民館】&#10;有形固定資産減価償却率">
          <a:extLst>
            <a:ext uri="{FF2B5EF4-FFF2-40B4-BE49-F238E27FC236}">
              <a16:creationId xmlns:a16="http://schemas.microsoft.com/office/drawing/2014/main" id="{9C938B2A-8077-45FE-BF70-7DB15F166CC7}"/>
            </a:ext>
          </a:extLst>
        </xdr:cNvPr>
        <xdr:cNvSpPr txBox="1"/>
      </xdr:nvSpPr>
      <xdr:spPr>
        <a:xfrm>
          <a:off x="11354444" y="1739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ED330E7F-745E-4BAD-B45B-5DCF8CA31403}"/>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D791D7AB-E287-45D8-A8B3-F3027020CCEC}"/>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7887CD3-6F3F-491D-BB80-D7876E6D0C37}"/>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8E355999-2D21-4B79-A36B-FE2B149B4BF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347FD9FE-E08C-4037-A533-FDCCD64CF2DB}"/>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AA7983E3-14CB-4C8F-B7D0-F4AF3B3FFFCB}"/>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AE5C58B7-8D8C-4806-BDF5-548AE5E2071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B4F56E07-5D58-4C0B-AE7A-A16F1EC69E93}"/>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F6EF860C-CA0A-4107-A0B3-785CD21C7DC6}"/>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F2158F4D-2FC6-4F23-ADF6-6CB9FE6515BB}"/>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16EB6C47-02F8-49E5-BB06-DCEA55C8DDCA}"/>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AA4400AE-5B0D-42D4-8907-96DEA0F9CCA8}"/>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5FE14215-6F1C-47CB-9453-B1FC853F982C}"/>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B040C4FB-365B-4234-AAB5-ACBCE0D4E094}"/>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426C2CD6-7515-4D0D-993B-2729CFCB13A2}"/>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18A3A860-3399-49DB-A1B4-AFFCF75595C9}"/>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75C3F8FA-8C76-4754-BF67-D241B5719488}"/>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2A29D020-AEEB-427D-8F9A-98E2298F4A4E}"/>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95E6BB56-EC24-4D9E-A5A4-05983F6CECAF}"/>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ACBFC5F1-C711-411D-864B-ABD64DD70345}"/>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5F1B033A-F63B-4D8D-9303-13B6B69BAB05}"/>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57200F0-F534-4AED-8353-2862EEACC41C}"/>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57A6082E-6129-4FC9-9B00-5A8FCB003FB1}"/>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73AC5F18-DE27-4997-A3E4-A23D66FE98F4}"/>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F17D53A1-203E-406B-B8BF-31647289A94C}"/>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823" name="直線コネクタ 822">
          <a:extLst>
            <a:ext uri="{FF2B5EF4-FFF2-40B4-BE49-F238E27FC236}">
              <a16:creationId xmlns:a16="http://schemas.microsoft.com/office/drawing/2014/main" id="{3BCD74B1-05C1-4DB3-9BE0-1058CDAFE4DD}"/>
            </a:ext>
          </a:extLst>
        </xdr:cNvPr>
        <xdr:cNvCxnSpPr/>
      </xdr:nvCxnSpPr>
      <xdr:spPr>
        <a:xfrm flipV="1">
          <a:off x="19951064" y="166986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24" name="【公民館】&#10;一人当たり面積最小値テキスト">
          <a:extLst>
            <a:ext uri="{FF2B5EF4-FFF2-40B4-BE49-F238E27FC236}">
              <a16:creationId xmlns:a16="http://schemas.microsoft.com/office/drawing/2014/main" id="{4AC42E85-DA30-4447-AE87-F25FCFC42CB7}"/>
            </a:ext>
          </a:extLst>
        </xdr:cNvPr>
        <xdr:cNvSpPr txBox="1"/>
      </xdr:nvSpPr>
      <xdr:spPr>
        <a:xfrm>
          <a:off x="19989800" y="181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25" name="直線コネクタ 824">
          <a:extLst>
            <a:ext uri="{FF2B5EF4-FFF2-40B4-BE49-F238E27FC236}">
              <a16:creationId xmlns:a16="http://schemas.microsoft.com/office/drawing/2014/main" id="{6B04570A-FE17-4409-A008-6D585A37AD96}"/>
            </a:ext>
          </a:extLst>
        </xdr:cNvPr>
        <xdr:cNvCxnSpPr/>
      </xdr:nvCxnSpPr>
      <xdr:spPr>
        <a:xfrm>
          <a:off x="19881850" y="18137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826" name="【公民館】&#10;一人当たり面積最大値テキスト">
          <a:extLst>
            <a:ext uri="{FF2B5EF4-FFF2-40B4-BE49-F238E27FC236}">
              <a16:creationId xmlns:a16="http://schemas.microsoft.com/office/drawing/2014/main" id="{72C72481-4667-4452-8468-027D2298A9F4}"/>
            </a:ext>
          </a:extLst>
        </xdr:cNvPr>
        <xdr:cNvSpPr txBox="1"/>
      </xdr:nvSpPr>
      <xdr:spPr>
        <a:xfrm>
          <a:off x="19989800" y="1647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827" name="直線コネクタ 826">
          <a:extLst>
            <a:ext uri="{FF2B5EF4-FFF2-40B4-BE49-F238E27FC236}">
              <a16:creationId xmlns:a16="http://schemas.microsoft.com/office/drawing/2014/main" id="{E4C16E6B-AF75-4AE9-831C-7C6A0FC0BFC0}"/>
            </a:ext>
          </a:extLst>
        </xdr:cNvPr>
        <xdr:cNvCxnSpPr/>
      </xdr:nvCxnSpPr>
      <xdr:spPr>
        <a:xfrm>
          <a:off x="19881850" y="16698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5822</xdr:rowOff>
    </xdr:from>
    <xdr:ext cx="469744" cy="259045"/>
    <xdr:sp macro="" textlink="">
      <xdr:nvSpPr>
        <xdr:cNvPr id="828" name="【公民館】&#10;一人当たり面積平均値テキスト">
          <a:extLst>
            <a:ext uri="{FF2B5EF4-FFF2-40B4-BE49-F238E27FC236}">
              <a16:creationId xmlns:a16="http://schemas.microsoft.com/office/drawing/2014/main" id="{4A8C475F-BE7B-4599-AB65-93747AAFE0D7}"/>
            </a:ext>
          </a:extLst>
        </xdr:cNvPr>
        <xdr:cNvSpPr txBox="1"/>
      </xdr:nvSpPr>
      <xdr:spPr>
        <a:xfrm>
          <a:off x="19989800" y="17608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829" name="フローチャート: 判断 828">
          <a:extLst>
            <a:ext uri="{FF2B5EF4-FFF2-40B4-BE49-F238E27FC236}">
              <a16:creationId xmlns:a16="http://schemas.microsoft.com/office/drawing/2014/main" id="{127A549A-A5E7-4E2E-B118-B355F8985210}"/>
            </a:ext>
          </a:extLst>
        </xdr:cNvPr>
        <xdr:cNvSpPr/>
      </xdr:nvSpPr>
      <xdr:spPr>
        <a:xfrm>
          <a:off x="199009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830" name="フローチャート: 判断 829">
          <a:extLst>
            <a:ext uri="{FF2B5EF4-FFF2-40B4-BE49-F238E27FC236}">
              <a16:creationId xmlns:a16="http://schemas.microsoft.com/office/drawing/2014/main" id="{EB0C5A4B-F764-4CCD-A89B-E089A784934C}"/>
            </a:ext>
          </a:extLst>
        </xdr:cNvPr>
        <xdr:cNvSpPr/>
      </xdr:nvSpPr>
      <xdr:spPr>
        <a:xfrm>
          <a:off x="19157950" y="177631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831" name="フローチャート: 判断 830">
          <a:extLst>
            <a:ext uri="{FF2B5EF4-FFF2-40B4-BE49-F238E27FC236}">
              <a16:creationId xmlns:a16="http://schemas.microsoft.com/office/drawing/2014/main" id="{500D29FA-C823-4EBF-B08D-B6528E0A24CB}"/>
            </a:ext>
          </a:extLst>
        </xdr:cNvPr>
        <xdr:cNvSpPr/>
      </xdr:nvSpPr>
      <xdr:spPr>
        <a:xfrm>
          <a:off x="18345150" y="1774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832" name="フローチャート: 判断 831">
          <a:extLst>
            <a:ext uri="{FF2B5EF4-FFF2-40B4-BE49-F238E27FC236}">
              <a16:creationId xmlns:a16="http://schemas.microsoft.com/office/drawing/2014/main" id="{68F8CC18-478A-4BC5-B649-6D59F32781EC}"/>
            </a:ext>
          </a:extLst>
        </xdr:cNvPr>
        <xdr:cNvSpPr/>
      </xdr:nvSpPr>
      <xdr:spPr>
        <a:xfrm>
          <a:off x="17551400" y="1775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95613</xdr:rowOff>
    </xdr:from>
    <xdr:to>
      <xdr:col>98</xdr:col>
      <xdr:colOff>38100</xdr:colOff>
      <xdr:row>108</xdr:row>
      <xdr:rowOff>25763</xdr:rowOff>
    </xdr:to>
    <xdr:sp macro="" textlink="">
      <xdr:nvSpPr>
        <xdr:cNvPr id="833" name="フローチャート: 判断 832">
          <a:extLst>
            <a:ext uri="{FF2B5EF4-FFF2-40B4-BE49-F238E27FC236}">
              <a16:creationId xmlns:a16="http://schemas.microsoft.com/office/drawing/2014/main" id="{EC76F262-2F27-423B-9222-992A65B5B651}"/>
            </a:ext>
          </a:extLst>
        </xdr:cNvPr>
        <xdr:cNvSpPr/>
      </xdr:nvSpPr>
      <xdr:spPr>
        <a:xfrm>
          <a:off x="16757650" y="178692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7E012EC-D13B-4B78-B1F9-A997B5C5741A}"/>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744347E-A375-4482-BD00-26486403BB3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B5F9449-4689-4688-A0B3-09D250732858}"/>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90E6D597-A29B-4F28-B31D-2613A6E9B929}"/>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5243035B-BF2F-455D-BB9C-FA5DB1B2E904}"/>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839" name="楕円 838">
          <a:extLst>
            <a:ext uri="{FF2B5EF4-FFF2-40B4-BE49-F238E27FC236}">
              <a16:creationId xmlns:a16="http://schemas.microsoft.com/office/drawing/2014/main" id="{4FAF91D1-4459-4170-8A38-8484D37B2EB9}"/>
            </a:ext>
          </a:extLst>
        </xdr:cNvPr>
        <xdr:cNvSpPr/>
      </xdr:nvSpPr>
      <xdr:spPr>
        <a:xfrm>
          <a:off x="199009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840" name="【公民館】&#10;一人当たり面積該当値テキスト">
          <a:extLst>
            <a:ext uri="{FF2B5EF4-FFF2-40B4-BE49-F238E27FC236}">
              <a16:creationId xmlns:a16="http://schemas.microsoft.com/office/drawing/2014/main" id="{9C95F6C3-9961-40C9-8735-7B5ABFF7CBD8}"/>
            </a:ext>
          </a:extLst>
        </xdr:cNvPr>
        <xdr:cNvSpPr txBox="1"/>
      </xdr:nvSpPr>
      <xdr:spPr>
        <a:xfrm>
          <a:off x="19989800" y="178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41" name="楕円 840">
          <a:extLst>
            <a:ext uri="{FF2B5EF4-FFF2-40B4-BE49-F238E27FC236}">
              <a16:creationId xmlns:a16="http://schemas.microsoft.com/office/drawing/2014/main" id="{F7AE82C2-8DD7-455C-9C5C-2A00B2FEF3BB}"/>
            </a:ext>
          </a:extLst>
        </xdr:cNvPr>
        <xdr:cNvSpPr/>
      </xdr:nvSpPr>
      <xdr:spPr>
        <a:xfrm>
          <a:off x="19157950" y="17924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30480</xdr:rowOff>
    </xdr:to>
    <xdr:cxnSp macro="">
      <xdr:nvCxnSpPr>
        <xdr:cNvPr id="842" name="直線コネクタ 841">
          <a:extLst>
            <a:ext uri="{FF2B5EF4-FFF2-40B4-BE49-F238E27FC236}">
              <a16:creationId xmlns:a16="http://schemas.microsoft.com/office/drawing/2014/main" id="{895FF447-0F47-4E93-BF49-7B9578292965}"/>
            </a:ext>
          </a:extLst>
        </xdr:cNvPr>
        <xdr:cNvCxnSpPr/>
      </xdr:nvCxnSpPr>
      <xdr:spPr>
        <a:xfrm flipV="1">
          <a:off x="19202400" y="17972314"/>
          <a:ext cx="7493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152763</xdr:rowOff>
    </xdr:from>
    <xdr:to>
      <xdr:col>107</xdr:col>
      <xdr:colOff>101600</xdr:colOff>
      <xdr:row>108</xdr:row>
      <xdr:rowOff>82913</xdr:rowOff>
    </xdr:to>
    <xdr:sp macro="" textlink="">
      <xdr:nvSpPr>
        <xdr:cNvPr id="843" name="楕円 842">
          <a:extLst>
            <a:ext uri="{FF2B5EF4-FFF2-40B4-BE49-F238E27FC236}">
              <a16:creationId xmlns:a16="http://schemas.microsoft.com/office/drawing/2014/main" id="{4E2E2B25-F6B3-486F-A3F1-7D12516F5248}"/>
            </a:ext>
          </a:extLst>
        </xdr:cNvPr>
        <xdr:cNvSpPr/>
      </xdr:nvSpPr>
      <xdr:spPr>
        <a:xfrm>
          <a:off x="1834515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32113</xdr:rowOff>
    </xdr:to>
    <xdr:cxnSp macro="">
      <xdr:nvCxnSpPr>
        <xdr:cNvPr id="844" name="直線コネクタ 843">
          <a:extLst>
            <a:ext uri="{FF2B5EF4-FFF2-40B4-BE49-F238E27FC236}">
              <a16:creationId xmlns:a16="http://schemas.microsoft.com/office/drawing/2014/main" id="{5298B72C-A0D0-444D-BDDC-177CF10C3890}"/>
            </a:ext>
          </a:extLst>
        </xdr:cNvPr>
        <xdr:cNvCxnSpPr/>
      </xdr:nvCxnSpPr>
      <xdr:spPr>
        <a:xfrm flipV="1">
          <a:off x="18395950" y="17975580"/>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156029</xdr:rowOff>
    </xdr:from>
    <xdr:to>
      <xdr:col>102</xdr:col>
      <xdr:colOff>165100</xdr:colOff>
      <xdr:row>108</xdr:row>
      <xdr:rowOff>86179</xdr:rowOff>
    </xdr:to>
    <xdr:sp macro="" textlink="">
      <xdr:nvSpPr>
        <xdr:cNvPr id="845" name="楕円 844">
          <a:extLst>
            <a:ext uri="{FF2B5EF4-FFF2-40B4-BE49-F238E27FC236}">
              <a16:creationId xmlns:a16="http://schemas.microsoft.com/office/drawing/2014/main" id="{6115BEB2-F33B-4924-BA8A-71EBD59CD048}"/>
            </a:ext>
          </a:extLst>
        </xdr:cNvPr>
        <xdr:cNvSpPr/>
      </xdr:nvSpPr>
      <xdr:spPr>
        <a:xfrm>
          <a:off x="17551400" y="179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32113</xdr:rowOff>
    </xdr:from>
    <xdr:to>
      <xdr:col>107</xdr:col>
      <xdr:colOff>50800</xdr:colOff>
      <xdr:row>108</xdr:row>
      <xdr:rowOff>35379</xdr:rowOff>
    </xdr:to>
    <xdr:cxnSp macro="">
      <xdr:nvCxnSpPr>
        <xdr:cNvPr id="846" name="直線コネクタ 845">
          <a:extLst>
            <a:ext uri="{FF2B5EF4-FFF2-40B4-BE49-F238E27FC236}">
              <a16:creationId xmlns:a16="http://schemas.microsoft.com/office/drawing/2014/main" id="{861571B8-0014-42EB-A473-9BD6F2F28A55}"/>
            </a:ext>
          </a:extLst>
        </xdr:cNvPr>
        <xdr:cNvCxnSpPr/>
      </xdr:nvCxnSpPr>
      <xdr:spPr>
        <a:xfrm flipV="1">
          <a:off x="17602200" y="17977213"/>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847" name="楕円 846">
          <a:extLst>
            <a:ext uri="{FF2B5EF4-FFF2-40B4-BE49-F238E27FC236}">
              <a16:creationId xmlns:a16="http://schemas.microsoft.com/office/drawing/2014/main" id="{90785581-A917-4B9B-9D36-4EE063FE2DD5}"/>
            </a:ext>
          </a:extLst>
        </xdr:cNvPr>
        <xdr:cNvSpPr/>
      </xdr:nvSpPr>
      <xdr:spPr>
        <a:xfrm>
          <a:off x="16757650" y="17931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35379</xdr:rowOff>
    </xdr:from>
    <xdr:to>
      <xdr:col>102</xdr:col>
      <xdr:colOff>114300</xdr:colOff>
      <xdr:row>108</xdr:row>
      <xdr:rowOff>37012</xdr:rowOff>
    </xdr:to>
    <xdr:cxnSp macro="">
      <xdr:nvCxnSpPr>
        <xdr:cNvPr id="848" name="直線コネクタ 847">
          <a:extLst>
            <a:ext uri="{FF2B5EF4-FFF2-40B4-BE49-F238E27FC236}">
              <a16:creationId xmlns:a16="http://schemas.microsoft.com/office/drawing/2014/main" id="{A0F8A088-2788-4422-8666-A187093CA87A}"/>
            </a:ext>
          </a:extLst>
        </xdr:cNvPr>
        <xdr:cNvCxnSpPr/>
      </xdr:nvCxnSpPr>
      <xdr:spPr>
        <a:xfrm flipV="1">
          <a:off x="16802100" y="17980479"/>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849" name="n_1aveValue【公民館】&#10;一人当たり面積">
          <a:extLst>
            <a:ext uri="{FF2B5EF4-FFF2-40B4-BE49-F238E27FC236}">
              <a16:creationId xmlns:a16="http://schemas.microsoft.com/office/drawing/2014/main" id="{C7F0BC86-A4FB-4C6D-AA88-2D0FD1A54053}"/>
            </a:ext>
          </a:extLst>
        </xdr:cNvPr>
        <xdr:cNvSpPr txBox="1"/>
      </xdr:nvSpPr>
      <xdr:spPr>
        <a:xfrm>
          <a:off x="189802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850" name="n_2aveValue【公民館】&#10;一人当たり面積">
          <a:extLst>
            <a:ext uri="{FF2B5EF4-FFF2-40B4-BE49-F238E27FC236}">
              <a16:creationId xmlns:a16="http://schemas.microsoft.com/office/drawing/2014/main" id="{8A37F2E5-F3EB-464F-94EB-A01B9EBD9F05}"/>
            </a:ext>
          </a:extLst>
        </xdr:cNvPr>
        <xdr:cNvSpPr txBox="1"/>
      </xdr:nvSpPr>
      <xdr:spPr>
        <a:xfrm>
          <a:off x="181801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851" name="n_3aveValue【公民館】&#10;一人当たり面積">
          <a:extLst>
            <a:ext uri="{FF2B5EF4-FFF2-40B4-BE49-F238E27FC236}">
              <a16:creationId xmlns:a16="http://schemas.microsoft.com/office/drawing/2014/main" id="{BAA244DE-32AC-4B8D-B8FC-A1F31DABF912}"/>
            </a:ext>
          </a:extLst>
        </xdr:cNvPr>
        <xdr:cNvSpPr txBox="1"/>
      </xdr:nvSpPr>
      <xdr:spPr>
        <a:xfrm>
          <a:off x="17386377" y="1752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42290</xdr:rowOff>
    </xdr:from>
    <xdr:ext cx="469744" cy="259045"/>
    <xdr:sp macro="" textlink="">
      <xdr:nvSpPr>
        <xdr:cNvPr id="852" name="n_4aveValue【公民館】&#10;一人当たり面積">
          <a:extLst>
            <a:ext uri="{FF2B5EF4-FFF2-40B4-BE49-F238E27FC236}">
              <a16:creationId xmlns:a16="http://schemas.microsoft.com/office/drawing/2014/main" id="{EC7375DD-ECFB-44DD-993E-0A79C693A731}"/>
            </a:ext>
          </a:extLst>
        </xdr:cNvPr>
        <xdr:cNvSpPr txBox="1"/>
      </xdr:nvSpPr>
      <xdr:spPr>
        <a:xfrm>
          <a:off x="16592627" y="176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3" name="n_1mainValue【公民館】&#10;一人当たり面積">
          <a:extLst>
            <a:ext uri="{FF2B5EF4-FFF2-40B4-BE49-F238E27FC236}">
              <a16:creationId xmlns:a16="http://schemas.microsoft.com/office/drawing/2014/main" id="{204F441B-1DE1-430C-817F-A765E8B0B2F8}"/>
            </a:ext>
          </a:extLst>
        </xdr:cNvPr>
        <xdr:cNvSpPr txBox="1"/>
      </xdr:nvSpPr>
      <xdr:spPr>
        <a:xfrm>
          <a:off x="189802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74040</xdr:rowOff>
    </xdr:from>
    <xdr:ext cx="469744" cy="259045"/>
    <xdr:sp macro="" textlink="">
      <xdr:nvSpPr>
        <xdr:cNvPr id="854" name="n_2mainValue【公民館】&#10;一人当たり面積">
          <a:extLst>
            <a:ext uri="{FF2B5EF4-FFF2-40B4-BE49-F238E27FC236}">
              <a16:creationId xmlns:a16="http://schemas.microsoft.com/office/drawing/2014/main" id="{8BBE9631-F4E4-4ACC-8B60-4B474242A4DA}"/>
            </a:ext>
          </a:extLst>
        </xdr:cNvPr>
        <xdr:cNvSpPr txBox="1"/>
      </xdr:nvSpPr>
      <xdr:spPr>
        <a:xfrm>
          <a:off x="18180127" y="1801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77306</xdr:rowOff>
    </xdr:from>
    <xdr:ext cx="469744" cy="259045"/>
    <xdr:sp macro="" textlink="">
      <xdr:nvSpPr>
        <xdr:cNvPr id="855" name="n_3mainValue【公民館】&#10;一人当たり面積">
          <a:extLst>
            <a:ext uri="{FF2B5EF4-FFF2-40B4-BE49-F238E27FC236}">
              <a16:creationId xmlns:a16="http://schemas.microsoft.com/office/drawing/2014/main" id="{B44168C9-0499-490A-A0FD-18F8F7ACADF2}"/>
            </a:ext>
          </a:extLst>
        </xdr:cNvPr>
        <xdr:cNvSpPr txBox="1"/>
      </xdr:nvSpPr>
      <xdr:spPr>
        <a:xfrm>
          <a:off x="17386377" y="1802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856" name="n_4mainValue【公民館】&#10;一人当たり面積">
          <a:extLst>
            <a:ext uri="{FF2B5EF4-FFF2-40B4-BE49-F238E27FC236}">
              <a16:creationId xmlns:a16="http://schemas.microsoft.com/office/drawing/2014/main" id="{AF20B510-5863-45B9-AA48-CF2DFF6C0E69}"/>
            </a:ext>
          </a:extLst>
        </xdr:cNvPr>
        <xdr:cNvSpPr txBox="1"/>
      </xdr:nvSpPr>
      <xdr:spPr>
        <a:xfrm>
          <a:off x="165926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77BEBA0D-12AB-4BF4-8935-4B08863B2827}"/>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73B2D455-1AB5-4A24-B029-F9542DE7821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36B3E37E-D388-418B-ABD8-1DA80722B36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類似団体と比較して有形固定資産減価償却率が特に高くなっている施設は、公営住宅、児童館、認定こども園・幼稚園・保育所であり、特に低くなっている施設は、道路である。公営住宅については、昭和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年代に整備したものが多いものの、一部は昭和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年代のものもあり、建築後約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年を経過した住宅の割合が約</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％を占めているため、有形固定資産減価償却率が高くなっている。また、類似団体と比較した場合、戸数・延床面積のいずれも</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以上の保有量となっているため、一人当たり面積についても類似団体平均を上回っている。今後は保有量と適正配置を見極めた上で、存続する公営住宅については、耐久性向上の改修工事や予防保全的な維持管理を行い、長寿命化を図っていく。道路については、合併後の合併支援道路整備事業等において安全で利便性の高い生活道路の整備を進めてきたことにより、有形固定資産減価償却率が類似団体平均を下回っている。学校施設については、令和元年度から</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年度に小学校</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校統合にかかる整備工事を行ったため、</a:t>
          </a:r>
          <a:r>
            <a:rPr kumimoji="1" lang="ja-JP" altLang="ja-JP" sz="1100" b="0" i="0" baseline="0">
              <a:solidFill>
                <a:schemeClr val="dk1"/>
              </a:solidFill>
              <a:effectLst/>
              <a:latin typeface="+mn-lt"/>
              <a:ea typeface="+mn-ea"/>
              <a:cs typeface="+mn-cs"/>
            </a:rPr>
            <a:t>類似団体平均を下回った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58208D-D6F6-493F-A5F9-CA90A8DFBB4E}"/>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C21C11-75E2-4126-AD68-8E9D90E8C3D4}"/>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9D3C9C2-DF6F-47F4-BDCB-3773C8BA0684}"/>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7EED3B-5403-4558-89A6-9E1B283E0E4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F6CA15-973B-4785-AFE1-7C0579664C7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FC703D-8935-4006-A4B9-91DEE0FC9C3C}"/>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ACBBEA-1837-4479-9C1C-D5C2FCD8240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27CA88-ADCF-4B78-A6E4-1AB658E01ADE}"/>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6A5E050-4A5B-4AA3-A959-E28067D57B2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36B9B39-17F3-4AA3-B8A7-1E8BD121837F}"/>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48,639
48,155
299.69
36,168,956
33,744,007
2,349,607
16,955,441
31,053,726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5AC322-5A38-46B9-B4CA-87A7420F4B05}"/>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7E1AD8-22D0-4CA8-8020-BFF9A785473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7C8BA47-F86D-4CC7-B4F7-97CB7EEB6F9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5D932E-B7D7-4FD1-9EFC-92527E7D185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E3DABC-F2F4-4127-B3C6-F014536CBE51}"/>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790C6E-3565-42A9-8E67-DFB488C774AE}"/>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BAA299-9147-4905-A66B-32C6BA5C176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F5F12E-AABD-4CF4-B290-7EEFEE6DBDF9}"/>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C3BD8B-0A10-4BB5-94CC-DCF0B7E2122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F1C561-A694-4620-AC1D-586D4D7B82E2}"/>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60F5A9-A683-4215-B1E2-FA448771CA95}"/>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0DA0BAC-3A96-4E31-94FD-2B3D302D8E1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DD8B40-F574-46CE-917A-FFA5CAB7EED8}"/>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62EE102-36BF-4558-A4A4-2DD1B02B75D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96C460F-A152-4A23-AB6D-AB3E88AD2A4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C84244-4CD6-4798-AB17-CDCFA0B4058E}"/>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121F4E-8D9F-48D2-9502-F2E30E3D84C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C549FB-7821-4498-9F08-0888BBEE2C95}"/>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CA273CF-1BDB-46F7-B3A7-927A0BB8F7C0}"/>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F0DAF2-3B4F-449D-9329-AC1913B7CEB5}"/>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DA6E542-1E94-4BB0-9D64-A806130281E9}"/>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BC8937-BF0D-4C0A-995C-FE5348F97701}"/>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917936-003E-464A-81D4-DFF0F7DD505C}"/>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CAAC43D-2A8E-49C2-A011-5A939F671A0A}"/>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39ACD3-9964-4EB1-8764-411241790496}"/>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FA3430D-7E98-49B5-A57B-02D366F89675}"/>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613D69-C030-44CD-A190-8C4BD6BE019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968E73-56B2-4F7D-BF83-4D92A2AFE984}"/>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7EA4D06-54AD-40B9-8117-F18C09B19FE0}"/>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A3B02E-0433-4E25-BF2E-3BDC42886E5C}"/>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43FAC9-92EB-4826-901A-59976ADDEA1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5DD444-219E-405E-B0F8-8F4161E7567C}"/>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AAB9C6A-9241-437F-906F-EE282A5032AD}"/>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5229242-44AA-47B2-A2B2-C4E0F5BF318A}"/>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0F76359-B8EB-43C6-9397-D7268D80B849}"/>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54271CE-C316-4E09-9BE5-1E50004CFBB4}"/>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401A5C5-5F9E-48CE-B3A0-F2DBAAB6203B}"/>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8F35324-C202-4270-A69D-F393E65FCB4D}"/>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6847E6A-ACD3-4623-89D3-B10BA3CB07E9}"/>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D1A7AE8-90AE-4DF2-A17A-D6BE24557F44}"/>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6357D97-C2F4-4574-8423-F6F46F4D1323}"/>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6CE0801-B389-48A1-8AC0-250D410AE53B}"/>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82A7552-F95D-4BC2-A75D-20DA88F9DBBD}"/>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4EF8EA6-D6BD-4A28-95AC-FB70F328E6FC}"/>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DFE08F8-9EFB-45B5-A8A4-C9DCA936B821}"/>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522881-2DB7-4919-B1DB-6D4C16B68A55}"/>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8991342-894F-4039-939F-2A3ED783EEE5}"/>
            </a:ext>
          </a:extLst>
        </xdr:cNvPr>
        <xdr:cNvCxnSpPr/>
      </xdr:nvCxnSpPr>
      <xdr:spPr>
        <a:xfrm flipV="1">
          <a:off x="4177665" y="549002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EF502A1-44CC-4D2B-9B7E-59B56F9E6B9F}"/>
            </a:ext>
          </a:extLst>
        </xdr:cNvPr>
        <xdr:cNvSpPr txBox="1"/>
      </xdr:nvSpPr>
      <xdr:spPr>
        <a:xfrm>
          <a:off x="421640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0C33C09-3048-4F01-88F5-365D1C58BDAB}"/>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EADEBC3A-1C84-429A-B08D-117E4B354A5E}"/>
            </a:ext>
          </a:extLst>
        </xdr:cNvPr>
        <xdr:cNvSpPr txBox="1"/>
      </xdr:nvSpPr>
      <xdr:spPr>
        <a:xfrm>
          <a:off x="4216400" y="5277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4DC1A64D-C51E-4029-85B3-A0412AE35E67}"/>
            </a:ext>
          </a:extLst>
        </xdr:cNvPr>
        <xdr:cNvCxnSpPr/>
      </xdr:nvCxnSpPr>
      <xdr:spPr>
        <a:xfrm>
          <a:off x="4108450" y="5490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37CB3DBD-5F6F-47BE-97EE-AA09F7E3C7C9}"/>
            </a:ext>
          </a:extLst>
        </xdr:cNvPr>
        <xdr:cNvSpPr txBox="1"/>
      </xdr:nvSpPr>
      <xdr:spPr>
        <a:xfrm>
          <a:off x="4216400" y="6113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32D9F7E8-D8A2-47B4-B49E-B34E6E06B458}"/>
            </a:ext>
          </a:extLst>
        </xdr:cNvPr>
        <xdr:cNvSpPr/>
      </xdr:nvSpPr>
      <xdr:spPr>
        <a:xfrm>
          <a:off x="4127500" y="613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9EA8A99-A7A7-4992-9CA8-4ED923225894}"/>
            </a:ext>
          </a:extLst>
        </xdr:cNvPr>
        <xdr:cNvSpPr/>
      </xdr:nvSpPr>
      <xdr:spPr>
        <a:xfrm>
          <a:off x="3384550" y="61174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298AC7DA-B86C-4370-872F-679047AF10CC}"/>
            </a:ext>
          </a:extLst>
        </xdr:cNvPr>
        <xdr:cNvSpPr/>
      </xdr:nvSpPr>
      <xdr:spPr>
        <a:xfrm>
          <a:off x="2571750" y="611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A469A32-5710-43A7-A3DB-83676C1919D9}"/>
            </a:ext>
          </a:extLst>
        </xdr:cNvPr>
        <xdr:cNvSpPr/>
      </xdr:nvSpPr>
      <xdr:spPr>
        <a:xfrm>
          <a:off x="1778000" y="60945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A5C8AC6A-00E6-40B9-B827-26FD58A9F9D1}"/>
            </a:ext>
          </a:extLst>
        </xdr:cNvPr>
        <xdr:cNvSpPr/>
      </xdr:nvSpPr>
      <xdr:spPr>
        <a:xfrm>
          <a:off x="984250" y="6061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9A84ED7-0704-4664-8830-18CA6160963C}"/>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1AA85A-A269-4234-8B57-A1EF03900803}"/>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A35A86-5266-4C01-8175-4A6CDA042D36}"/>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01B452-C629-4431-8C5E-1C2B0303F2B2}"/>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E11841F-25E1-4646-851E-4E039574D66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64589</xdr:rowOff>
    </xdr:from>
    <xdr:to>
      <xdr:col>24</xdr:col>
      <xdr:colOff>114300</xdr:colOff>
      <xdr:row>35</xdr:row>
      <xdr:rowOff>166189</xdr:rowOff>
    </xdr:to>
    <xdr:sp macro="" textlink="">
      <xdr:nvSpPr>
        <xdr:cNvPr id="74" name="楕円 73">
          <a:extLst>
            <a:ext uri="{FF2B5EF4-FFF2-40B4-BE49-F238E27FC236}">
              <a16:creationId xmlns:a16="http://schemas.microsoft.com/office/drawing/2014/main" id="{9924ED04-C0F4-4831-9205-AE08795FEA37}"/>
            </a:ext>
          </a:extLst>
        </xdr:cNvPr>
        <xdr:cNvSpPr/>
      </xdr:nvSpPr>
      <xdr:spPr>
        <a:xfrm>
          <a:off x="4127500" y="584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87466</xdr:rowOff>
    </xdr:from>
    <xdr:ext cx="405111" cy="259045"/>
    <xdr:sp macro="" textlink="">
      <xdr:nvSpPr>
        <xdr:cNvPr id="75" name="【図書館】&#10;有形固定資産減価償却率該当値テキスト">
          <a:extLst>
            <a:ext uri="{FF2B5EF4-FFF2-40B4-BE49-F238E27FC236}">
              <a16:creationId xmlns:a16="http://schemas.microsoft.com/office/drawing/2014/main" id="{D81A0CF3-7994-49F3-8092-FB20427115B8}"/>
            </a:ext>
          </a:extLst>
        </xdr:cNvPr>
        <xdr:cNvSpPr txBox="1"/>
      </xdr:nvSpPr>
      <xdr:spPr>
        <a:xfrm>
          <a:off x="4216400" y="570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31931</xdr:rowOff>
    </xdr:from>
    <xdr:to>
      <xdr:col>20</xdr:col>
      <xdr:colOff>38100</xdr:colOff>
      <xdr:row>35</xdr:row>
      <xdr:rowOff>133531</xdr:rowOff>
    </xdr:to>
    <xdr:sp macro="" textlink="">
      <xdr:nvSpPr>
        <xdr:cNvPr id="76" name="楕円 75">
          <a:extLst>
            <a:ext uri="{FF2B5EF4-FFF2-40B4-BE49-F238E27FC236}">
              <a16:creationId xmlns:a16="http://schemas.microsoft.com/office/drawing/2014/main" id="{02A077B6-10EA-4BF4-B3E7-16E2D781238E}"/>
            </a:ext>
          </a:extLst>
        </xdr:cNvPr>
        <xdr:cNvSpPr/>
      </xdr:nvSpPr>
      <xdr:spPr>
        <a:xfrm>
          <a:off x="3384550" y="581678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82731</xdr:rowOff>
    </xdr:from>
    <xdr:to>
      <xdr:col>24</xdr:col>
      <xdr:colOff>63500</xdr:colOff>
      <xdr:row>35</xdr:row>
      <xdr:rowOff>115389</xdr:rowOff>
    </xdr:to>
    <xdr:cxnSp macro="">
      <xdr:nvCxnSpPr>
        <xdr:cNvPr id="77" name="直線コネクタ 76">
          <a:extLst>
            <a:ext uri="{FF2B5EF4-FFF2-40B4-BE49-F238E27FC236}">
              <a16:creationId xmlns:a16="http://schemas.microsoft.com/office/drawing/2014/main" id="{4D01C3C1-6AA8-4125-8343-4E0D3D17122C}"/>
            </a:ext>
          </a:extLst>
        </xdr:cNvPr>
        <xdr:cNvCxnSpPr/>
      </xdr:nvCxnSpPr>
      <xdr:spPr>
        <a:xfrm>
          <a:off x="3429000" y="5867581"/>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170724</xdr:rowOff>
    </xdr:from>
    <xdr:to>
      <xdr:col>15</xdr:col>
      <xdr:colOff>101600</xdr:colOff>
      <xdr:row>35</xdr:row>
      <xdr:rowOff>100874</xdr:rowOff>
    </xdr:to>
    <xdr:sp macro="" textlink="">
      <xdr:nvSpPr>
        <xdr:cNvPr id="78" name="楕円 77">
          <a:extLst>
            <a:ext uri="{FF2B5EF4-FFF2-40B4-BE49-F238E27FC236}">
              <a16:creationId xmlns:a16="http://schemas.microsoft.com/office/drawing/2014/main" id="{B12AF0DE-20A6-4A92-AF60-C2642D2E2019}"/>
            </a:ext>
          </a:extLst>
        </xdr:cNvPr>
        <xdr:cNvSpPr/>
      </xdr:nvSpPr>
      <xdr:spPr>
        <a:xfrm>
          <a:off x="2571750" y="57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50074</xdr:rowOff>
    </xdr:from>
    <xdr:to>
      <xdr:col>19</xdr:col>
      <xdr:colOff>177800</xdr:colOff>
      <xdr:row>35</xdr:row>
      <xdr:rowOff>82731</xdr:rowOff>
    </xdr:to>
    <xdr:cxnSp macro="">
      <xdr:nvCxnSpPr>
        <xdr:cNvPr id="79" name="直線コネクタ 78">
          <a:extLst>
            <a:ext uri="{FF2B5EF4-FFF2-40B4-BE49-F238E27FC236}">
              <a16:creationId xmlns:a16="http://schemas.microsoft.com/office/drawing/2014/main" id="{B7D008BE-14C5-46EC-8A8A-885DB6D25AC0}"/>
            </a:ext>
          </a:extLst>
        </xdr:cNvPr>
        <xdr:cNvCxnSpPr/>
      </xdr:nvCxnSpPr>
      <xdr:spPr>
        <a:xfrm>
          <a:off x="2622550" y="5834924"/>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138067</xdr:rowOff>
    </xdr:from>
    <xdr:to>
      <xdr:col>10</xdr:col>
      <xdr:colOff>165100</xdr:colOff>
      <xdr:row>35</xdr:row>
      <xdr:rowOff>68217</xdr:rowOff>
    </xdr:to>
    <xdr:sp macro="" textlink="">
      <xdr:nvSpPr>
        <xdr:cNvPr id="80" name="楕円 79">
          <a:extLst>
            <a:ext uri="{FF2B5EF4-FFF2-40B4-BE49-F238E27FC236}">
              <a16:creationId xmlns:a16="http://schemas.microsoft.com/office/drawing/2014/main" id="{24A3D0D7-861B-430A-BF4E-3F7F3F55C9F2}"/>
            </a:ext>
          </a:extLst>
        </xdr:cNvPr>
        <xdr:cNvSpPr/>
      </xdr:nvSpPr>
      <xdr:spPr>
        <a:xfrm>
          <a:off x="1778000" y="57578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17417</xdr:rowOff>
    </xdr:from>
    <xdr:to>
      <xdr:col>15</xdr:col>
      <xdr:colOff>50800</xdr:colOff>
      <xdr:row>35</xdr:row>
      <xdr:rowOff>50074</xdr:rowOff>
    </xdr:to>
    <xdr:cxnSp macro="">
      <xdr:nvCxnSpPr>
        <xdr:cNvPr id="81" name="直線コネクタ 80">
          <a:extLst>
            <a:ext uri="{FF2B5EF4-FFF2-40B4-BE49-F238E27FC236}">
              <a16:creationId xmlns:a16="http://schemas.microsoft.com/office/drawing/2014/main" id="{3B904F85-E3C4-4B3A-B98C-0B673CF9CC06}"/>
            </a:ext>
          </a:extLst>
        </xdr:cNvPr>
        <xdr:cNvCxnSpPr/>
      </xdr:nvCxnSpPr>
      <xdr:spPr>
        <a:xfrm>
          <a:off x="1828800" y="580226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105410</xdr:rowOff>
    </xdr:from>
    <xdr:to>
      <xdr:col>6</xdr:col>
      <xdr:colOff>38100</xdr:colOff>
      <xdr:row>35</xdr:row>
      <xdr:rowOff>35560</xdr:rowOff>
    </xdr:to>
    <xdr:sp macro="" textlink="">
      <xdr:nvSpPr>
        <xdr:cNvPr id="82" name="楕円 81">
          <a:extLst>
            <a:ext uri="{FF2B5EF4-FFF2-40B4-BE49-F238E27FC236}">
              <a16:creationId xmlns:a16="http://schemas.microsoft.com/office/drawing/2014/main" id="{FE74374F-24AE-41B7-A7DF-C12D2342075C}"/>
            </a:ext>
          </a:extLst>
        </xdr:cNvPr>
        <xdr:cNvSpPr/>
      </xdr:nvSpPr>
      <xdr:spPr>
        <a:xfrm>
          <a:off x="984250" y="57251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156210</xdr:rowOff>
    </xdr:from>
    <xdr:to>
      <xdr:col>10</xdr:col>
      <xdr:colOff>114300</xdr:colOff>
      <xdr:row>35</xdr:row>
      <xdr:rowOff>17417</xdr:rowOff>
    </xdr:to>
    <xdr:cxnSp macro="">
      <xdr:nvCxnSpPr>
        <xdr:cNvPr id="83" name="直線コネクタ 82">
          <a:extLst>
            <a:ext uri="{FF2B5EF4-FFF2-40B4-BE49-F238E27FC236}">
              <a16:creationId xmlns:a16="http://schemas.microsoft.com/office/drawing/2014/main" id="{08F78573-247A-44C0-B481-3D7BB34C2D71}"/>
            </a:ext>
          </a:extLst>
        </xdr:cNvPr>
        <xdr:cNvCxnSpPr/>
      </xdr:nvCxnSpPr>
      <xdr:spPr>
        <a:xfrm>
          <a:off x="1028700" y="5775960"/>
          <a:ext cx="8001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AD6465EF-65AD-4902-B461-4A4B4537DA26}"/>
            </a:ext>
          </a:extLst>
        </xdr:cNvPr>
        <xdr:cNvSpPr txBox="1"/>
      </xdr:nvSpPr>
      <xdr:spPr>
        <a:xfrm>
          <a:off x="3239144" y="620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53FE6C1E-0E73-488B-863E-99EC7C253350}"/>
            </a:ext>
          </a:extLst>
        </xdr:cNvPr>
        <xdr:cNvSpPr txBox="1"/>
      </xdr:nvSpPr>
      <xdr:spPr>
        <a:xfrm>
          <a:off x="2439044" y="6205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72D87C38-579C-4A45-968A-F02375160701}"/>
            </a:ext>
          </a:extLst>
        </xdr:cNvPr>
        <xdr:cNvSpPr txBox="1"/>
      </xdr:nvSpPr>
      <xdr:spPr>
        <a:xfrm>
          <a:off x="1645294" y="618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33219</xdr:rowOff>
    </xdr:from>
    <xdr:ext cx="405111" cy="259045"/>
    <xdr:sp macro="" textlink="">
      <xdr:nvSpPr>
        <xdr:cNvPr id="87" name="n_4aveValue【図書館】&#10;有形固定資産減価償却率">
          <a:extLst>
            <a:ext uri="{FF2B5EF4-FFF2-40B4-BE49-F238E27FC236}">
              <a16:creationId xmlns:a16="http://schemas.microsoft.com/office/drawing/2014/main" id="{8356F4B1-1272-4DF9-879E-AF4E384B9EC4}"/>
            </a:ext>
          </a:extLst>
        </xdr:cNvPr>
        <xdr:cNvSpPr txBox="1"/>
      </xdr:nvSpPr>
      <xdr:spPr>
        <a:xfrm>
          <a:off x="851544" y="6148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150058</xdr:rowOff>
    </xdr:from>
    <xdr:ext cx="405111" cy="259045"/>
    <xdr:sp macro="" textlink="">
      <xdr:nvSpPr>
        <xdr:cNvPr id="88" name="n_1mainValue【図書館】&#10;有形固定資産減価償却率">
          <a:extLst>
            <a:ext uri="{FF2B5EF4-FFF2-40B4-BE49-F238E27FC236}">
              <a16:creationId xmlns:a16="http://schemas.microsoft.com/office/drawing/2014/main" id="{79A267DD-2138-4120-9F8F-2EBBF5E0B3E0}"/>
            </a:ext>
          </a:extLst>
        </xdr:cNvPr>
        <xdr:cNvSpPr txBox="1"/>
      </xdr:nvSpPr>
      <xdr:spPr>
        <a:xfrm>
          <a:off x="3239144" y="5604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117401</xdr:rowOff>
    </xdr:from>
    <xdr:ext cx="405111" cy="259045"/>
    <xdr:sp macro="" textlink="">
      <xdr:nvSpPr>
        <xdr:cNvPr id="89" name="n_2mainValue【図書館】&#10;有形固定資産減価償却率">
          <a:extLst>
            <a:ext uri="{FF2B5EF4-FFF2-40B4-BE49-F238E27FC236}">
              <a16:creationId xmlns:a16="http://schemas.microsoft.com/office/drawing/2014/main" id="{73326712-C787-4B3F-849F-46167C6C057C}"/>
            </a:ext>
          </a:extLst>
        </xdr:cNvPr>
        <xdr:cNvSpPr txBox="1"/>
      </xdr:nvSpPr>
      <xdr:spPr>
        <a:xfrm>
          <a:off x="2439044" y="5572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84744</xdr:rowOff>
    </xdr:from>
    <xdr:ext cx="405111" cy="259045"/>
    <xdr:sp macro="" textlink="">
      <xdr:nvSpPr>
        <xdr:cNvPr id="90" name="n_3mainValue【図書館】&#10;有形固定資産減価償却率">
          <a:extLst>
            <a:ext uri="{FF2B5EF4-FFF2-40B4-BE49-F238E27FC236}">
              <a16:creationId xmlns:a16="http://schemas.microsoft.com/office/drawing/2014/main" id="{08E32590-FCA3-4AD5-AC53-B16CAACF3B79}"/>
            </a:ext>
          </a:extLst>
        </xdr:cNvPr>
        <xdr:cNvSpPr txBox="1"/>
      </xdr:nvSpPr>
      <xdr:spPr>
        <a:xfrm>
          <a:off x="1645294" y="5539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52087</xdr:rowOff>
    </xdr:from>
    <xdr:ext cx="405111" cy="259045"/>
    <xdr:sp macro="" textlink="">
      <xdr:nvSpPr>
        <xdr:cNvPr id="91" name="n_4mainValue【図書館】&#10;有形固定資産減価償却率">
          <a:extLst>
            <a:ext uri="{FF2B5EF4-FFF2-40B4-BE49-F238E27FC236}">
              <a16:creationId xmlns:a16="http://schemas.microsoft.com/office/drawing/2014/main" id="{9484CD94-4B7C-4C8B-B420-AEE7B2806B41}"/>
            </a:ext>
          </a:extLst>
        </xdr:cNvPr>
        <xdr:cNvSpPr txBox="1"/>
      </xdr:nvSpPr>
      <xdr:spPr>
        <a:xfrm>
          <a:off x="851544" y="5506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6FDFBE3-5388-4553-9131-D9302D644754}"/>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F213C08-0202-44F3-8E64-52957637C7F6}"/>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E45385B-A399-4B6F-8AF9-345B4E5492FB}"/>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AB9AAA-F70F-4410-9EE8-1D38048C8C28}"/>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F09E587-F05F-4908-BB64-3F930FFE3C5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53AB40D-1AE4-4476-8DE9-2DCBFB2F90A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0DCB230-DCFE-413D-A310-3701533EF70B}"/>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66C9BBA-2BE7-4B58-ADBB-14BDBD0D984C}"/>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270395B-465D-474D-9F5E-A3D305445A71}"/>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AEC0CE-42AC-4BA2-BB9B-37FF1B80029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8B46AE2-436B-4964-A1B0-EE64F5FA6C7E}"/>
            </a:ext>
          </a:extLst>
        </xdr:cNvPr>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834F3C73-32FC-4C2C-BF03-7AE3C9E183BD}"/>
            </a:ext>
          </a:extLst>
        </xdr:cNvPr>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5B7D829D-D177-4DA9-B1F0-E0E6E880AC7B}"/>
            </a:ext>
          </a:extLst>
        </xdr:cNvPr>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B6ABB3A0-9DB1-480A-B9D1-82A70A234DE0}"/>
            </a:ext>
          </a:extLst>
        </xdr:cNvPr>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4DC3248-6473-4074-92FD-5EFB3C5C3E36}"/>
            </a:ext>
          </a:extLst>
        </xdr:cNvPr>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AFFF231-6C9E-40F6-8DE4-5719558E2428}"/>
            </a:ext>
          </a:extLst>
        </xdr:cNvPr>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853D53B-4013-446E-A6ED-6D1CBFD42985}"/>
            </a:ext>
          </a:extLst>
        </xdr:cNvPr>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45EACC3-CF23-47EC-9EFE-150B5D6B072B}"/>
            </a:ext>
          </a:extLst>
        </xdr:cNvPr>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696D4937-A52F-409A-B855-09F797EFDFA5}"/>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90391EF-4E7A-4834-BE87-47E5BE893BB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00FC96F-2CAE-41D1-B3D7-A3D677F3B6D0}"/>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7715D874-E4A0-4C4F-8803-4A73EC827DE1}"/>
            </a:ext>
          </a:extLst>
        </xdr:cNvPr>
        <xdr:cNvCxnSpPr/>
      </xdr:nvCxnSpPr>
      <xdr:spPr>
        <a:xfrm flipV="1">
          <a:off x="9429115" y="5455412"/>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C2FE0581-4BB6-47B6-8138-868CA31870B9}"/>
            </a:ext>
          </a:extLst>
        </xdr:cNvPr>
        <xdr:cNvSpPr txBox="1"/>
      </xdr:nvSpPr>
      <xdr:spPr>
        <a:xfrm>
          <a:off x="9467850" y="687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9B5B5FE7-26D9-414F-94A9-22DE029676CE}"/>
            </a:ext>
          </a:extLst>
        </xdr:cNvPr>
        <xdr:cNvCxnSpPr/>
      </xdr:nvCxnSpPr>
      <xdr:spPr>
        <a:xfrm>
          <a:off x="9359900" y="6867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20B37D4E-01BD-4939-BC8C-D53019D33312}"/>
            </a:ext>
          </a:extLst>
        </xdr:cNvPr>
        <xdr:cNvSpPr txBox="1"/>
      </xdr:nvSpPr>
      <xdr:spPr>
        <a:xfrm>
          <a:off x="9467850" y="5243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92B701A8-46F5-4617-956D-CD3D1BA47F45}"/>
            </a:ext>
          </a:extLst>
        </xdr:cNvPr>
        <xdr:cNvCxnSpPr/>
      </xdr:nvCxnSpPr>
      <xdr:spPr>
        <a:xfrm>
          <a:off x="9359900" y="5455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1B1469DF-8C7A-4957-B5B7-A613E5934ED9}"/>
            </a:ext>
          </a:extLst>
        </xdr:cNvPr>
        <xdr:cNvSpPr txBox="1"/>
      </xdr:nvSpPr>
      <xdr:spPr>
        <a:xfrm>
          <a:off x="9467850" y="6408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F1C5100E-2A4F-4546-8468-645EBE5D0B48}"/>
            </a:ext>
          </a:extLst>
        </xdr:cNvPr>
        <xdr:cNvSpPr/>
      </xdr:nvSpPr>
      <xdr:spPr>
        <a:xfrm>
          <a:off x="9398000" y="6550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8A9DE4B5-8FE2-4290-ADE6-E4F861EE876C}"/>
            </a:ext>
          </a:extLst>
        </xdr:cNvPr>
        <xdr:cNvSpPr/>
      </xdr:nvSpPr>
      <xdr:spPr>
        <a:xfrm>
          <a:off x="8636000" y="65552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34943889-72B9-4985-9B9F-F564EF5006F1}"/>
            </a:ext>
          </a:extLst>
        </xdr:cNvPr>
        <xdr:cNvSpPr/>
      </xdr:nvSpPr>
      <xdr:spPr>
        <a:xfrm>
          <a:off x="7842250" y="6559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376319C-9CB3-4BA2-94BE-70B1828B72FD}"/>
            </a:ext>
          </a:extLst>
        </xdr:cNvPr>
        <xdr:cNvSpPr/>
      </xdr:nvSpPr>
      <xdr:spPr>
        <a:xfrm>
          <a:off x="7029450" y="65643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52832</xdr:rowOff>
    </xdr:from>
    <xdr:to>
      <xdr:col>36</xdr:col>
      <xdr:colOff>165100</xdr:colOff>
      <xdr:row>40</xdr:row>
      <xdr:rowOff>154432</xdr:rowOff>
    </xdr:to>
    <xdr:sp macro="" textlink="">
      <xdr:nvSpPr>
        <xdr:cNvPr id="123" name="フローチャート: 判断 122">
          <a:extLst>
            <a:ext uri="{FF2B5EF4-FFF2-40B4-BE49-F238E27FC236}">
              <a16:creationId xmlns:a16="http://schemas.microsoft.com/office/drawing/2014/main" id="{5DB75CB6-1B71-472A-9BF8-C5DA98E88382}"/>
            </a:ext>
          </a:extLst>
        </xdr:cNvPr>
        <xdr:cNvSpPr/>
      </xdr:nvSpPr>
      <xdr:spPr>
        <a:xfrm>
          <a:off x="6235700" y="66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23116BA-37EC-4FD0-91C5-06AD9A7E5B9E}"/>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3E1208A-27AC-4C48-83FD-D192F0975C2B}"/>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E1E56F9-8957-4B54-B29B-76BB6866B75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14BC63-AFF0-4B5B-B24C-37E8EED3EADE}"/>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C006D25-7B91-4A2E-BD7E-C55330EC45B9}"/>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148844</xdr:rowOff>
    </xdr:from>
    <xdr:to>
      <xdr:col>55</xdr:col>
      <xdr:colOff>50800</xdr:colOff>
      <xdr:row>41</xdr:row>
      <xdr:rowOff>78994</xdr:rowOff>
    </xdr:to>
    <xdr:sp macro="" textlink="">
      <xdr:nvSpPr>
        <xdr:cNvPr id="129" name="楕円 128">
          <a:extLst>
            <a:ext uri="{FF2B5EF4-FFF2-40B4-BE49-F238E27FC236}">
              <a16:creationId xmlns:a16="http://schemas.microsoft.com/office/drawing/2014/main" id="{815305A8-DB7E-4B64-8A8C-96A3C97CC6FA}"/>
            </a:ext>
          </a:extLst>
        </xdr:cNvPr>
        <xdr:cNvSpPr/>
      </xdr:nvSpPr>
      <xdr:spPr>
        <a:xfrm>
          <a:off x="9398000" y="67591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63771</xdr:rowOff>
    </xdr:from>
    <xdr:ext cx="469744" cy="259045"/>
    <xdr:sp macro="" textlink="">
      <xdr:nvSpPr>
        <xdr:cNvPr id="130" name="【図書館】&#10;一人当たり面積該当値テキスト">
          <a:extLst>
            <a:ext uri="{FF2B5EF4-FFF2-40B4-BE49-F238E27FC236}">
              <a16:creationId xmlns:a16="http://schemas.microsoft.com/office/drawing/2014/main" id="{A9ABD4AE-9900-42A1-9F13-C7AC3569E889}"/>
            </a:ext>
          </a:extLst>
        </xdr:cNvPr>
        <xdr:cNvSpPr txBox="1"/>
      </xdr:nvSpPr>
      <xdr:spPr>
        <a:xfrm>
          <a:off x="9467850" y="667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153416</xdr:rowOff>
    </xdr:from>
    <xdr:to>
      <xdr:col>50</xdr:col>
      <xdr:colOff>165100</xdr:colOff>
      <xdr:row>41</xdr:row>
      <xdr:rowOff>83566</xdr:rowOff>
    </xdr:to>
    <xdr:sp macro="" textlink="">
      <xdr:nvSpPr>
        <xdr:cNvPr id="131" name="楕円 130">
          <a:extLst>
            <a:ext uri="{FF2B5EF4-FFF2-40B4-BE49-F238E27FC236}">
              <a16:creationId xmlns:a16="http://schemas.microsoft.com/office/drawing/2014/main" id="{C8691BC1-79D8-49D8-B675-36A43D1AD36A}"/>
            </a:ext>
          </a:extLst>
        </xdr:cNvPr>
        <xdr:cNvSpPr/>
      </xdr:nvSpPr>
      <xdr:spPr>
        <a:xfrm>
          <a:off x="8636000" y="6763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28194</xdr:rowOff>
    </xdr:from>
    <xdr:to>
      <xdr:col>55</xdr:col>
      <xdr:colOff>0</xdr:colOff>
      <xdr:row>41</xdr:row>
      <xdr:rowOff>32766</xdr:rowOff>
    </xdr:to>
    <xdr:cxnSp macro="">
      <xdr:nvCxnSpPr>
        <xdr:cNvPr id="132" name="直線コネクタ 131">
          <a:extLst>
            <a:ext uri="{FF2B5EF4-FFF2-40B4-BE49-F238E27FC236}">
              <a16:creationId xmlns:a16="http://schemas.microsoft.com/office/drawing/2014/main" id="{5A45BEC9-79D3-4E4B-A581-DE7B7671FD8D}"/>
            </a:ext>
          </a:extLst>
        </xdr:cNvPr>
        <xdr:cNvCxnSpPr/>
      </xdr:nvCxnSpPr>
      <xdr:spPr>
        <a:xfrm flipV="1">
          <a:off x="8686800" y="6803644"/>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153416</xdr:rowOff>
    </xdr:from>
    <xdr:to>
      <xdr:col>46</xdr:col>
      <xdr:colOff>38100</xdr:colOff>
      <xdr:row>41</xdr:row>
      <xdr:rowOff>83566</xdr:rowOff>
    </xdr:to>
    <xdr:sp macro="" textlink="">
      <xdr:nvSpPr>
        <xdr:cNvPr id="133" name="楕円 132">
          <a:extLst>
            <a:ext uri="{FF2B5EF4-FFF2-40B4-BE49-F238E27FC236}">
              <a16:creationId xmlns:a16="http://schemas.microsoft.com/office/drawing/2014/main" id="{EA3440EC-BA1B-44B3-8A3E-6669943F0437}"/>
            </a:ext>
          </a:extLst>
        </xdr:cNvPr>
        <xdr:cNvSpPr/>
      </xdr:nvSpPr>
      <xdr:spPr>
        <a:xfrm>
          <a:off x="7842250" y="67637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32766</xdr:rowOff>
    </xdr:from>
    <xdr:to>
      <xdr:col>50</xdr:col>
      <xdr:colOff>114300</xdr:colOff>
      <xdr:row>41</xdr:row>
      <xdr:rowOff>32766</xdr:rowOff>
    </xdr:to>
    <xdr:cxnSp macro="">
      <xdr:nvCxnSpPr>
        <xdr:cNvPr id="134" name="直線コネクタ 133">
          <a:extLst>
            <a:ext uri="{FF2B5EF4-FFF2-40B4-BE49-F238E27FC236}">
              <a16:creationId xmlns:a16="http://schemas.microsoft.com/office/drawing/2014/main" id="{3DC26323-900E-4C33-AA7A-EF949B852D70}"/>
            </a:ext>
          </a:extLst>
        </xdr:cNvPr>
        <xdr:cNvCxnSpPr/>
      </xdr:nvCxnSpPr>
      <xdr:spPr>
        <a:xfrm>
          <a:off x="7886700" y="68082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153416</xdr:rowOff>
    </xdr:from>
    <xdr:to>
      <xdr:col>41</xdr:col>
      <xdr:colOff>101600</xdr:colOff>
      <xdr:row>41</xdr:row>
      <xdr:rowOff>83566</xdr:rowOff>
    </xdr:to>
    <xdr:sp macro="" textlink="">
      <xdr:nvSpPr>
        <xdr:cNvPr id="135" name="楕円 134">
          <a:extLst>
            <a:ext uri="{FF2B5EF4-FFF2-40B4-BE49-F238E27FC236}">
              <a16:creationId xmlns:a16="http://schemas.microsoft.com/office/drawing/2014/main" id="{3B67FC64-C271-4974-9263-B75D068E5017}"/>
            </a:ext>
          </a:extLst>
        </xdr:cNvPr>
        <xdr:cNvSpPr/>
      </xdr:nvSpPr>
      <xdr:spPr>
        <a:xfrm>
          <a:off x="7029450" y="67637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32766</xdr:rowOff>
    </xdr:from>
    <xdr:to>
      <xdr:col>45</xdr:col>
      <xdr:colOff>177800</xdr:colOff>
      <xdr:row>41</xdr:row>
      <xdr:rowOff>32766</xdr:rowOff>
    </xdr:to>
    <xdr:cxnSp macro="">
      <xdr:nvCxnSpPr>
        <xdr:cNvPr id="136" name="直線コネクタ 135">
          <a:extLst>
            <a:ext uri="{FF2B5EF4-FFF2-40B4-BE49-F238E27FC236}">
              <a16:creationId xmlns:a16="http://schemas.microsoft.com/office/drawing/2014/main" id="{A0F566FA-1A77-42A4-9DCC-7178792DE9DC}"/>
            </a:ext>
          </a:extLst>
        </xdr:cNvPr>
        <xdr:cNvCxnSpPr/>
      </xdr:nvCxnSpPr>
      <xdr:spPr>
        <a:xfrm>
          <a:off x="7080250" y="680821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157988</xdr:rowOff>
    </xdr:from>
    <xdr:to>
      <xdr:col>36</xdr:col>
      <xdr:colOff>165100</xdr:colOff>
      <xdr:row>41</xdr:row>
      <xdr:rowOff>88138</xdr:rowOff>
    </xdr:to>
    <xdr:sp macro="" textlink="">
      <xdr:nvSpPr>
        <xdr:cNvPr id="137" name="楕円 136">
          <a:extLst>
            <a:ext uri="{FF2B5EF4-FFF2-40B4-BE49-F238E27FC236}">
              <a16:creationId xmlns:a16="http://schemas.microsoft.com/office/drawing/2014/main" id="{38C5E17D-57CA-4437-82AF-82CBE6ABBA95}"/>
            </a:ext>
          </a:extLst>
        </xdr:cNvPr>
        <xdr:cNvSpPr/>
      </xdr:nvSpPr>
      <xdr:spPr>
        <a:xfrm>
          <a:off x="6235700" y="6768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32766</xdr:rowOff>
    </xdr:from>
    <xdr:to>
      <xdr:col>41</xdr:col>
      <xdr:colOff>50800</xdr:colOff>
      <xdr:row>41</xdr:row>
      <xdr:rowOff>37338</xdr:rowOff>
    </xdr:to>
    <xdr:cxnSp macro="">
      <xdr:nvCxnSpPr>
        <xdr:cNvPr id="138" name="直線コネクタ 137">
          <a:extLst>
            <a:ext uri="{FF2B5EF4-FFF2-40B4-BE49-F238E27FC236}">
              <a16:creationId xmlns:a16="http://schemas.microsoft.com/office/drawing/2014/main" id="{D8D07167-F587-42AF-8D72-CB08AD92DE5D}"/>
            </a:ext>
          </a:extLst>
        </xdr:cNvPr>
        <xdr:cNvCxnSpPr/>
      </xdr:nvCxnSpPr>
      <xdr:spPr>
        <a:xfrm flipV="1">
          <a:off x="6286500" y="680821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3F6554CC-0CF5-4CC3-84F7-1A370328D5F2}"/>
            </a:ext>
          </a:extLst>
        </xdr:cNvPr>
        <xdr:cNvSpPr txBox="1"/>
      </xdr:nvSpPr>
      <xdr:spPr>
        <a:xfrm>
          <a:off x="845827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51AAE8F2-05F8-451F-AF29-40B953C6C006}"/>
            </a:ext>
          </a:extLst>
        </xdr:cNvPr>
        <xdr:cNvSpPr txBox="1"/>
      </xdr:nvSpPr>
      <xdr:spPr>
        <a:xfrm>
          <a:off x="7677227" y="634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464F287D-15AC-4D81-80E0-A6ABEBA78D80}"/>
            </a:ext>
          </a:extLst>
        </xdr:cNvPr>
        <xdr:cNvSpPr txBox="1"/>
      </xdr:nvSpPr>
      <xdr:spPr>
        <a:xfrm>
          <a:off x="6864427" y="634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170959</xdr:rowOff>
    </xdr:from>
    <xdr:ext cx="469744" cy="259045"/>
    <xdr:sp macro="" textlink="">
      <xdr:nvSpPr>
        <xdr:cNvPr id="142" name="n_4aveValue【図書館】&#10;一人当たり面積">
          <a:extLst>
            <a:ext uri="{FF2B5EF4-FFF2-40B4-BE49-F238E27FC236}">
              <a16:creationId xmlns:a16="http://schemas.microsoft.com/office/drawing/2014/main" id="{04B13CFF-3E50-4773-9D00-C03496086013}"/>
            </a:ext>
          </a:extLst>
        </xdr:cNvPr>
        <xdr:cNvSpPr txBox="1"/>
      </xdr:nvSpPr>
      <xdr:spPr>
        <a:xfrm>
          <a:off x="6070677" y="644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74693</xdr:rowOff>
    </xdr:from>
    <xdr:ext cx="469744" cy="259045"/>
    <xdr:sp macro="" textlink="">
      <xdr:nvSpPr>
        <xdr:cNvPr id="143" name="n_1mainValue【図書館】&#10;一人当たり面積">
          <a:extLst>
            <a:ext uri="{FF2B5EF4-FFF2-40B4-BE49-F238E27FC236}">
              <a16:creationId xmlns:a16="http://schemas.microsoft.com/office/drawing/2014/main" id="{B07E5B63-B95F-405D-94D0-B0265821E9A2}"/>
            </a:ext>
          </a:extLst>
        </xdr:cNvPr>
        <xdr:cNvSpPr txBox="1"/>
      </xdr:nvSpPr>
      <xdr:spPr>
        <a:xfrm>
          <a:off x="8458277" y="68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74693</xdr:rowOff>
    </xdr:from>
    <xdr:ext cx="469744" cy="259045"/>
    <xdr:sp macro="" textlink="">
      <xdr:nvSpPr>
        <xdr:cNvPr id="144" name="n_2mainValue【図書館】&#10;一人当たり面積">
          <a:extLst>
            <a:ext uri="{FF2B5EF4-FFF2-40B4-BE49-F238E27FC236}">
              <a16:creationId xmlns:a16="http://schemas.microsoft.com/office/drawing/2014/main" id="{F39AEFA4-2D03-45A7-A4D0-323AE3A17188}"/>
            </a:ext>
          </a:extLst>
        </xdr:cNvPr>
        <xdr:cNvSpPr txBox="1"/>
      </xdr:nvSpPr>
      <xdr:spPr>
        <a:xfrm>
          <a:off x="7677227" y="68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74693</xdr:rowOff>
    </xdr:from>
    <xdr:ext cx="469744" cy="259045"/>
    <xdr:sp macro="" textlink="">
      <xdr:nvSpPr>
        <xdr:cNvPr id="145" name="n_3mainValue【図書館】&#10;一人当たり面積">
          <a:extLst>
            <a:ext uri="{FF2B5EF4-FFF2-40B4-BE49-F238E27FC236}">
              <a16:creationId xmlns:a16="http://schemas.microsoft.com/office/drawing/2014/main" id="{FAC76E3B-30EF-4A59-8C12-E1A4D7558765}"/>
            </a:ext>
          </a:extLst>
        </xdr:cNvPr>
        <xdr:cNvSpPr txBox="1"/>
      </xdr:nvSpPr>
      <xdr:spPr>
        <a:xfrm>
          <a:off x="6864427" y="68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79265</xdr:rowOff>
    </xdr:from>
    <xdr:ext cx="469744" cy="259045"/>
    <xdr:sp macro="" textlink="">
      <xdr:nvSpPr>
        <xdr:cNvPr id="146" name="n_4mainValue【図書館】&#10;一人当たり面積">
          <a:extLst>
            <a:ext uri="{FF2B5EF4-FFF2-40B4-BE49-F238E27FC236}">
              <a16:creationId xmlns:a16="http://schemas.microsoft.com/office/drawing/2014/main" id="{45C58D0F-6A65-4A6B-925A-9814D831051C}"/>
            </a:ext>
          </a:extLst>
        </xdr:cNvPr>
        <xdr:cNvSpPr txBox="1"/>
      </xdr:nvSpPr>
      <xdr:spPr>
        <a:xfrm>
          <a:off x="6070677" y="685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0690675-020D-4F8C-8F7E-C7CEBA803F45}"/>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282B1B0-FC76-4F0B-8068-BC963C65EA2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7158724-740B-4915-B1D3-C5B1EF543DD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7F25F7A-602A-4880-86C3-C5B63876BC5C}"/>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E0268D7-B3F3-432E-B0A8-6B3E25EAFC42}"/>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E5DD3CE-B3F0-432F-AD34-4403B4E02A37}"/>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9BBF398-0DFF-4103-BEB2-149BE4DA381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F349A12-A141-4BB6-8042-CBF3005E987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A33FABCC-2956-4245-AB96-7808C1D94022}"/>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98E22DD-F5B0-44E7-AD03-2749F19F427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9DE1D34-2E4E-4422-B8C8-42F3D655EC84}"/>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9A65EAE-2EC1-4855-8BEA-1ECB032334F7}"/>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2D15850-6798-46F1-A2DF-CC0E9FA679A7}"/>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B8607DA-1555-4308-9440-2CFD49025749}"/>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5DF4C0EC-3EE1-4F48-9765-6F5AF2C4187F}"/>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7B43EFF-25A1-475D-AD9E-8FA4F0C19FBF}"/>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F49A4CCD-BEAB-4CD9-9EC0-829868F0F624}"/>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15C914C-D3F8-4E83-9E1D-F2FE9FD5A4E7}"/>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D97E19A-1273-4BCA-BF61-6569BC7F38CB}"/>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C2E2AB8E-12CB-4F8E-9913-2A5BD216D44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BEBA950-A201-4E96-BD0C-C75787C6AF22}"/>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75B95B6-5257-4E0E-87B5-BD6E0A328BF9}"/>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69495D8-1BE8-4A5D-B6F5-01BD6F552E7A}"/>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6371914-2C16-4E46-8BDE-46CC446772F9}"/>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7801DEFC-DF79-4B96-8BA6-2F2A5DD270E9}"/>
            </a:ext>
          </a:extLst>
        </xdr:cNvPr>
        <xdr:cNvCxnSpPr/>
      </xdr:nvCxnSpPr>
      <xdr:spPr>
        <a:xfrm flipV="1">
          <a:off x="4177665" y="918972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4CA6C43-AA98-4DE2-B6BE-3BB18EFE1CD1}"/>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9FE3A135-6FCF-48C6-8BAE-0BAC9422F7E2}"/>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FA24ADE-FA4E-4326-B077-AD9440388365}"/>
            </a:ext>
          </a:extLst>
        </xdr:cNvPr>
        <xdr:cNvSpPr txBox="1"/>
      </xdr:nvSpPr>
      <xdr:spPr>
        <a:xfrm>
          <a:off x="4216400" y="897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24D22372-1DD7-45A6-85D1-53E3E13BA1A6}"/>
            </a:ext>
          </a:extLst>
        </xdr:cNvPr>
        <xdr:cNvCxnSpPr/>
      </xdr:nvCxnSpPr>
      <xdr:spPr>
        <a:xfrm>
          <a:off x="4108450" y="918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3CA6C99-BBBE-488C-9B2C-2EB9F5BB964C}"/>
            </a:ext>
          </a:extLst>
        </xdr:cNvPr>
        <xdr:cNvSpPr txBox="1"/>
      </xdr:nvSpPr>
      <xdr:spPr>
        <a:xfrm>
          <a:off x="4216400" y="9850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CC42684C-3E77-48BE-9E0C-EB88F3F805E0}"/>
            </a:ext>
          </a:extLst>
        </xdr:cNvPr>
        <xdr:cNvSpPr/>
      </xdr:nvSpPr>
      <xdr:spPr>
        <a:xfrm>
          <a:off x="4127500" y="9992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79A72A1B-F62D-4BCF-8DD8-64F699FA1C76}"/>
            </a:ext>
          </a:extLst>
        </xdr:cNvPr>
        <xdr:cNvSpPr/>
      </xdr:nvSpPr>
      <xdr:spPr>
        <a:xfrm>
          <a:off x="3384550" y="9981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529C58E9-6CBB-4090-BC3F-BD87627F07D0}"/>
            </a:ext>
          </a:extLst>
        </xdr:cNvPr>
        <xdr:cNvSpPr/>
      </xdr:nvSpPr>
      <xdr:spPr>
        <a:xfrm>
          <a:off x="2571750" y="99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E42AA23C-A6AA-48D0-AA4C-4F2892200EED}"/>
            </a:ext>
          </a:extLst>
        </xdr:cNvPr>
        <xdr:cNvSpPr/>
      </xdr:nvSpPr>
      <xdr:spPr>
        <a:xfrm>
          <a:off x="17780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A24C99EF-7CBE-4E3E-8E0A-A8795B545B9B}"/>
            </a:ext>
          </a:extLst>
        </xdr:cNvPr>
        <xdr:cNvSpPr/>
      </xdr:nvSpPr>
      <xdr:spPr>
        <a:xfrm>
          <a:off x="9842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828C747-AF63-478F-A7CA-F534C74969DC}"/>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DA33FC9-275A-434F-B204-7F3F8D633F06}"/>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B43682F-6DA0-4870-A84A-29B4A2967251}"/>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603E8A6-1AC5-4E51-9A8A-953DA5537E8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B9C5106-267B-4062-A3CC-CD0EF27D5ECC}"/>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105410</xdr:rowOff>
    </xdr:from>
    <xdr:to>
      <xdr:col>24</xdr:col>
      <xdr:colOff>114300</xdr:colOff>
      <xdr:row>61</xdr:row>
      <xdr:rowOff>35560</xdr:rowOff>
    </xdr:to>
    <xdr:sp macro="" textlink="">
      <xdr:nvSpPr>
        <xdr:cNvPr id="187" name="楕円 186">
          <a:extLst>
            <a:ext uri="{FF2B5EF4-FFF2-40B4-BE49-F238E27FC236}">
              <a16:creationId xmlns:a16="http://schemas.microsoft.com/office/drawing/2014/main" id="{F9E9A38E-5801-4CA4-AC4B-AADC0F4132D0}"/>
            </a:ext>
          </a:extLst>
        </xdr:cNvPr>
        <xdr:cNvSpPr/>
      </xdr:nvSpPr>
      <xdr:spPr>
        <a:xfrm>
          <a:off x="4127500" y="10017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83837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53C8CC2-F5A0-440A-B891-F7A9A7922011}"/>
            </a:ext>
          </a:extLst>
        </xdr:cNvPr>
        <xdr:cNvSpPr txBox="1"/>
      </xdr:nvSpPr>
      <xdr:spPr>
        <a:xfrm>
          <a:off x="42164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71120</xdr:rowOff>
    </xdr:from>
    <xdr:to>
      <xdr:col>20</xdr:col>
      <xdr:colOff>38100</xdr:colOff>
      <xdr:row>61</xdr:row>
      <xdr:rowOff>1270</xdr:rowOff>
    </xdr:to>
    <xdr:sp macro="" textlink="">
      <xdr:nvSpPr>
        <xdr:cNvPr id="189" name="楕円 188">
          <a:extLst>
            <a:ext uri="{FF2B5EF4-FFF2-40B4-BE49-F238E27FC236}">
              <a16:creationId xmlns:a16="http://schemas.microsoft.com/office/drawing/2014/main" id="{AB7B2992-E273-4517-B274-7D19343688F7}"/>
            </a:ext>
          </a:extLst>
        </xdr:cNvPr>
        <xdr:cNvSpPr/>
      </xdr:nvSpPr>
      <xdr:spPr>
        <a:xfrm>
          <a:off x="3384550" y="9983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121920</xdr:rowOff>
    </xdr:from>
    <xdr:to>
      <xdr:col>24</xdr:col>
      <xdr:colOff>63500</xdr:colOff>
      <xdr:row>60</xdr:row>
      <xdr:rowOff>156210</xdr:rowOff>
    </xdr:to>
    <xdr:cxnSp macro="">
      <xdr:nvCxnSpPr>
        <xdr:cNvPr id="190" name="直線コネクタ 189">
          <a:extLst>
            <a:ext uri="{FF2B5EF4-FFF2-40B4-BE49-F238E27FC236}">
              <a16:creationId xmlns:a16="http://schemas.microsoft.com/office/drawing/2014/main" id="{4741B07B-5ABD-4B52-A7BA-FF706A601610}"/>
            </a:ext>
          </a:extLst>
        </xdr:cNvPr>
        <xdr:cNvCxnSpPr/>
      </xdr:nvCxnSpPr>
      <xdr:spPr>
        <a:xfrm>
          <a:off x="3429000" y="10034270"/>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1" name="楕円 190">
          <a:extLst>
            <a:ext uri="{FF2B5EF4-FFF2-40B4-BE49-F238E27FC236}">
              <a16:creationId xmlns:a16="http://schemas.microsoft.com/office/drawing/2014/main" id="{F0B8305C-060A-45F3-8140-19A752D97122}"/>
            </a:ext>
          </a:extLst>
        </xdr:cNvPr>
        <xdr:cNvSpPr/>
      </xdr:nvSpPr>
      <xdr:spPr>
        <a:xfrm>
          <a:off x="257175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121920</xdr:rowOff>
    </xdr:to>
    <xdr:cxnSp macro="">
      <xdr:nvCxnSpPr>
        <xdr:cNvPr id="192" name="直線コネクタ 191">
          <a:extLst>
            <a:ext uri="{FF2B5EF4-FFF2-40B4-BE49-F238E27FC236}">
              <a16:creationId xmlns:a16="http://schemas.microsoft.com/office/drawing/2014/main" id="{91D29445-7CCB-45CA-B719-6A33A1BEB8C9}"/>
            </a:ext>
          </a:extLst>
        </xdr:cNvPr>
        <xdr:cNvCxnSpPr/>
      </xdr:nvCxnSpPr>
      <xdr:spPr>
        <a:xfrm>
          <a:off x="2622550" y="1000379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8255</xdr:rowOff>
    </xdr:from>
    <xdr:to>
      <xdr:col>10</xdr:col>
      <xdr:colOff>165100</xdr:colOff>
      <xdr:row>60</xdr:row>
      <xdr:rowOff>109855</xdr:rowOff>
    </xdr:to>
    <xdr:sp macro="" textlink="">
      <xdr:nvSpPr>
        <xdr:cNvPr id="193" name="楕円 192">
          <a:extLst>
            <a:ext uri="{FF2B5EF4-FFF2-40B4-BE49-F238E27FC236}">
              <a16:creationId xmlns:a16="http://schemas.microsoft.com/office/drawing/2014/main" id="{0A2BCD3E-5F43-49EF-BDF4-7CCD6B805C6A}"/>
            </a:ext>
          </a:extLst>
        </xdr:cNvPr>
        <xdr:cNvSpPr/>
      </xdr:nvSpPr>
      <xdr:spPr>
        <a:xfrm>
          <a:off x="17780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59055</xdr:rowOff>
    </xdr:from>
    <xdr:to>
      <xdr:col>15</xdr:col>
      <xdr:colOff>50800</xdr:colOff>
      <xdr:row>60</xdr:row>
      <xdr:rowOff>91440</xdr:rowOff>
    </xdr:to>
    <xdr:cxnSp macro="">
      <xdr:nvCxnSpPr>
        <xdr:cNvPr id="194" name="直線コネクタ 193">
          <a:extLst>
            <a:ext uri="{FF2B5EF4-FFF2-40B4-BE49-F238E27FC236}">
              <a16:creationId xmlns:a16="http://schemas.microsoft.com/office/drawing/2014/main" id="{82623C54-FBEF-45CC-874A-02D53D5B608F}"/>
            </a:ext>
          </a:extLst>
        </xdr:cNvPr>
        <xdr:cNvCxnSpPr/>
      </xdr:nvCxnSpPr>
      <xdr:spPr>
        <a:xfrm>
          <a:off x="1828800" y="997140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160655</xdr:rowOff>
    </xdr:from>
    <xdr:to>
      <xdr:col>6</xdr:col>
      <xdr:colOff>38100</xdr:colOff>
      <xdr:row>60</xdr:row>
      <xdr:rowOff>90805</xdr:rowOff>
    </xdr:to>
    <xdr:sp macro="" textlink="">
      <xdr:nvSpPr>
        <xdr:cNvPr id="195" name="楕円 194">
          <a:extLst>
            <a:ext uri="{FF2B5EF4-FFF2-40B4-BE49-F238E27FC236}">
              <a16:creationId xmlns:a16="http://schemas.microsoft.com/office/drawing/2014/main" id="{4F6C7B6E-EACF-4ABA-8B5D-B5D7FFBF2DB8}"/>
            </a:ext>
          </a:extLst>
        </xdr:cNvPr>
        <xdr:cNvSpPr/>
      </xdr:nvSpPr>
      <xdr:spPr>
        <a:xfrm>
          <a:off x="984250" y="9907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40005</xdr:rowOff>
    </xdr:from>
    <xdr:to>
      <xdr:col>10</xdr:col>
      <xdr:colOff>114300</xdr:colOff>
      <xdr:row>60</xdr:row>
      <xdr:rowOff>59055</xdr:rowOff>
    </xdr:to>
    <xdr:cxnSp macro="">
      <xdr:nvCxnSpPr>
        <xdr:cNvPr id="196" name="直線コネクタ 195">
          <a:extLst>
            <a:ext uri="{FF2B5EF4-FFF2-40B4-BE49-F238E27FC236}">
              <a16:creationId xmlns:a16="http://schemas.microsoft.com/office/drawing/2014/main" id="{FAC13FF9-0810-48EF-90EC-734024502B2E}"/>
            </a:ext>
          </a:extLst>
        </xdr:cNvPr>
        <xdr:cNvCxnSpPr/>
      </xdr:nvCxnSpPr>
      <xdr:spPr>
        <a:xfrm>
          <a:off x="1028700" y="995235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F4D2411E-9B86-4A2D-8054-33E0FE553BFF}"/>
            </a:ext>
          </a:extLst>
        </xdr:cNvPr>
        <xdr:cNvSpPr txBox="1"/>
      </xdr:nvSpPr>
      <xdr:spPr>
        <a:xfrm>
          <a:off x="3239144" y="9763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70833DBD-14D5-46EF-9C05-760F2E144C0B}"/>
            </a:ext>
          </a:extLst>
        </xdr:cNvPr>
        <xdr:cNvSpPr txBox="1"/>
      </xdr:nvSpPr>
      <xdr:spPr>
        <a:xfrm>
          <a:off x="24390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57498E06-57D8-45AF-B987-B923EF19F659}"/>
            </a:ext>
          </a:extLst>
        </xdr:cNvPr>
        <xdr:cNvSpPr txBox="1"/>
      </xdr:nvSpPr>
      <xdr:spPr>
        <a:xfrm>
          <a:off x="164529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102887</xdr:rowOff>
    </xdr:from>
    <xdr:ext cx="405111" cy="259045"/>
    <xdr:sp macro="" textlink="">
      <xdr:nvSpPr>
        <xdr:cNvPr id="200" name="n_4aveValue【体育館・プール】&#10;有形固定資産減価償却率">
          <a:extLst>
            <a:ext uri="{FF2B5EF4-FFF2-40B4-BE49-F238E27FC236}">
              <a16:creationId xmlns:a16="http://schemas.microsoft.com/office/drawing/2014/main" id="{A4367E5E-7FD7-4A19-8E60-AC5F613D1160}"/>
            </a:ext>
          </a:extLst>
        </xdr:cNvPr>
        <xdr:cNvSpPr txBox="1"/>
      </xdr:nvSpPr>
      <xdr:spPr>
        <a:xfrm>
          <a:off x="8515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163847</xdr:rowOff>
    </xdr:from>
    <xdr:ext cx="405111" cy="259045"/>
    <xdr:sp macro="" textlink="">
      <xdr:nvSpPr>
        <xdr:cNvPr id="201" name="n_1mainValue【体育館・プール】&#10;有形固定資産減価償却率">
          <a:extLst>
            <a:ext uri="{FF2B5EF4-FFF2-40B4-BE49-F238E27FC236}">
              <a16:creationId xmlns:a16="http://schemas.microsoft.com/office/drawing/2014/main" id="{976C0B81-10DB-4618-9977-FFAB74D06CD9}"/>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2" name="n_2mainValue【体育館・プール】&#10;有形固定資産減価償却率">
          <a:extLst>
            <a:ext uri="{FF2B5EF4-FFF2-40B4-BE49-F238E27FC236}">
              <a16:creationId xmlns:a16="http://schemas.microsoft.com/office/drawing/2014/main" id="{85293403-0CB2-4C5E-8A4A-51376E15228D}"/>
            </a:ext>
          </a:extLst>
        </xdr:cNvPr>
        <xdr:cNvSpPr txBox="1"/>
      </xdr:nvSpPr>
      <xdr:spPr>
        <a:xfrm>
          <a:off x="2439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203" name="n_3mainValue【体育館・プール】&#10;有形固定資産減価償却率">
          <a:extLst>
            <a:ext uri="{FF2B5EF4-FFF2-40B4-BE49-F238E27FC236}">
              <a16:creationId xmlns:a16="http://schemas.microsoft.com/office/drawing/2014/main" id="{91DA9C9C-870E-40ED-852F-7BFA1C4E8D8D}"/>
            </a:ext>
          </a:extLst>
        </xdr:cNvPr>
        <xdr:cNvSpPr txBox="1"/>
      </xdr:nvSpPr>
      <xdr:spPr>
        <a:xfrm>
          <a:off x="164529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107332</xdr:rowOff>
    </xdr:from>
    <xdr:ext cx="405111" cy="259045"/>
    <xdr:sp macro="" textlink="">
      <xdr:nvSpPr>
        <xdr:cNvPr id="204" name="n_4mainValue【体育館・プール】&#10;有形固定資産減価償却率">
          <a:extLst>
            <a:ext uri="{FF2B5EF4-FFF2-40B4-BE49-F238E27FC236}">
              <a16:creationId xmlns:a16="http://schemas.microsoft.com/office/drawing/2014/main" id="{683B967B-3F7A-4EC3-A525-419E4E9141A1}"/>
            </a:ext>
          </a:extLst>
        </xdr:cNvPr>
        <xdr:cNvSpPr txBox="1"/>
      </xdr:nvSpPr>
      <xdr:spPr>
        <a:xfrm>
          <a:off x="8515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2961345-15F9-4382-B776-EC5EC5F3789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CB33666-5E13-4AC9-9032-EFA9126E792A}"/>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1B10640-7E25-46D1-AE66-30C1271B9CF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D7F7071-5F41-4171-9052-1F00B17FCF4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13B4790-4333-40D3-A678-35B6BEF9DE9B}"/>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35FE142-9D6B-4250-854D-D7FD4BE5326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8D61B94-7341-4701-8119-020EC8103E74}"/>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A2B0CDE-5AF9-4A54-8C6C-09D81DF82BB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5B54E43-C6D1-4736-A6F5-2E4D284F342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203ABEC-6A99-4C15-8D5E-8874C17DA3E7}"/>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E1F1525-DE6F-473E-8A2C-3D19DD8DC39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7A141F0-9D49-4FFA-9E63-CD43BCC6E029}"/>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B8F372D-D5C6-4FFF-B10E-33FBBBDBACF7}"/>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9CD0F662-D532-4573-B241-4639BE47383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9F79F03-FFCE-4B13-AB6E-EC114036809F}"/>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2936C286-1683-4F86-AEBE-66687AD80FDC}"/>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C564898-B07A-46CE-A19F-FC05556FAC27}"/>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3036C75-7E69-4EDF-9E5B-AB2A6F2E7645}"/>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03A2A73-0B1A-477B-9AAE-5204AF3E4C65}"/>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B16CFFB-73AD-41D0-8557-899CA2659909}"/>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B4C4D93-2D93-479D-9547-720E54EA155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3A49960A-DB54-41DC-83F6-9B948A2949C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E90C03E-9550-4B17-B998-3BE6EE20A070}"/>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3190A2F8-B4E8-488F-910E-0AE16AB39977}"/>
            </a:ext>
          </a:extLst>
        </xdr:cNvPr>
        <xdr:cNvCxnSpPr/>
      </xdr:nvCxnSpPr>
      <xdr:spPr>
        <a:xfrm flipV="1">
          <a:off x="9429115" y="9387205"/>
          <a:ext cx="0" cy="1261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6AFE35C5-6658-4C89-BF77-99607710EC5C}"/>
            </a:ext>
          </a:extLst>
        </xdr:cNvPr>
        <xdr:cNvSpPr txBox="1"/>
      </xdr:nvSpPr>
      <xdr:spPr>
        <a:xfrm>
          <a:off x="9467850" y="1065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367E715-F15A-40A8-A5AF-E3925CFBDCD7}"/>
            </a:ext>
          </a:extLst>
        </xdr:cNvPr>
        <xdr:cNvCxnSpPr/>
      </xdr:nvCxnSpPr>
      <xdr:spPr>
        <a:xfrm>
          <a:off x="9359900" y="10648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D3BACCA6-0381-44D4-948B-AE2CA96C493A}"/>
            </a:ext>
          </a:extLst>
        </xdr:cNvPr>
        <xdr:cNvSpPr txBox="1"/>
      </xdr:nvSpPr>
      <xdr:spPr>
        <a:xfrm>
          <a:off x="9467850" y="916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3A99C32A-A449-4336-A7DB-D34FCDE2CC70}"/>
            </a:ext>
          </a:extLst>
        </xdr:cNvPr>
        <xdr:cNvCxnSpPr/>
      </xdr:nvCxnSpPr>
      <xdr:spPr>
        <a:xfrm>
          <a:off x="9359900" y="93872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1DC75E6C-69B2-488D-8373-A65D80BCBD56}"/>
            </a:ext>
          </a:extLst>
        </xdr:cNvPr>
        <xdr:cNvSpPr txBox="1"/>
      </xdr:nvSpPr>
      <xdr:spPr>
        <a:xfrm>
          <a:off x="9467850" y="1042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035EC9D6-911D-4BD0-8A44-481A9FEF3F03}"/>
            </a:ext>
          </a:extLst>
        </xdr:cNvPr>
        <xdr:cNvSpPr/>
      </xdr:nvSpPr>
      <xdr:spPr>
        <a:xfrm>
          <a:off x="9398000" y="104421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47BBDE28-25F1-49CF-869C-46CB4A461DA6}"/>
            </a:ext>
          </a:extLst>
        </xdr:cNvPr>
        <xdr:cNvSpPr/>
      </xdr:nvSpPr>
      <xdr:spPr>
        <a:xfrm>
          <a:off x="8636000" y="104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2A8A5526-CD49-4D9E-9685-4C6E1582CCF2}"/>
            </a:ext>
          </a:extLst>
        </xdr:cNvPr>
        <xdr:cNvSpPr/>
      </xdr:nvSpPr>
      <xdr:spPr>
        <a:xfrm>
          <a:off x="7842250" y="10451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475EE4E9-ECDE-46F8-A415-12EB908C101B}"/>
            </a:ext>
          </a:extLst>
        </xdr:cNvPr>
        <xdr:cNvSpPr/>
      </xdr:nvSpPr>
      <xdr:spPr>
        <a:xfrm>
          <a:off x="7029450" y="104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97790</xdr:rowOff>
    </xdr:from>
    <xdr:to>
      <xdr:col>36</xdr:col>
      <xdr:colOff>165100</xdr:colOff>
      <xdr:row>64</xdr:row>
      <xdr:rowOff>27940</xdr:rowOff>
    </xdr:to>
    <xdr:sp macro="" textlink="">
      <xdr:nvSpPr>
        <xdr:cNvPr id="238" name="フローチャート: 判断 237">
          <a:extLst>
            <a:ext uri="{FF2B5EF4-FFF2-40B4-BE49-F238E27FC236}">
              <a16:creationId xmlns:a16="http://schemas.microsoft.com/office/drawing/2014/main" id="{17600F57-59D4-49BC-9F2D-D124E9F3A6D2}"/>
            </a:ext>
          </a:extLst>
        </xdr:cNvPr>
        <xdr:cNvSpPr/>
      </xdr:nvSpPr>
      <xdr:spPr>
        <a:xfrm>
          <a:off x="6235700" y="10505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3ADD8B6-9FEE-427F-AE99-2B06D46FB5A0}"/>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4496C06-F6D9-43F9-A06A-54D9915854F6}"/>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4C3B8E1-7F1E-4E5F-990F-BDE989234C1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1636F4C-55B0-4D7E-9432-24FC4A6D5BDC}"/>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860DF0B-0E2B-4403-B84E-26969777AC1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13589</xdr:rowOff>
    </xdr:from>
    <xdr:to>
      <xdr:col>55</xdr:col>
      <xdr:colOff>50800</xdr:colOff>
      <xdr:row>63</xdr:row>
      <xdr:rowOff>115189</xdr:rowOff>
    </xdr:to>
    <xdr:sp macro="" textlink="">
      <xdr:nvSpPr>
        <xdr:cNvPr id="244" name="楕円 243">
          <a:extLst>
            <a:ext uri="{FF2B5EF4-FFF2-40B4-BE49-F238E27FC236}">
              <a16:creationId xmlns:a16="http://schemas.microsoft.com/office/drawing/2014/main" id="{B3B365B1-CFA3-48FB-861B-EB8516C59068}"/>
            </a:ext>
          </a:extLst>
        </xdr:cNvPr>
        <xdr:cNvSpPr/>
      </xdr:nvSpPr>
      <xdr:spPr>
        <a:xfrm>
          <a:off x="9398000" y="104212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36466</xdr:rowOff>
    </xdr:from>
    <xdr:ext cx="469744" cy="259045"/>
    <xdr:sp macro="" textlink="">
      <xdr:nvSpPr>
        <xdr:cNvPr id="245" name="【体育館・プール】&#10;一人当たり面積該当値テキスト">
          <a:extLst>
            <a:ext uri="{FF2B5EF4-FFF2-40B4-BE49-F238E27FC236}">
              <a16:creationId xmlns:a16="http://schemas.microsoft.com/office/drawing/2014/main" id="{DF62F5E9-5CF0-4F0D-8E1B-A1A4984BF811}"/>
            </a:ext>
          </a:extLst>
        </xdr:cNvPr>
        <xdr:cNvSpPr txBox="1"/>
      </xdr:nvSpPr>
      <xdr:spPr>
        <a:xfrm>
          <a:off x="9467850" y="1027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16256</xdr:rowOff>
    </xdr:from>
    <xdr:to>
      <xdr:col>50</xdr:col>
      <xdr:colOff>165100</xdr:colOff>
      <xdr:row>63</xdr:row>
      <xdr:rowOff>117856</xdr:rowOff>
    </xdr:to>
    <xdr:sp macro="" textlink="">
      <xdr:nvSpPr>
        <xdr:cNvPr id="246" name="楕円 245">
          <a:extLst>
            <a:ext uri="{FF2B5EF4-FFF2-40B4-BE49-F238E27FC236}">
              <a16:creationId xmlns:a16="http://schemas.microsoft.com/office/drawing/2014/main" id="{0C35C4D1-F825-441A-9334-3BD0968B5D64}"/>
            </a:ext>
          </a:extLst>
        </xdr:cNvPr>
        <xdr:cNvSpPr/>
      </xdr:nvSpPr>
      <xdr:spPr>
        <a:xfrm>
          <a:off x="8636000" y="104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64389</xdr:rowOff>
    </xdr:from>
    <xdr:to>
      <xdr:col>55</xdr:col>
      <xdr:colOff>0</xdr:colOff>
      <xdr:row>63</xdr:row>
      <xdr:rowOff>67056</xdr:rowOff>
    </xdr:to>
    <xdr:cxnSp macro="">
      <xdr:nvCxnSpPr>
        <xdr:cNvPr id="247" name="直線コネクタ 246">
          <a:extLst>
            <a:ext uri="{FF2B5EF4-FFF2-40B4-BE49-F238E27FC236}">
              <a16:creationId xmlns:a16="http://schemas.microsoft.com/office/drawing/2014/main" id="{B4AA1B0A-64EB-4BDF-B82A-AF963FE7B8F4}"/>
            </a:ext>
          </a:extLst>
        </xdr:cNvPr>
        <xdr:cNvCxnSpPr/>
      </xdr:nvCxnSpPr>
      <xdr:spPr>
        <a:xfrm flipV="1">
          <a:off x="8686800" y="10472039"/>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18542</xdr:rowOff>
    </xdr:from>
    <xdr:to>
      <xdr:col>46</xdr:col>
      <xdr:colOff>38100</xdr:colOff>
      <xdr:row>63</xdr:row>
      <xdr:rowOff>120142</xdr:rowOff>
    </xdr:to>
    <xdr:sp macro="" textlink="">
      <xdr:nvSpPr>
        <xdr:cNvPr id="248" name="楕円 247">
          <a:extLst>
            <a:ext uri="{FF2B5EF4-FFF2-40B4-BE49-F238E27FC236}">
              <a16:creationId xmlns:a16="http://schemas.microsoft.com/office/drawing/2014/main" id="{C54832AB-49C8-4623-A0B8-21AA88117098}"/>
            </a:ext>
          </a:extLst>
        </xdr:cNvPr>
        <xdr:cNvSpPr/>
      </xdr:nvSpPr>
      <xdr:spPr>
        <a:xfrm>
          <a:off x="7842250" y="104261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67056</xdr:rowOff>
    </xdr:from>
    <xdr:to>
      <xdr:col>50</xdr:col>
      <xdr:colOff>114300</xdr:colOff>
      <xdr:row>63</xdr:row>
      <xdr:rowOff>69342</xdr:rowOff>
    </xdr:to>
    <xdr:cxnSp macro="">
      <xdr:nvCxnSpPr>
        <xdr:cNvPr id="249" name="直線コネクタ 248">
          <a:extLst>
            <a:ext uri="{FF2B5EF4-FFF2-40B4-BE49-F238E27FC236}">
              <a16:creationId xmlns:a16="http://schemas.microsoft.com/office/drawing/2014/main" id="{C9F670EF-5272-43FE-924F-3DFE4CADE897}"/>
            </a:ext>
          </a:extLst>
        </xdr:cNvPr>
        <xdr:cNvCxnSpPr/>
      </xdr:nvCxnSpPr>
      <xdr:spPr>
        <a:xfrm flipV="1">
          <a:off x="7886700" y="10474706"/>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18161</xdr:rowOff>
    </xdr:from>
    <xdr:to>
      <xdr:col>41</xdr:col>
      <xdr:colOff>101600</xdr:colOff>
      <xdr:row>63</xdr:row>
      <xdr:rowOff>119761</xdr:rowOff>
    </xdr:to>
    <xdr:sp macro="" textlink="">
      <xdr:nvSpPr>
        <xdr:cNvPr id="250" name="楕円 249">
          <a:extLst>
            <a:ext uri="{FF2B5EF4-FFF2-40B4-BE49-F238E27FC236}">
              <a16:creationId xmlns:a16="http://schemas.microsoft.com/office/drawing/2014/main" id="{AF8F2B60-949B-4D1E-AD97-168754326FF6}"/>
            </a:ext>
          </a:extLst>
        </xdr:cNvPr>
        <xdr:cNvSpPr/>
      </xdr:nvSpPr>
      <xdr:spPr>
        <a:xfrm>
          <a:off x="7029450" y="104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68961</xdr:rowOff>
    </xdr:from>
    <xdr:to>
      <xdr:col>45</xdr:col>
      <xdr:colOff>177800</xdr:colOff>
      <xdr:row>63</xdr:row>
      <xdr:rowOff>69342</xdr:rowOff>
    </xdr:to>
    <xdr:cxnSp macro="">
      <xdr:nvCxnSpPr>
        <xdr:cNvPr id="251" name="直線コネクタ 250">
          <a:extLst>
            <a:ext uri="{FF2B5EF4-FFF2-40B4-BE49-F238E27FC236}">
              <a16:creationId xmlns:a16="http://schemas.microsoft.com/office/drawing/2014/main" id="{702E4389-62E5-4D24-8F3F-B787A821F8F3}"/>
            </a:ext>
          </a:extLst>
        </xdr:cNvPr>
        <xdr:cNvCxnSpPr/>
      </xdr:nvCxnSpPr>
      <xdr:spPr>
        <a:xfrm>
          <a:off x="7080250" y="10476611"/>
          <a:ext cx="8064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21209</xdr:rowOff>
    </xdr:from>
    <xdr:to>
      <xdr:col>36</xdr:col>
      <xdr:colOff>165100</xdr:colOff>
      <xdr:row>63</xdr:row>
      <xdr:rowOff>122809</xdr:rowOff>
    </xdr:to>
    <xdr:sp macro="" textlink="">
      <xdr:nvSpPr>
        <xdr:cNvPr id="252" name="楕円 251">
          <a:extLst>
            <a:ext uri="{FF2B5EF4-FFF2-40B4-BE49-F238E27FC236}">
              <a16:creationId xmlns:a16="http://schemas.microsoft.com/office/drawing/2014/main" id="{3784E6C4-5F1F-4FA6-B33B-9BEB34269655}"/>
            </a:ext>
          </a:extLst>
        </xdr:cNvPr>
        <xdr:cNvSpPr/>
      </xdr:nvSpPr>
      <xdr:spPr>
        <a:xfrm>
          <a:off x="6235700" y="1042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68961</xdr:rowOff>
    </xdr:from>
    <xdr:to>
      <xdr:col>41</xdr:col>
      <xdr:colOff>50800</xdr:colOff>
      <xdr:row>63</xdr:row>
      <xdr:rowOff>72009</xdr:rowOff>
    </xdr:to>
    <xdr:cxnSp macro="">
      <xdr:nvCxnSpPr>
        <xdr:cNvPr id="253" name="直線コネクタ 252">
          <a:extLst>
            <a:ext uri="{FF2B5EF4-FFF2-40B4-BE49-F238E27FC236}">
              <a16:creationId xmlns:a16="http://schemas.microsoft.com/office/drawing/2014/main" id="{6C61BCFD-B865-4398-851B-186EC4084699}"/>
            </a:ext>
          </a:extLst>
        </xdr:cNvPr>
        <xdr:cNvCxnSpPr/>
      </xdr:nvCxnSpPr>
      <xdr:spPr>
        <a:xfrm flipV="1">
          <a:off x="6286500" y="10476611"/>
          <a:ext cx="79375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B2423E7E-03AB-45F0-A82D-F36A00A390C3}"/>
            </a:ext>
          </a:extLst>
        </xdr:cNvPr>
        <xdr:cNvSpPr txBox="1"/>
      </xdr:nvSpPr>
      <xdr:spPr>
        <a:xfrm>
          <a:off x="8458277" y="105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E98027ED-E3F2-4451-B729-DFC5F9CD745B}"/>
            </a:ext>
          </a:extLst>
        </xdr:cNvPr>
        <xdr:cNvSpPr txBox="1"/>
      </xdr:nvSpPr>
      <xdr:spPr>
        <a:xfrm>
          <a:off x="7677227" y="1054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77517B04-DD82-49AB-A98D-84D21CBE446F}"/>
            </a:ext>
          </a:extLst>
        </xdr:cNvPr>
        <xdr:cNvSpPr txBox="1"/>
      </xdr:nvSpPr>
      <xdr:spPr>
        <a:xfrm>
          <a:off x="6864427" y="1055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19067</xdr:rowOff>
    </xdr:from>
    <xdr:ext cx="469744" cy="259045"/>
    <xdr:sp macro="" textlink="">
      <xdr:nvSpPr>
        <xdr:cNvPr id="257" name="n_4aveValue【体育館・プール】&#10;一人当たり面積">
          <a:extLst>
            <a:ext uri="{FF2B5EF4-FFF2-40B4-BE49-F238E27FC236}">
              <a16:creationId xmlns:a16="http://schemas.microsoft.com/office/drawing/2014/main" id="{D1091C0D-F213-4140-80EF-825B16D6E9E9}"/>
            </a:ext>
          </a:extLst>
        </xdr:cNvPr>
        <xdr:cNvSpPr txBox="1"/>
      </xdr:nvSpPr>
      <xdr:spPr>
        <a:xfrm>
          <a:off x="607067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134383</xdr:rowOff>
    </xdr:from>
    <xdr:ext cx="469744" cy="259045"/>
    <xdr:sp macro="" textlink="">
      <xdr:nvSpPr>
        <xdr:cNvPr id="258" name="n_1mainValue【体育館・プール】&#10;一人当たり面積">
          <a:extLst>
            <a:ext uri="{FF2B5EF4-FFF2-40B4-BE49-F238E27FC236}">
              <a16:creationId xmlns:a16="http://schemas.microsoft.com/office/drawing/2014/main" id="{28FF1262-E0CD-4DCD-9F4D-27C86233CB5F}"/>
            </a:ext>
          </a:extLst>
        </xdr:cNvPr>
        <xdr:cNvSpPr txBox="1"/>
      </xdr:nvSpPr>
      <xdr:spPr>
        <a:xfrm>
          <a:off x="8458277" y="102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136669</xdr:rowOff>
    </xdr:from>
    <xdr:ext cx="469744" cy="259045"/>
    <xdr:sp macro="" textlink="">
      <xdr:nvSpPr>
        <xdr:cNvPr id="259" name="n_2mainValue【体育館・プール】&#10;一人当たり面積">
          <a:extLst>
            <a:ext uri="{FF2B5EF4-FFF2-40B4-BE49-F238E27FC236}">
              <a16:creationId xmlns:a16="http://schemas.microsoft.com/office/drawing/2014/main" id="{9D10AC08-877C-4FDF-A0CA-2EA62EC59460}"/>
            </a:ext>
          </a:extLst>
        </xdr:cNvPr>
        <xdr:cNvSpPr txBox="1"/>
      </xdr:nvSpPr>
      <xdr:spPr>
        <a:xfrm>
          <a:off x="7677227" y="1021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136288</xdr:rowOff>
    </xdr:from>
    <xdr:ext cx="469744" cy="259045"/>
    <xdr:sp macro="" textlink="">
      <xdr:nvSpPr>
        <xdr:cNvPr id="260" name="n_3mainValue【体育館・プール】&#10;一人当たり面積">
          <a:extLst>
            <a:ext uri="{FF2B5EF4-FFF2-40B4-BE49-F238E27FC236}">
              <a16:creationId xmlns:a16="http://schemas.microsoft.com/office/drawing/2014/main" id="{2A7EFD6A-3F0F-491C-BB86-88ACE06A7593}"/>
            </a:ext>
          </a:extLst>
        </xdr:cNvPr>
        <xdr:cNvSpPr txBox="1"/>
      </xdr:nvSpPr>
      <xdr:spPr>
        <a:xfrm>
          <a:off x="6864427" y="1021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139336</xdr:rowOff>
    </xdr:from>
    <xdr:ext cx="469744" cy="259045"/>
    <xdr:sp macro="" textlink="">
      <xdr:nvSpPr>
        <xdr:cNvPr id="261" name="n_4mainValue【体育館・プール】&#10;一人当たり面積">
          <a:extLst>
            <a:ext uri="{FF2B5EF4-FFF2-40B4-BE49-F238E27FC236}">
              <a16:creationId xmlns:a16="http://schemas.microsoft.com/office/drawing/2014/main" id="{05BC8857-E2EC-4B1F-82EB-5B75CA8E6271}"/>
            </a:ext>
          </a:extLst>
        </xdr:cNvPr>
        <xdr:cNvSpPr txBox="1"/>
      </xdr:nvSpPr>
      <xdr:spPr>
        <a:xfrm>
          <a:off x="6070677" y="1021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DD882BE-3229-4B5C-B056-22FEDADD786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01294A3-E459-46BA-B203-BF6EAD859EE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E7FCA00-D505-4C1C-A9F6-732E9A3CD87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0131E0A-22F4-4563-95DE-2C01E8037AF5}"/>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DD56D72-1122-4419-BF0C-07F477118FE2}"/>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18529F4-FC4C-4367-BA50-7B178A04EEE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E9E0322-9E03-48F1-B21C-084991B02DB3}"/>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9CF80B7-9A32-473C-BFE8-5DED97AC2DD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081D6DC-10ED-4D5D-BFE0-01DBC28D9A39}"/>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B5097F4-5981-466B-8D7A-6EEFB3275FD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06C1671-0BE0-4A7D-AA00-3488A708FB56}"/>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636EC83C-24DE-4530-9CDD-C9CEB978FDAE}"/>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439121B-83E3-470D-87A1-C9CAC5928F55}"/>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C4F9FD4D-F35F-4E00-820D-1DDC89641998}"/>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1430B20-FC91-44E2-9390-33AC4B5BDBBA}"/>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6167233-7826-4E80-93AD-2BFABA4E502F}"/>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EA98687-1B52-4BB5-B724-F31315638FE1}"/>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E9F7F72C-2FBA-444A-ACC4-630D0DEC7434}"/>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AC4E490-01B5-4D25-B9F7-3692D35D710A}"/>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A7D1D65-ED05-42EC-83C7-032B97CEC4A9}"/>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1C4B8D9-D4FB-467C-AD7E-4CA12DC81B4A}"/>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3F667FD-217F-4AA5-BB1F-24C2E2E16AF2}"/>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7BE8776-8800-4A72-9284-78F91C13B93A}"/>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59D31F32-C491-496C-8E48-917BDA166538}"/>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A010B4F9-6D9D-4252-81DA-100835AD853B}"/>
            </a:ext>
          </a:extLst>
        </xdr:cNvPr>
        <xdr:cNvCxnSpPr/>
      </xdr:nvCxnSpPr>
      <xdr:spPr>
        <a:xfrm flipV="1">
          <a:off x="4177665" y="1277810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726D36C3-70B1-442A-B356-3C46BF82FF9E}"/>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6555DD3-8606-4D24-8170-41C2ED4F04F4}"/>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EEFDD5B-62F0-4EAA-B1E7-3997036BD84B}"/>
            </a:ext>
          </a:extLst>
        </xdr:cNvPr>
        <xdr:cNvSpPr txBox="1"/>
      </xdr:nvSpPr>
      <xdr:spPr>
        <a:xfrm>
          <a:off x="4216400" y="12559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2EDB5A24-2DB6-44C5-B7AE-DDD4B4389B54}"/>
            </a:ext>
          </a:extLst>
        </xdr:cNvPr>
        <xdr:cNvCxnSpPr/>
      </xdr:nvCxnSpPr>
      <xdr:spPr>
        <a:xfrm>
          <a:off x="4108450" y="12778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96DD6D33-FEA9-494C-B4DD-509FEF218A7C}"/>
            </a:ext>
          </a:extLst>
        </xdr:cNvPr>
        <xdr:cNvSpPr txBox="1"/>
      </xdr:nvSpPr>
      <xdr:spPr>
        <a:xfrm>
          <a:off x="4216400" y="13385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4173E3FA-7F5D-43B3-916C-37C6A326C286}"/>
            </a:ext>
          </a:extLst>
        </xdr:cNvPr>
        <xdr:cNvSpPr/>
      </xdr:nvSpPr>
      <xdr:spPr>
        <a:xfrm>
          <a:off x="4127500" y="13534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7B2836BB-EE4C-487B-AF63-F4542AA78FBE}"/>
            </a:ext>
          </a:extLst>
        </xdr:cNvPr>
        <xdr:cNvSpPr/>
      </xdr:nvSpPr>
      <xdr:spPr>
        <a:xfrm>
          <a:off x="3384550" y="135096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EDAD5872-58BB-45B6-9692-EAFD7F8CD7DA}"/>
            </a:ext>
          </a:extLst>
        </xdr:cNvPr>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E8476CF8-D371-4ABA-A9A2-0D10FEBF7804}"/>
            </a:ext>
          </a:extLst>
        </xdr:cNvPr>
        <xdr:cNvSpPr/>
      </xdr:nvSpPr>
      <xdr:spPr>
        <a:xfrm>
          <a:off x="1778000" y="134467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48261</xdr:rowOff>
    </xdr:from>
    <xdr:to>
      <xdr:col>6</xdr:col>
      <xdr:colOff>38100</xdr:colOff>
      <xdr:row>81</xdr:row>
      <xdr:rowOff>149861</xdr:rowOff>
    </xdr:to>
    <xdr:sp macro="" textlink="">
      <xdr:nvSpPr>
        <xdr:cNvPr id="296" name="フローチャート: 判断 295">
          <a:extLst>
            <a:ext uri="{FF2B5EF4-FFF2-40B4-BE49-F238E27FC236}">
              <a16:creationId xmlns:a16="http://schemas.microsoft.com/office/drawing/2014/main" id="{75E1DF53-EF68-405F-95C9-3980CD3A1843}"/>
            </a:ext>
          </a:extLst>
        </xdr:cNvPr>
        <xdr:cNvSpPr/>
      </xdr:nvSpPr>
      <xdr:spPr>
        <a:xfrm>
          <a:off x="984250" y="13427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A4E5CF9-55EE-4937-85E7-99648F9ADD2E}"/>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3134C0-1882-4B1A-BF0F-6A657986A5FD}"/>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B8FBAE8-C6F3-454A-B760-953874EFCC3F}"/>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F143FF8-F71E-4A5A-9E0A-328DA28D83AD}"/>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F63989-A0BC-4E8A-AC9D-A9200844668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42545</xdr:rowOff>
    </xdr:from>
    <xdr:to>
      <xdr:col>24</xdr:col>
      <xdr:colOff>114300</xdr:colOff>
      <xdr:row>83</xdr:row>
      <xdr:rowOff>144145</xdr:rowOff>
    </xdr:to>
    <xdr:sp macro="" textlink="">
      <xdr:nvSpPr>
        <xdr:cNvPr id="302" name="楕円 301">
          <a:extLst>
            <a:ext uri="{FF2B5EF4-FFF2-40B4-BE49-F238E27FC236}">
              <a16:creationId xmlns:a16="http://schemas.microsoft.com/office/drawing/2014/main" id="{2B448115-E217-444E-917D-3059DF28FB9F}"/>
            </a:ext>
          </a:extLst>
        </xdr:cNvPr>
        <xdr:cNvSpPr/>
      </xdr:nvSpPr>
      <xdr:spPr>
        <a:xfrm>
          <a:off x="4127500" y="1375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20972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01682C4-C401-472E-97F7-D3DC7C41A76A}"/>
            </a:ext>
          </a:extLst>
        </xdr:cNvPr>
        <xdr:cNvSpPr txBox="1"/>
      </xdr:nvSpPr>
      <xdr:spPr>
        <a:xfrm>
          <a:off x="4216400" y="1373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04" name="楕円 303">
          <a:extLst>
            <a:ext uri="{FF2B5EF4-FFF2-40B4-BE49-F238E27FC236}">
              <a16:creationId xmlns:a16="http://schemas.microsoft.com/office/drawing/2014/main" id="{8021D859-F777-4CDA-A694-522F04AE568A}"/>
            </a:ext>
          </a:extLst>
        </xdr:cNvPr>
        <xdr:cNvSpPr/>
      </xdr:nvSpPr>
      <xdr:spPr>
        <a:xfrm>
          <a:off x="3384550" y="137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93345</xdr:rowOff>
    </xdr:to>
    <xdr:cxnSp macro="">
      <xdr:nvCxnSpPr>
        <xdr:cNvPr id="305" name="直線コネクタ 304">
          <a:extLst>
            <a:ext uri="{FF2B5EF4-FFF2-40B4-BE49-F238E27FC236}">
              <a16:creationId xmlns:a16="http://schemas.microsoft.com/office/drawing/2014/main" id="{24929DF6-921E-4F78-90D2-677BFD7943ED}"/>
            </a:ext>
          </a:extLst>
        </xdr:cNvPr>
        <xdr:cNvCxnSpPr/>
      </xdr:nvCxnSpPr>
      <xdr:spPr>
        <a:xfrm>
          <a:off x="3429000" y="13766800"/>
          <a:ext cx="7493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141605</xdr:rowOff>
    </xdr:from>
    <xdr:to>
      <xdr:col>15</xdr:col>
      <xdr:colOff>101600</xdr:colOff>
      <xdr:row>83</xdr:row>
      <xdr:rowOff>71755</xdr:rowOff>
    </xdr:to>
    <xdr:sp macro="" textlink="">
      <xdr:nvSpPr>
        <xdr:cNvPr id="306" name="楕円 305">
          <a:extLst>
            <a:ext uri="{FF2B5EF4-FFF2-40B4-BE49-F238E27FC236}">
              <a16:creationId xmlns:a16="http://schemas.microsoft.com/office/drawing/2014/main" id="{02379BF3-1D4D-46D7-B112-27CC1ED75A4A}"/>
            </a:ext>
          </a:extLst>
        </xdr:cNvPr>
        <xdr:cNvSpPr/>
      </xdr:nvSpPr>
      <xdr:spPr>
        <a:xfrm>
          <a:off x="2571750" y="13686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20955</xdr:rowOff>
    </xdr:from>
    <xdr:to>
      <xdr:col>19</xdr:col>
      <xdr:colOff>177800</xdr:colOff>
      <xdr:row>83</xdr:row>
      <xdr:rowOff>57150</xdr:rowOff>
    </xdr:to>
    <xdr:cxnSp macro="">
      <xdr:nvCxnSpPr>
        <xdr:cNvPr id="307" name="直線コネクタ 306">
          <a:extLst>
            <a:ext uri="{FF2B5EF4-FFF2-40B4-BE49-F238E27FC236}">
              <a16:creationId xmlns:a16="http://schemas.microsoft.com/office/drawing/2014/main" id="{0CA0EAAE-3972-470F-8960-F35282106910}"/>
            </a:ext>
          </a:extLst>
        </xdr:cNvPr>
        <xdr:cNvCxnSpPr/>
      </xdr:nvCxnSpPr>
      <xdr:spPr>
        <a:xfrm>
          <a:off x="2622550" y="1373060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105411</xdr:rowOff>
    </xdr:from>
    <xdr:to>
      <xdr:col>10</xdr:col>
      <xdr:colOff>165100</xdr:colOff>
      <xdr:row>83</xdr:row>
      <xdr:rowOff>35561</xdr:rowOff>
    </xdr:to>
    <xdr:sp macro="" textlink="">
      <xdr:nvSpPr>
        <xdr:cNvPr id="308" name="楕円 307">
          <a:extLst>
            <a:ext uri="{FF2B5EF4-FFF2-40B4-BE49-F238E27FC236}">
              <a16:creationId xmlns:a16="http://schemas.microsoft.com/office/drawing/2014/main" id="{F8E81276-7FC1-4D75-BA3C-A8046D9139FE}"/>
            </a:ext>
          </a:extLst>
        </xdr:cNvPr>
        <xdr:cNvSpPr/>
      </xdr:nvSpPr>
      <xdr:spPr>
        <a:xfrm>
          <a:off x="1778000" y="13649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156211</xdr:rowOff>
    </xdr:from>
    <xdr:to>
      <xdr:col>15</xdr:col>
      <xdr:colOff>50800</xdr:colOff>
      <xdr:row>83</xdr:row>
      <xdr:rowOff>20955</xdr:rowOff>
    </xdr:to>
    <xdr:cxnSp macro="">
      <xdr:nvCxnSpPr>
        <xdr:cNvPr id="309" name="直線コネクタ 308">
          <a:extLst>
            <a:ext uri="{FF2B5EF4-FFF2-40B4-BE49-F238E27FC236}">
              <a16:creationId xmlns:a16="http://schemas.microsoft.com/office/drawing/2014/main" id="{B07AC353-1051-4443-8027-DEBB2BE64FD0}"/>
            </a:ext>
          </a:extLst>
        </xdr:cNvPr>
        <xdr:cNvCxnSpPr/>
      </xdr:nvCxnSpPr>
      <xdr:spPr>
        <a:xfrm>
          <a:off x="1828800" y="13700761"/>
          <a:ext cx="79375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10" name="楕円 309">
          <a:extLst>
            <a:ext uri="{FF2B5EF4-FFF2-40B4-BE49-F238E27FC236}">
              <a16:creationId xmlns:a16="http://schemas.microsoft.com/office/drawing/2014/main" id="{95D2D94D-909C-4034-8146-D426B3A22272}"/>
            </a:ext>
          </a:extLst>
        </xdr:cNvPr>
        <xdr:cNvSpPr/>
      </xdr:nvSpPr>
      <xdr:spPr>
        <a:xfrm>
          <a:off x="984250" y="136118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118111</xdr:rowOff>
    </xdr:from>
    <xdr:to>
      <xdr:col>10</xdr:col>
      <xdr:colOff>114300</xdr:colOff>
      <xdr:row>82</xdr:row>
      <xdr:rowOff>156211</xdr:rowOff>
    </xdr:to>
    <xdr:cxnSp macro="">
      <xdr:nvCxnSpPr>
        <xdr:cNvPr id="311" name="直線コネクタ 310">
          <a:extLst>
            <a:ext uri="{FF2B5EF4-FFF2-40B4-BE49-F238E27FC236}">
              <a16:creationId xmlns:a16="http://schemas.microsoft.com/office/drawing/2014/main" id="{DB8D9081-A751-434E-92A0-D0D4BF6AC049}"/>
            </a:ext>
          </a:extLst>
        </xdr:cNvPr>
        <xdr:cNvCxnSpPr/>
      </xdr:nvCxnSpPr>
      <xdr:spPr>
        <a:xfrm>
          <a:off x="1028700" y="13662661"/>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DFF01867-7EE2-408C-B1BE-05A55CF3E1AF}"/>
            </a:ext>
          </a:extLst>
        </xdr:cNvPr>
        <xdr:cNvSpPr txBox="1"/>
      </xdr:nvSpPr>
      <xdr:spPr>
        <a:xfrm>
          <a:off x="3239144" y="1329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DB37EA68-BBC4-400A-8BDF-407884D56D3B}"/>
            </a:ext>
          </a:extLst>
        </xdr:cNvPr>
        <xdr:cNvSpPr txBox="1"/>
      </xdr:nvSpPr>
      <xdr:spPr>
        <a:xfrm>
          <a:off x="2439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314" name="n_3aveValue【福祉施設】&#10;有形固定資産減価償却率">
          <a:extLst>
            <a:ext uri="{FF2B5EF4-FFF2-40B4-BE49-F238E27FC236}">
              <a16:creationId xmlns:a16="http://schemas.microsoft.com/office/drawing/2014/main" id="{5E402597-948D-447B-BD26-BB6513F50757}"/>
            </a:ext>
          </a:extLst>
        </xdr:cNvPr>
        <xdr:cNvSpPr txBox="1"/>
      </xdr:nvSpPr>
      <xdr:spPr>
        <a:xfrm>
          <a:off x="164529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166388</xdr:rowOff>
    </xdr:from>
    <xdr:ext cx="405111" cy="259045"/>
    <xdr:sp macro="" textlink="">
      <xdr:nvSpPr>
        <xdr:cNvPr id="315" name="n_4aveValue【福祉施設】&#10;有形固定資産減価償却率">
          <a:extLst>
            <a:ext uri="{FF2B5EF4-FFF2-40B4-BE49-F238E27FC236}">
              <a16:creationId xmlns:a16="http://schemas.microsoft.com/office/drawing/2014/main" id="{E5BEA59B-65C5-4BD6-9E81-5AEBCBBA6A76}"/>
            </a:ext>
          </a:extLst>
        </xdr:cNvPr>
        <xdr:cNvSpPr txBox="1"/>
      </xdr:nvSpPr>
      <xdr:spPr>
        <a:xfrm>
          <a:off x="8515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16" name="n_1mainValue【福祉施設】&#10;有形固定資産減価償却率">
          <a:extLst>
            <a:ext uri="{FF2B5EF4-FFF2-40B4-BE49-F238E27FC236}">
              <a16:creationId xmlns:a16="http://schemas.microsoft.com/office/drawing/2014/main" id="{E8A6880A-3120-43FA-8F77-590D41DC79A0}"/>
            </a:ext>
          </a:extLst>
        </xdr:cNvPr>
        <xdr:cNvSpPr txBox="1"/>
      </xdr:nvSpPr>
      <xdr:spPr>
        <a:xfrm>
          <a:off x="3239144" y="1380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7" name="n_2mainValue【福祉施設】&#10;有形固定資産減価償却率">
          <a:extLst>
            <a:ext uri="{FF2B5EF4-FFF2-40B4-BE49-F238E27FC236}">
              <a16:creationId xmlns:a16="http://schemas.microsoft.com/office/drawing/2014/main" id="{4DCA0EF4-B420-41FB-9381-E773A2A4ABBA}"/>
            </a:ext>
          </a:extLst>
        </xdr:cNvPr>
        <xdr:cNvSpPr txBox="1"/>
      </xdr:nvSpPr>
      <xdr:spPr>
        <a:xfrm>
          <a:off x="2439044" y="13772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26688</xdr:rowOff>
    </xdr:from>
    <xdr:ext cx="405111" cy="259045"/>
    <xdr:sp macro="" textlink="">
      <xdr:nvSpPr>
        <xdr:cNvPr id="318" name="n_3mainValue【福祉施設】&#10;有形固定資産減価償却率">
          <a:extLst>
            <a:ext uri="{FF2B5EF4-FFF2-40B4-BE49-F238E27FC236}">
              <a16:creationId xmlns:a16="http://schemas.microsoft.com/office/drawing/2014/main" id="{54FF3429-9982-4D9B-8074-C77AED1CF76E}"/>
            </a:ext>
          </a:extLst>
        </xdr:cNvPr>
        <xdr:cNvSpPr txBox="1"/>
      </xdr:nvSpPr>
      <xdr:spPr>
        <a:xfrm>
          <a:off x="1645294" y="13736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160038</xdr:rowOff>
    </xdr:from>
    <xdr:ext cx="405111" cy="259045"/>
    <xdr:sp macro="" textlink="">
      <xdr:nvSpPr>
        <xdr:cNvPr id="319" name="n_4mainValue【福祉施設】&#10;有形固定資産減価償却率">
          <a:extLst>
            <a:ext uri="{FF2B5EF4-FFF2-40B4-BE49-F238E27FC236}">
              <a16:creationId xmlns:a16="http://schemas.microsoft.com/office/drawing/2014/main" id="{6ED9CA4E-8898-4BF5-8EC4-A5964119F8B6}"/>
            </a:ext>
          </a:extLst>
        </xdr:cNvPr>
        <xdr:cNvSpPr txBox="1"/>
      </xdr:nvSpPr>
      <xdr:spPr>
        <a:xfrm>
          <a:off x="8515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3BC4F8E-A3D4-4AAF-B9DE-8E3DCC0EB736}"/>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C22C3BCD-39C3-4EA5-8ED0-016D3D2EC1AF}"/>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F5983A2-B53F-45F1-ABF6-C43A70BBED7B}"/>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B85EF476-919A-4CD3-BB3B-52E65A5CC9C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972CDE3-2975-4B4E-8481-A30C6FDBF7D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5AAA034-E393-4DFB-85B4-83407B0F2EF5}"/>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1B27324-B408-495C-8A62-3152252621EE}"/>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2B7DC0B-7B31-461E-951F-9773E0F2FD14}"/>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9656938-120D-49AE-9B83-55691D93CD5E}"/>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5711C61-4725-43F8-93CC-7133BD8B5C4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6562AE2-1C78-46BF-802E-9C733E22D567}"/>
            </a:ext>
          </a:extLst>
        </xdr:cNvPr>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7515DAB-AD43-405C-A67C-BD892D5EC5B2}"/>
            </a:ext>
          </a:extLst>
        </xdr:cNvPr>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4996A9EE-AC73-4C15-A4B5-92F5C17476D4}"/>
            </a:ext>
          </a:extLst>
        </xdr:cNvPr>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4E498FCF-7AB2-4A1A-BBEF-0302F7F2CC4F}"/>
            </a:ext>
          </a:extLst>
        </xdr:cNvPr>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CEE91B79-AB20-4F22-934D-54FB46BE161F}"/>
            </a:ext>
          </a:extLst>
        </xdr:cNvPr>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DF9DA9ED-EC95-44CF-95F7-E954E17D77A4}"/>
            </a:ext>
          </a:extLst>
        </xdr:cNvPr>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848314D1-9FE6-4254-A71A-09F2ADD48BDD}"/>
            </a:ext>
          </a:extLst>
        </xdr:cNvPr>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F35C6FB9-3BA0-4BEE-962C-3AB7B3871353}"/>
            </a:ext>
          </a:extLst>
        </xdr:cNvPr>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48E09AB-7E0C-449F-B0D9-EB45982B1AEC}"/>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CE5CC6C8-CC73-4375-801B-254B2F784A1E}"/>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64E4DB18-B2CF-4357-9131-6BAA4BB32C5A}"/>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1FD60459-DA64-45A5-B11D-EB878F7D4B09}"/>
            </a:ext>
          </a:extLst>
        </xdr:cNvPr>
        <xdr:cNvCxnSpPr/>
      </xdr:nvCxnSpPr>
      <xdr:spPr>
        <a:xfrm flipV="1">
          <a:off x="9429115" y="12830302"/>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93F5326F-B761-4D3F-98CC-ADEFA4EA8F8B}"/>
            </a:ext>
          </a:extLst>
        </xdr:cNvPr>
        <xdr:cNvSpPr txBox="1"/>
      </xdr:nvSpPr>
      <xdr:spPr>
        <a:xfrm>
          <a:off x="9467850" y="142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28C1F4ED-63DD-4EBB-9F9B-FAAF65DA435F}"/>
            </a:ext>
          </a:extLst>
        </xdr:cNvPr>
        <xdr:cNvCxnSpPr/>
      </xdr:nvCxnSpPr>
      <xdr:spPr>
        <a:xfrm>
          <a:off x="9359900" y="14231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2DE20CE0-83A4-4FFF-9BE3-5CF8A66613FB}"/>
            </a:ext>
          </a:extLst>
        </xdr:cNvPr>
        <xdr:cNvSpPr txBox="1"/>
      </xdr:nvSpPr>
      <xdr:spPr>
        <a:xfrm>
          <a:off x="9467850" y="1261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97E70D66-F819-4C4A-926A-54810C765EFD}"/>
            </a:ext>
          </a:extLst>
        </xdr:cNvPr>
        <xdr:cNvCxnSpPr/>
      </xdr:nvCxnSpPr>
      <xdr:spPr>
        <a:xfrm>
          <a:off x="9359900" y="128303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46" name="【福祉施設】&#10;一人当たり面積平均値テキスト">
          <a:extLst>
            <a:ext uri="{FF2B5EF4-FFF2-40B4-BE49-F238E27FC236}">
              <a16:creationId xmlns:a16="http://schemas.microsoft.com/office/drawing/2014/main" id="{94A6944B-59B9-489E-A8DD-3533FAC2BEA8}"/>
            </a:ext>
          </a:extLst>
        </xdr:cNvPr>
        <xdr:cNvSpPr txBox="1"/>
      </xdr:nvSpPr>
      <xdr:spPr>
        <a:xfrm>
          <a:off x="9467850" y="13823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F5D6EDBA-FAB3-4435-8917-C88DF73D77E4}"/>
            </a:ext>
          </a:extLst>
        </xdr:cNvPr>
        <xdr:cNvSpPr/>
      </xdr:nvSpPr>
      <xdr:spPr>
        <a:xfrm>
          <a:off x="939800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98C7F0F6-34A7-4C25-B467-E9255A35E6E0}"/>
            </a:ext>
          </a:extLst>
        </xdr:cNvPr>
        <xdr:cNvSpPr/>
      </xdr:nvSpPr>
      <xdr:spPr>
        <a:xfrm>
          <a:off x="863600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90D74FB6-EE13-414B-8F28-E23AC05F7851}"/>
            </a:ext>
          </a:extLst>
        </xdr:cNvPr>
        <xdr:cNvSpPr/>
      </xdr:nvSpPr>
      <xdr:spPr>
        <a:xfrm>
          <a:off x="7842250" y="13873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AD0EF590-B454-4598-86D4-A2C097712785}"/>
            </a:ext>
          </a:extLst>
        </xdr:cNvPr>
        <xdr:cNvSpPr/>
      </xdr:nvSpPr>
      <xdr:spPr>
        <a:xfrm>
          <a:off x="7029450" y="13861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81026</xdr:rowOff>
    </xdr:from>
    <xdr:to>
      <xdr:col>36</xdr:col>
      <xdr:colOff>165100</xdr:colOff>
      <xdr:row>85</xdr:row>
      <xdr:rowOff>11176</xdr:rowOff>
    </xdr:to>
    <xdr:sp macro="" textlink="">
      <xdr:nvSpPr>
        <xdr:cNvPr id="351" name="フローチャート: 判断 350">
          <a:extLst>
            <a:ext uri="{FF2B5EF4-FFF2-40B4-BE49-F238E27FC236}">
              <a16:creationId xmlns:a16="http://schemas.microsoft.com/office/drawing/2014/main" id="{64C3804D-91D4-4947-A219-75F47C9816B9}"/>
            </a:ext>
          </a:extLst>
        </xdr:cNvPr>
        <xdr:cNvSpPr/>
      </xdr:nvSpPr>
      <xdr:spPr>
        <a:xfrm>
          <a:off x="6235700" y="139557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C426147-D410-488E-A59F-489407764108}"/>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A783364-1CA8-43DC-8FBD-03A686684E61}"/>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EB6DC1C-AD7A-4AF2-9485-9C873166699D}"/>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CB34F2E-969B-46D0-AC7E-580C48E721DE}"/>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FF7EAA7-1793-4CCE-A02D-37880B165EA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60452</xdr:rowOff>
    </xdr:from>
    <xdr:to>
      <xdr:col>55</xdr:col>
      <xdr:colOff>50800</xdr:colOff>
      <xdr:row>83</xdr:row>
      <xdr:rowOff>162052</xdr:rowOff>
    </xdr:to>
    <xdr:sp macro="" textlink="">
      <xdr:nvSpPr>
        <xdr:cNvPr id="357" name="楕円 356">
          <a:extLst>
            <a:ext uri="{FF2B5EF4-FFF2-40B4-BE49-F238E27FC236}">
              <a16:creationId xmlns:a16="http://schemas.microsoft.com/office/drawing/2014/main" id="{8796AC41-92F1-4C51-9C98-51FFD507DDE0}"/>
            </a:ext>
          </a:extLst>
        </xdr:cNvPr>
        <xdr:cNvSpPr/>
      </xdr:nvSpPr>
      <xdr:spPr>
        <a:xfrm>
          <a:off x="9398000" y="137701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83329</xdr:rowOff>
    </xdr:from>
    <xdr:ext cx="469744" cy="259045"/>
    <xdr:sp macro="" textlink="">
      <xdr:nvSpPr>
        <xdr:cNvPr id="358" name="【福祉施設】&#10;一人当たり面積該当値テキスト">
          <a:extLst>
            <a:ext uri="{FF2B5EF4-FFF2-40B4-BE49-F238E27FC236}">
              <a16:creationId xmlns:a16="http://schemas.microsoft.com/office/drawing/2014/main" id="{E39E9CCB-B7E2-4AFE-83E7-EE5BB9A27A31}"/>
            </a:ext>
          </a:extLst>
        </xdr:cNvPr>
        <xdr:cNvSpPr txBox="1"/>
      </xdr:nvSpPr>
      <xdr:spPr>
        <a:xfrm>
          <a:off x="9467850" y="1362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67311</xdr:rowOff>
    </xdr:from>
    <xdr:to>
      <xdr:col>50</xdr:col>
      <xdr:colOff>165100</xdr:colOff>
      <xdr:row>83</xdr:row>
      <xdr:rowOff>168911</xdr:rowOff>
    </xdr:to>
    <xdr:sp macro="" textlink="">
      <xdr:nvSpPr>
        <xdr:cNvPr id="359" name="楕円 358">
          <a:extLst>
            <a:ext uri="{FF2B5EF4-FFF2-40B4-BE49-F238E27FC236}">
              <a16:creationId xmlns:a16="http://schemas.microsoft.com/office/drawing/2014/main" id="{88D9CF41-8981-4A66-A496-1B649DED2C50}"/>
            </a:ext>
          </a:extLst>
        </xdr:cNvPr>
        <xdr:cNvSpPr/>
      </xdr:nvSpPr>
      <xdr:spPr>
        <a:xfrm>
          <a:off x="8636000" y="137769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111252</xdr:rowOff>
    </xdr:from>
    <xdr:to>
      <xdr:col>55</xdr:col>
      <xdr:colOff>0</xdr:colOff>
      <xdr:row>83</xdr:row>
      <xdr:rowOff>118111</xdr:rowOff>
    </xdr:to>
    <xdr:cxnSp macro="">
      <xdr:nvCxnSpPr>
        <xdr:cNvPr id="360" name="直線コネクタ 359">
          <a:extLst>
            <a:ext uri="{FF2B5EF4-FFF2-40B4-BE49-F238E27FC236}">
              <a16:creationId xmlns:a16="http://schemas.microsoft.com/office/drawing/2014/main" id="{B4156D9B-D013-42FD-9467-303F8F520FB5}"/>
            </a:ext>
          </a:extLst>
        </xdr:cNvPr>
        <xdr:cNvCxnSpPr/>
      </xdr:nvCxnSpPr>
      <xdr:spPr>
        <a:xfrm flipV="1">
          <a:off x="8686800" y="13820902"/>
          <a:ext cx="74295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142748</xdr:rowOff>
    </xdr:from>
    <xdr:to>
      <xdr:col>46</xdr:col>
      <xdr:colOff>38100</xdr:colOff>
      <xdr:row>84</xdr:row>
      <xdr:rowOff>72898</xdr:rowOff>
    </xdr:to>
    <xdr:sp macro="" textlink="">
      <xdr:nvSpPr>
        <xdr:cNvPr id="361" name="楕円 360">
          <a:extLst>
            <a:ext uri="{FF2B5EF4-FFF2-40B4-BE49-F238E27FC236}">
              <a16:creationId xmlns:a16="http://schemas.microsoft.com/office/drawing/2014/main" id="{03E41DB9-D812-435D-B5AE-1C82083D5362}"/>
            </a:ext>
          </a:extLst>
        </xdr:cNvPr>
        <xdr:cNvSpPr/>
      </xdr:nvSpPr>
      <xdr:spPr>
        <a:xfrm>
          <a:off x="7842250" y="138523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118111</xdr:rowOff>
    </xdr:from>
    <xdr:to>
      <xdr:col>50</xdr:col>
      <xdr:colOff>114300</xdr:colOff>
      <xdr:row>84</xdr:row>
      <xdr:rowOff>22098</xdr:rowOff>
    </xdr:to>
    <xdr:cxnSp macro="">
      <xdr:nvCxnSpPr>
        <xdr:cNvPr id="362" name="直線コネクタ 361">
          <a:extLst>
            <a:ext uri="{FF2B5EF4-FFF2-40B4-BE49-F238E27FC236}">
              <a16:creationId xmlns:a16="http://schemas.microsoft.com/office/drawing/2014/main" id="{CF221A04-505C-4608-AC39-F8F1B079B309}"/>
            </a:ext>
          </a:extLst>
        </xdr:cNvPr>
        <xdr:cNvCxnSpPr/>
      </xdr:nvCxnSpPr>
      <xdr:spPr>
        <a:xfrm flipV="1">
          <a:off x="7886700" y="13827761"/>
          <a:ext cx="800100" cy="6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149606</xdr:rowOff>
    </xdr:from>
    <xdr:to>
      <xdr:col>41</xdr:col>
      <xdr:colOff>101600</xdr:colOff>
      <xdr:row>84</xdr:row>
      <xdr:rowOff>79756</xdr:rowOff>
    </xdr:to>
    <xdr:sp macro="" textlink="">
      <xdr:nvSpPr>
        <xdr:cNvPr id="363" name="楕円 362">
          <a:extLst>
            <a:ext uri="{FF2B5EF4-FFF2-40B4-BE49-F238E27FC236}">
              <a16:creationId xmlns:a16="http://schemas.microsoft.com/office/drawing/2014/main" id="{E9C5B230-4A96-4806-8FD8-EF22FC22FCD4}"/>
            </a:ext>
          </a:extLst>
        </xdr:cNvPr>
        <xdr:cNvSpPr/>
      </xdr:nvSpPr>
      <xdr:spPr>
        <a:xfrm>
          <a:off x="7029450" y="138592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22098</xdr:rowOff>
    </xdr:from>
    <xdr:to>
      <xdr:col>45</xdr:col>
      <xdr:colOff>177800</xdr:colOff>
      <xdr:row>84</xdr:row>
      <xdr:rowOff>28956</xdr:rowOff>
    </xdr:to>
    <xdr:cxnSp macro="">
      <xdr:nvCxnSpPr>
        <xdr:cNvPr id="364" name="直線コネクタ 363">
          <a:extLst>
            <a:ext uri="{FF2B5EF4-FFF2-40B4-BE49-F238E27FC236}">
              <a16:creationId xmlns:a16="http://schemas.microsoft.com/office/drawing/2014/main" id="{268761DE-9B46-4CC7-B72A-4E434FFE4879}"/>
            </a:ext>
          </a:extLst>
        </xdr:cNvPr>
        <xdr:cNvCxnSpPr/>
      </xdr:nvCxnSpPr>
      <xdr:spPr>
        <a:xfrm flipV="1">
          <a:off x="7080250" y="13896848"/>
          <a:ext cx="8064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65" name="楕円 364">
          <a:extLst>
            <a:ext uri="{FF2B5EF4-FFF2-40B4-BE49-F238E27FC236}">
              <a16:creationId xmlns:a16="http://schemas.microsoft.com/office/drawing/2014/main" id="{2783469F-C1B5-4204-9EFB-8BA1F1E83F9A}"/>
            </a:ext>
          </a:extLst>
        </xdr:cNvPr>
        <xdr:cNvSpPr/>
      </xdr:nvSpPr>
      <xdr:spPr>
        <a:xfrm>
          <a:off x="6235700" y="138638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28956</xdr:rowOff>
    </xdr:from>
    <xdr:to>
      <xdr:col>41</xdr:col>
      <xdr:colOff>50800</xdr:colOff>
      <xdr:row>84</xdr:row>
      <xdr:rowOff>33528</xdr:rowOff>
    </xdr:to>
    <xdr:cxnSp macro="">
      <xdr:nvCxnSpPr>
        <xdr:cNvPr id="366" name="直線コネクタ 365">
          <a:extLst>
            <a:ext uri="{FF2B5EF4-FFF2-40B4-BE49-F238E27FC236}">
              <a16:creationId xmlns:a16="http://schemas.microsoft.com/office/drawing/2014/main" id="{50ACF131-CE05-4A5E-B48C-BB97E0740BAE}"/>
            </a:ext>
          </a:extLst>
        </xdr:cNvPr>
        <xdr:cNvCxnSpPr/>
      </xdr:nvCxnSpPr>
      <xdr:spPr>
        <a:xfrm flipV="1">
          <a:off x="6286500" y="1390370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73169</xdr:rowOff>
    </xdr:from>
    <xdr:ext cx="469744" cy="259045"/>
    <xdr:sp macro="" textlink="">
      <xdr:nvSpPr>
        <xdr:cNvPr id="367" name="n_1aveValue【福祉施設】&#10;一人当たり面積">
          <a:extLst>
            <a:ext uri="{FF2B5EF4-FFF2-40B4-BE49-F238E27FC236}">
              <a16:creationId xmlns:a16="http://schemas.microsoft.com/office/drawing/2014/main" id="{E5E70630-DCD0-4FEB-9B17-6664654B1AF8}"/>
            </a:ext>
          </a:extLst>
        </xdr:cNvPr>
        <xdr:cNvSpPr txBox="1"/>
      </xdr:nvSpPr>
      <xdr:spPr>
        <a:xfrm>
          <a:off x="8458277" y="139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368" name="n_2aveValue【福祉施設】&#10;一人当たり面積">
          <a:extLst>
            <a:ext uri="{FF2B5EF4-FFF2-40B4-BE49-F238E27FC236}">
              <a16:creationId xmlns:a16="http://schemas.microsoft.com/office/drawing/2014/main" id="{94DD2111-3E05-47C4-BC8C-1BCCB372AD72}"/>
            </a:ext>
          </a:extLst>
        </xdr:cNvPr>
        <xdr:cNvSpPr txBox="1"/>
      </xdr:nvSpPr>
      <xdr:spPr>
        <a:xfrm>
          <a:off x="7677227" y="139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73169</xdr:rowOff>
    </xdr:from>
    <xdr:ext cx="469744" cy="259045"/>
    <xdr:sp macro="" textlink="">
      <xdr:nvSpPr>
        <xdr:cNvPr id="369" name="n_3aveValue【福祉施設】&#10;一人当たり面積">
          <a:extLst>
            <a:ext uri="{FF2B5EF4-FFF2-40B4-BE49-F238E27FC236}">
              <a16:creationId xmlns:a16="http://schemas.microsoft.com/office/drawing/2014/main" id="{A13DC405-9B84-4E3B-B2E1-6356E72C26CD}"/>
            </a:ext>
          </a:extLst>
        </xdr:cNvPr>
        <xdr:cNvSpPr txBox="1"/>
      </xdr:nvSpPr>
      <xdr:spPr>
        <a:xfrm>
          <a:off x="6864427" y="139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2303</xdr:rowOff>
    </xdr:from>
    <xdr:ext cx="469744" cy="259045"/>
    <xdr:sp macro="" textlink="">
      <xdr:nvSpPr>
        <xdr:cNvPr id="370" name="n_4aveValue【福祉施設】&#10;一人当たり面積">
          <a:extLst>
            <a:ext uri="{FF2B5EF4-FFF2-40B4-BE49-F238E27FC236}">
              <a16:creationId xmlns:a16="http://schemas.microsoft.com/office/drawing/2014/main" id="{7875101D-5B43-4BAF-897E-358B441218E6}"/>
            </a:ext>
          </a:extLst>
        </xdr:cNvPr>
        <xdr:cNvSpPr txBox="1"/>
      </xdr:nvSpPr>
      <xdr:spPr>
        <a:xfrm>
          <a:off x="6070677" y="1404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13988</xdr:rowOff>
    </xdr:from>
    <xdr:ext cx="469744" cy="259045"/>
    <xdr:sp macro="" textlink="">
      <xdr:nvSpPr>
        <xdr:cNvPr id="371" name="n_1mainValue【福祉施設】&#10;一人当たり面積">
          <a:extLst>
            <a:ext uri="{FF2B5EF4-FFF2-40B4-BE49-F238E27FC236}">
              <a16:creationId xmlns:a16="http://schemas.microsoft.com/office/drawing/2014/main" id="{72A12C35-8997-4720-9AEF-B26A6C24D991}"/>
            </a:ext>
          </a:extLst>
        </xdr:cNvPr>
        <xdr:cNvSpPr txBox="1"/>
      </xdr:nvSpPr>
      <xdr:spPr>
        <a:xfrm>
          <a:off x="845827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89425</xdr:rowOff>
    </xdr:from>
    <xdr:ext cx="469744" cy="259045"/>
    <xdr:sp macro="" textlink="">
      <xdr:nvSpPr>
        <xdr:cNvPr id="372" name="n_2mainValue【福祉施設】&#10;一人当たり面積">
          <a:extLst>
            <a:ext uri="{FF2B5EF4-FFF2-40B4-BE49-F238E27FC236}">
              <a16:creationId xmlns:a16="http://schemas.microsoft.com/office/drawing/2014/main" id="{5EE83E4F-187E-4B80-B10B-CBFD8A7DBA5A}"/>
            </a:ext>
          </a:extLst>
        </xdr:cNvPr>
        <xdr:cNvSpPr txBox="1"/>
      </xdr:nvSpPr>
      <xdr:spPr>
        <a:xfrm>
          <a:off x="7677227" y="1363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96283</xdr:rowOff>
    </xdr:from>
    <xdr:ext cx="469744" cy="259045"/>
    <xdr:sp macro="" textlink="">
      <xdr:nvSpPr>
        <xdr:cNvPr id="373" name="n_3mainValue【福祉施設】&#10;一人当たり面積">
          <a:extLst>
            <a:ext uri="{FF2B5EF4-FFF2-40B4-BE49-F238E27FC236}">
              <a16:creationId xmlns:a16="http://schemas.microsoft.com/office/drawing/2014/main" id="{E80FB5DD-B16B-4868-A72C-92B05B60DE22}"/>
            </a:ext>
          </a:extLst>
        </xdr:cNvPr>
        <xdr:cNvSpPr txBox="1"/>
      </xdr:nvSpPr>
      <xdr:spPr>
        <a:xfrm>
          <a:off x="6864427" y="1364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4" name="n_4mainValue【福祉施設】&#10;一人当たり面積">
          <a:extLst>
            <a:ext uri="{FF2B5EF4-FFF2-40B4-BE49-F238E27FC236}">
              <a16:creationId xmlns:a16="http://schemas.microsoft.com/office/drawing/2014/main" id="{D4D943D0-1AF6-43A8-9663-7FDA51D1F75C}"/>
            </a:ext>
          </a:extLst>
        </xdr:cNvPr>
        <xdr:cNvSpPr txBox="1"/>
      </xdr:nvSpPr>
      <xdr:spPr>
        <a:xfrm>
          <a:off x="6070677" y="1364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DC6B7A7A-A033-4575-B005-CFD675041879}"/>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E7BFB6BB-0BF4-4384-9312-FE7A4CD836CC}"/>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34BA2A4-EDBF-4DAD-B1EF-33407DD48158}"/>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B08FA896-5956-4C79-829A-3355E1D753A3}"/>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CE7141A-D9AD-41B0-AAB6-7044EB7A057D}"/>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7BE6CED-3200-4621-8120-D74578A853F5}"/>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5D60867-016A-4425-A41A-585004BF951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CFBC703-8DF8-4A4D-BCBD-7D27E85C57B6}"/>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D03CA140-0A07-4296-8A56-0A92937ACD14}"/>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9D05F566-95A6-4218-8DFA-5EEEA932657B}"/>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7F31F89-EA6B-44DA-A67C-D7D112B8BCC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90BBAFF4-28BD-4476-9B72-3345F4C8DED5}"/>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A2C6E578-36CC-4279-91D3-A678D41AB77F}"/>
            </a:ext>
          </a:extLst>
        </xdr:cNvPr>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8652C97B-C9A8-4B8E-8862-7698BB8DF8F8}"/>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45ED12F-E13E-4236-9347-EE433CE41CD5}"/>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5F30BAE2-F68D-4A9D-AFBE-56EB9F587469}"/>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3DA2798B-20E6-4241-8485-2EC05BD3AB94}"/>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5648232D-6F8B-4AF2-83CA-5D6C4723716F}"/>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3885EC1-4274-4B48-8EF1-5791C9A18276}"/>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E3893200-700F-47F4-823F-FB99A6B19753}"/>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A08272AA-48CF-4239-9C33-74F8DC48FC3F}"/>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D1417302-3F3A-46A2-BC17-B0349C1754E6}"/>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4FA2FDE-FF27-428A-88A4-7E0DDC224718}"/>
            </a:ext>
          </a:extLst>
        </xdr:cNvPr>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B7A71A4F-099A-4631-BD19-4B4872B4A7C4}"/>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D722F86-AE8F-4C06-B254-AB15C8B283E2}"/>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846F9134-615B-47CB-95EC-E9EF00D3D27E}"/>
            </a:ext>
          </a:extLst>
        </xdr:cNvPr>
        <xdr:cNvCxnSpPr/>
      </xdr:nvCxnSpPr>
      <xdr:spPr>
        <a:xfrm flipV="1">
          <a:off x="4177665" y="166497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76C15032-0286-4995-9535-ACFD1A063F26}"/>
            </a:ext>
          </a:extLst>
        </xdr:cNvPr>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CEF18363-F5D6-4F54-95E9-711A9AF6140C}"/>
            </a:ext>
          </a:extLst>
        </xdr:cNvPr>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709B9E1-F760-4730-AEFA-145A1EC5B856}"/>
            </a:ext>
          </a:extLst>
        </xdr:cNvPr>
        <xdr:cNvSpPr txBox="1"/>
      </xdr:nvSpPr>
      <xdr:spPr>
        <a:xfrm>
          <a:off x="4216400" y="16424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2E67314B-D173-421F-ABDB-288DD40F71F6}"/>
            </a:ext>
          </a:extLst>
        </xdr:cNvPr>
        <xdr:cNvCxnSpPr/>
      </xdr:nvCxnSpPr>
      <xdr:spPr>
        <a:xfrm>
          <a:off x="41084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69141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ACC90DB0-8E1B-40F5-ADF1-E4C065C2AB74}"/>
            </a:ext>
          </a:extLst>
        </xdr:cNvPr>
        <xdr:cNvSpPr txBox="1"/>
      </xdr:nvSpPr>
      <xdr:spPr>
        <a:xfrm>
          <a:off x="4216400" y="1732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46B5F2F9-89D8-412F-8B32-50791CF4BCEC}"/>
            </a:ext>
          </a:extLst>
        </xdr:cNvPr>
        <xdr:cNvSpPr/>
      </xdr:nvSpPr>
      <xdr:spPr>
        <a:xfrm>
          <a:off x="41275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A0AC2748-BD9C-492A-A440-BF3AE8EE4279}"/>
            </a:ext>
          </a:extLst>
        </xdr:cNvPr>
        <xdr:cNvSpPr/>
      </xdr:nvSpPr>
      <xdr:spPr>
        <a:xfrm>
          <a:off x="3384550" y="17336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30B60E08-4F8A-48A2-9517-9E4805D96166}"/>
            </a:ext>
          </a:extLst>
        </xdr:cNvPr>
        <xdr:cNvSpPr/>
      </xdr:nvSpPr>
      <xdr:spPr>
        <a:xfrm>
          <a:off x="2571750"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49FE3B21-E629-4079-958F-461EB6F94980}"/>
            </a:ext>
          </a:extLst>
        </xdr:cNvPr>
        <xdr:cNvSpPr/>
      </xdr:nvSpPr>
      <xdr:spPr>
        <a:xfrm>
          <a:off x="177800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0" name="フローチャート: 判断 409">
          <a:extLst>
            <a:ext uri="{FF2B5EF4-FFF2-40B4-BE49-F238E27FC236}">
              <a16:creationId xmlns:a16="http://schemas.microsoft.com/office/drawing/2014/main" id="{4CDC398B-E0A2-4BBE-B490-98731FD04083}"/>
            </a:ext>
          </a:extLst>
        </xdr:cNvPr>
        <xdr:cNvSpPr/>
      </xdr:nvSpPr>
      <xdr:spPr>
        <a:xfrm>
          <a:off x="984250" y="17336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BF985DE8-E092-4291-B0C4-A72DBA68F7E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2B4E149-0975-4E62-8835-43AB34C873A4}"/>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CAA35F0-D592-41C8-B5CB-830E739FC3E8}"/>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8BFD46C-400B-42B5-8E6E-02513B0119DD}"/>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2E36CA6-C26B-4924-967E-E189B63B24DA}"/>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144599</xdr:rowOff>
    </xdr:from>
    <xdr:to>
      <xdr:col>24</xdr:col>
      <xdr:colOff>114300</xdr:colOff>
      <xdr:row>102</xdr:row>
      <xdr:rowOff>74749</xdr:rowOff>
    </xdr:to>
    <xdr:sp macro="" textlink="">
      <xdr:nvSpPr>
        <xdr:cNvPr id="416" name="楕円 415">
          <a:extLst>
            <a:ext uri="{FF2B5EF4-FFF2-40B4-BE49-F238E27FC236}">
              <a16:creationId xmlns:a16="http://schemas.microsoft.com/office/drawing/2014/main" id="{0FE0F8C6-9CE4-47BB-9982-C5C2C3896827}"/>
            </a:ext>
          </a:extLst>
        </xdr:cNvPr>
        <xdr:cNvSpPr/>
      </xdr:nvSpPr>
      <xdr:spPr>
        <a:xfrm>
          <a:off x="4127500" y="1688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167476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600D98DD-D01C-42F8-A1E8-06D2F66D234D}"/>
            </a:ext>
          </a:extLst>
        </xdr:cNvPr>
        <xdr:cNvSpPr txBox="1"/>
      </xdr:nvSpPr>
      <xdr:spPr>
        <a:xfrm>
          <a:off x="4216400" y="1674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103777</xdr:rowOff>
    </xdr:from>
    <xdr:to>
      <xdr:col>20</xdr:col>
      <xdr:colOff>38100</xdr:colOff>
      <xdr:row>102</xdr:row>
      <xdr:rowOff>33927</xdr:rowOff>
    </xdr:to>
    <xdr:sp macro="" textlink="">
      <xdr:nvSpPr>
        <xdr:cNvPr id="418" name="楕円 417">
          <a:extLst>
            <a:ext uri="{FF2B5EF4-FFF2-40B4-BE49-F238E27FC236}">
              <a16:creationId xmlns:a16="http://schemas.microsoft.com/office/drawing/2014/main" id="{4EAEA547-923D-468E-A446-D5BA9E4AC6B0}"/>
            </a:ext>
          </a:extLst>
        </xdr:cNvPr>
        <xdr:cNvSpPr/>
      </xdr:nvSpPr>
      <xdr:spPr>
        <a:xfrm>
          <a:off x="3384550" y="168487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154577</xdr:rowOff>
    </xdr:from>
    <xdr:to>
      <xdr:col>24</xdr:col>
      <xdr:colOff>63500</xdr:colOff>
      <xdr:row>102</xdr:row>
      <xdr:rowOff>23949</xdr:rowOff>
    </xdr:to>
    <xdr:cxnSp macro="">
      <xdr:nvCxnSpPr>
        <xdr:cNvPr id="419" name="直線コネクタ 418">
          <a:extLst>
            <a:ext uri="{FF2B5EF4-FFF2-40B4-BE49-F238E27FC236}">
              <a16:creationId xmlns:a16="http://schemas.microsoft.com/office/drawing/2014/main" id="{6E6CD3E9-17C1-4F4E-99F6-15DEF3EF6B5E}"/>
            </a:ext>
          </a:extLst>
        </xdr:cNvPr>
        <xdr:cNvCxnSpPr/>
      </xdr:nvCxnSpPr>
      <xdr:spPr>
        <a:xfrm>
          <a:off x="3429000" y="16899527"/>
          <a:ext cx="7493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62956</xdr:rowOff>
    </xdr:from>
    <xdr:to>
      <xdr:col>15</xdr:col>
      <xdr:colOff>101600</xdr:colOff>
      <xdr:row>101</xdr:row>
      <xdr:rowOff>164556</xdr:rowOff>
    </xdr:to>
    <xdr:sp macro="" textlink="">
      <xdr:nvSpPr>
        <xdr:cNvPr id="420" name="楕円 419">
          <a:extLst>
            <a:ext uri="{FF2B5EF4-FFF2-40B4-BE49-F238E27FC236}">
              <a16:creationId xmlns:a16="http://schemas.microsoft.com/office/drawing/2014/main" id="{D5DF5A26-AB8F-4638-9C4C-D380CB300E7E}"/>
            </a:ext>
          </a:extLst>
        </xdr:cNvPr>
        <xdr:cNvSpPr/>
      </xdr:nvSpPr>
      <xdr:spPr>
        <a:xfrm>
          <a:off x="2571750" y="168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113756</xdr:rowOff>
    </xdr:from>
    <xdr:to>
      <xdr:col>19</xdr:col>
      <xdr:colOff>177800</xdr:colOff>
      <xdr:row>101</xdr:row>
      <xdr:rowOff>154577</xdr:rowOff>
    </xdr:to>
    <xdr:cxnSp macro="">
      <xdr:nvCxnSpPr>
        <xdr:cNvPr id="421" name="直線コネクタ 420">
          <a:extLst>
            <a:ext uri="{FF2B5EF4-FFF2-40B4-BE49-F238E27FC236}">
              <a16:creationId xmlns:a16="http://schemas.microsoft.com/office/drawing/2014/main" id="{5711D94F-17D4-4BCD-8381-BDBD7B91A68C}"/>
            </a:ext>
          </a:extLst>
        </xdr:cNvPr>
        <xdr:cNvCxnSpPr/>
      </xdr:nvCxnSpPr>
      <xdr:spPr>
        <a:xfrm>
          <a:off x="2622550" y="16858706"/>
          <a:ext cx="80645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422" name="楕円 421">
          <a:extLst>
            <a:ext uri="{FF2B5EF4-FFF2-40B4-BE49-F238E27FC236}">
              <a16:creationId xmlns:a16="http://schemas.microsoft.com/office/drawing/2014/main" id="{A2EBE4AF-F660-44B8-94E2-21D666D894C4}"/>
            </a:ext>
          </a:extLst>
        </xdr:cNvPr>
        <xdr:cNvSpPr/>
      </xdr:nvSpPr>
      <xdr:spPr>
        <a:xfrm>
          <a:off x="1778000" y="1676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74568</xdr:rowOff>
    </xdr:from>
    <xdr:to>
      <xdr:col>15</xdr:col>
      <xdr:colOff>50800</xdr:colOff>
      <xdr:row>101</xdr:row>
      <xdr:rowOff>113756</xdr:rowOff>
    </xdr:to>
    <xdr:cxnSp macro="">
      <xdr:nvCxnSpPr>
        <xdr:cNvPr id="423" name="直線コネクタ 422">
          <a:extLst>
            <a:ext uri="{FF2B5EF4-FFF2-40B4-BE49-F238E27FC236}">
              <a16:creationId xmlns:a16="http://schemas.microsoft.com/office/drawing/2014/main" id="{0BF6CE14-6413-4DE9-B571-157F6D0E9100}"/>
            </a:ext>
          </a:extLst>
        </xdr:cNvPr>
        <xdr:cNvCxnSpPr/>
      </xdr:nvCxnSpPr>
      <xdr:spPr>
        <a:xfrm>
          <a:off x="1828800" y="16819518"/>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154395</xdr:rowOff>
    </xdr:from>
    <xdr:to>
      <xdr:col>6</xdr:col>
      <xdr:colOff>38100</xdr:colOff>
      <xdr:row>101</xdr:row>
      <xdr:rowOff>84545</xdr:rowOff>
    </xdr:to>
    <xdr:sp macro="" textlink="">
      <xdr:nvSpPr>
        <xdr:cNvPr id="424" name="楕円 423">
          <a:extLst>
            <a:ext uri="{FF2B5EF4-FFF2-40B4-BE49-F238E27FC236}">
              <a16:creationId xmlns:a16="http://schemas.microsoft.com/office/drawing/2014/main" id="{AF22592E-D3B3-47C4-ABDB-9C2E369FFA88}"/>
            </a:ext>
          </a:extLst>
        </xdr:cNvPr>
        <xdr:cNvSpPr/>
      </xdr:nvSpPr>
      <xdr:spPr>
        <a:xfrm>
          <a:off x="984250" y="16727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33745</xdr:rowOff>
    </xdr:from>
    <xdr:to>
      <xdr:col>10</xdr:col>
      <xdr:colOff>114300</xdr:colOff>
      <xdr:row>101</xdr:row>
      <xdr:rowOff>74568</xdr:rowOff>
    </xdr:to>
    <xdr:cxnSp macro="">
      <xdr:nvCxnSpPr>
        <xdr:cNvPr id="425" name="直線コネクタ 424">
          <a:extLst>
            <a:ext uri="{FF2B5EF4-FFF2-40B4-BE49-F238E27FC236}">
              <a16:creationId xmlns:a16="http://schemas.microsoft.com/office/drawing/2014/main" id="{39D80173-BA47-4224-8A26-EC2A2CAA1E79}"/>
            </a:ext>
          </a:extLst>
        </xdr:cNvPr>
        <xdr:cNvCxnSpPr/>
      </xdr:nvCxnSpPr>
      <xdr:spPr>
        <a:xfrm>
          <a:off x="1028700" y="16778695"/>
          <a:ext cx="8001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170378</xdr:rowOff>
    </xdr:from>
    <xdr:ext cx="405111" cy="259045"/>
    <xdr:sp macro="" textlink="">
      <xdr:nvSpPr>
        <xdr:cNvPr id="426" name="n_1aveValue【市民会館】&#10;有形固定資産減価償却率">
          <a:extLst>
            <a:ext uri="{FF2B5EF4-FFF2-40B4-BE49-F238E27FC236}">
              <a16:creationId xmlns:a16="http://schemas.microsoft.com/office/drawing/2014/main" id="{2DF78674-706D-4690-BDCA-081BE6BA3FD6}"/>
            </a:ext>
          </a:extLst>
        </xdr:cNvPr>
        <xdr:cNvSpPr txBox="1"/>
      </xdr:nvSpPr>
      <xdr:spPr>
        <a:xfrm>
          <a:off x="3239144" y="174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140988</xdr:rowOff>
    </xdr:from>
    <xdr:ext cx="405111" cy="259045"/>
    <xdr:sp macro="" textlink="">
      <xdr:nvSpPr>
        <xdr:cNvPr id="427" name="n_2aveValue【市民会館】&#10;有形固定資産減価償却率">
          <a:extLst>
            <a:ext uri="{FF2B5EF4-FFF2-40B4-BE49-F238E27FC236}">
              <a16:creationId xmlns:a16="http://schemas.microsoft.com/office/drawing/2014/main" id="{740EB43C-5EC7-43F8-8627-0A55EB6F913B}"/>
            </a:ext>
          </a:extLst>
        </xdr:cNvPr>
        <xdr:cNvSpPr txBox="1"/>
      </xdr:nvSpPr>
      <xdr:spPr>
        <a:xfrm>
          <a:off x="243904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139354</xdr:rowOff>
    </xdr:from>
    <xdr:ext cx="405111" cy="259045"/>
    <xdr:sp macro="" textlink="">
      <xdr:nvSpPr>
        <xdr:cNvPr id="428" name="n_3aveValue【市民会館】&#10;有形固定資産減価償却率">
          <a:extLst>
            <a:ext uri="{FF2B5EF4-FFF2-40B4-BE49-F238E27FC236}">
              <a16:creationId xmlns:a16="http://schemas.microsoft.com/office/drawing/2014/main" id="{0A27895E-FBB5-4268-8617-73384E09BFFE}"/>
            </a:ext>
          </a:extLst>
        </xdr:cNvPr>
        <xdr:cNvSpPr txBox="1"/>
      </xdr:nvSpPr>
      <xdr:spPr>
        <a:xfrm>
          <a:off x="1645294" y="1739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29" name="n_4aveValue【市民会館】&#10;有形固定資産減価償却率">
          <a:extLst>
            <a:ext uri="{FF2B5EF4-FFF2-40B4-BE49-F238E27FC236}">
              <a16:creationId xmlns:a16="http://schemas.microsoft.com/office/drawing/2014/main" id="{9D925114-8F49-4341-836B-14AA97556621}"/>
            </a:ext>
          </a:extLst>
        </xdr:cNvPr>
        <xdr:cNvSpPr txBox="1"/>
      </xdr:nvSpPr>
      <xdr:spPr>
        <a:xfrm>
          <a:off x="851544" y="174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50454</xdr:rowOff>
    </xdr:from>
    <xdr:ext cx="405111" cy="259045"/>
    <xdr:sp macro="" textlink="">
      <xdr:nvSpPr>
        <xdr:cNvPr id="430" name="n_1mainValue【市民会館】&#10;有形固定資産減価償却率">
          <a:extLst>
            <a:ext uri="{FF2B5EF4-FFF2-40B4-BE49-F238E27FC236}">
              <a16:creationId xmlns:a16="http://schemas.microsoft.com/office/drawing/2014/main" id="{1C7D3241-D9F9-4FDA-9701-CA35F2E71B67}"/>
            </a:ext>
          </a:extLst>
        </xdr:cNvPr>
        <xdr:cNvSpPr txBox="1"/>
      </xdr:nvSpPr>
      <xdr:spPr>
        <a:xfrm>
          <a:off x="3239144" y="1662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9633</xdr:rowOff>
    </xdr:from>
    <xdr:ext cx="405111" cy="259045"/>
    <xdr:sp macro="" textlink="">
      <xdr:nvSpPr>
        <xdr:cNvPr id="431" name="n_2mainValue【市民会館】&#10;有形固定資産減価償却率">
          <a:extLst>
            <a:ext uri="{FF2B5EF4-FFF2-40B4-BE49-F238E27FC236}">
              <a16:creationId xmlns:a16="http://schemas.microsoft.com/office/drawing/2014/main" id="{445F78BD-8F57-4BC8-9B80-C3463CFBE4B9}"/>
            </a:ext>
          </a:extLst>
        </xdr:cNvPr>
        <xdr:cNvSpPr txBox="1"/>
      </xdr:nvSpPr>
      <xdr:spPr>
        <a:xfrm>
          <a:off x="2439044" y="16583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432" name="n_3mainValue【市民会館】&#10;有形固定資産減価償却率">
          <a:extLst>
            <a:ext uri="{FF2B5EF4-FFF2-40B4-BE49-F238E27FC236}">
              <a16:creationId xmlns:a16="http://schemas.microsoft.com/office/drawing/2014/main" id="{30198487-EA8F-4F5D-B9E0-21EEC3C2B03D}"/>
            </a:ext>
          </a:extLst>
        </xdr:cNvPr>
        <xdr:cNvSpPr txBox="1"/>
      </xdr:nvSpPr>
      <xdr:spPr>
        <a:xfrm>
          <a:off x="1645294" y="1654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101072</xdr:rowOff>
    </xdr:from>
    <xdr:ext cx="405111" cy="259045"/>
    <xdr:sp macro="" textlink="">
      <xdr:nvSpPr>
        <xdr:cNvPr id="433" name="n_4mainValue【市民会館】&#10;有形固定資産減価償却率">
          <a:extLst>
            <a:ext uri="{FF2B5EF4-FFF2-40B4-BE49-F238E27FC236}">
              <a16:creationId xmlns:a16="http://schemas.microsoft.com/office/drawing/2014/main" id="{02D6054C-750A-4EBD-8B0B-7140DFB9A64A}"/>
            </a:ext>
          </a:extLst>
        </xdr:cNvPr>
        <xdr:cNvSpPr txBox="1"/>
      </xdr:nvSpPr>
      <xdr:spPr>
        <a:xfrm>
          <a:off x="851544" y="1650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FECFE79-89D9-448A-8AD6-5233025731B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CBAECA94-36B0-461D-A9AB-B946EEBC0E8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B9F59F2A-95C9-4C84-8327-C91C377FAA86}"/>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EB5E4968-BC2F-42F4-B546-E56184104F1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D8DC582-E8B4-428B-ACF6-78C7A35DF5E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357308A-8697-47E9-BFFC-8C648EB4F4A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4CC3113E-6E81-4113-93BF-78B0FCE11186}"/>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8ACA822F-7FC0-47D3-896D-236CD6218887}"/>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773DBD2-BE41-4722-8DBA-5C64458ACBDF}"/>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C0FC1D27-1C7B-4EDB-9A55-8192156A3EE3}"/>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84E093C1-26FE-45D2-BDD8-E2D9E1B80978}"/>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8BFEA79C-AE22-467B-A751-C01DAD81B95F}"/>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CF183B6D-AABF-4DBB-B7F0-D535201AB9F1}"/>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C6DBCDB1-4B78-40C1-A093-3CBEA9738287}"/>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4A4D23D5-2523-41D2-B8F1-823D57C40720}"/>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A1E65BF1-2D65-4E9A-A9EC-1F5F48472C08}"/>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25442F55-7F90-4922-9843-2FC342A18633}"/>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DA922E3B-8598-485C-B5DF-8715C6E3DD66}"/>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C70F452B-590D-4E9C-9066-F9864B14BC23}"/>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4B1016A5-8763-4B82-8D6F-AEB6A717FF6F}"/>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8F269594-CC10-4AD3-A80C-A477FF6C968C}"/>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2403706D-F7DC-48A1-93F8-0C1B98D197F7}"/>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574D2C01-4979-43F5-8747-FD75D97B9BCA}"/>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78F68ECE-E7DC-414A-8DE5-DF61AC73C29D}"/>
            </a:ext>
          </a:extLst>
        </xdr:cNvPr>
        <xdr:cNvCxnSpPr/>
      </xdr:nvCxnSpPr>
      <xdr:spPr>
        <a:xfrm flipV="1">
          <a:off x="9429115" y="165354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EFFC57EB-631F-4705-B381-D87863D388B0}"/>
            </a:ext>
          </a:extLst>
        </xdr:cNvPr>
        <xdr:cNvSpPr txBox="1"/>
      </xdr:nvSpPr>
      <xdr:spPr>
        <a:xfrm>
          <a:off x="946785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E01E413D-15E1-426B-9B7A-F3EE315C3EE7}"/>
            </a:ext>
          </a:extLst>
        </xdr:cNvPr>
        <xdr:cNvCxnSpPr/>
      </xdr:nvCxnSpPr>
      <xdr:spPr>
        <a:xfrm>
          <a:off x="9359900" y="1807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473D8373-B57C-451E-B23F-3BDE2207970B}"/>
            </a:ext>
          </a:extLst>
        </xdr:cNvPr>
        <xdr:cNvSpPr txBox="1"/>
      </xdr:nvSpPr>
      <xdr:spPr>
        <a:xfrm>
          <a:off x="9467850" y="1631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ADEE4D8F-32D6-4619-A674-39143A205DBF}"/>
            </a:ext>
          </a:extLst>
        </xdr:cNvPr>
        <xdr:cNvCxnSpPr/>
      </xdr:nvCxnSpPr>
      <xdr:spPr>
        <a:xfrm>
          <a:off x="9359900" y="16535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34048B57-1411-481D-ABE3-080C49831633}"/>
            </a:ext>
          </a:extLst>
        </xdr:cNvPr>
        <xdr:cNvSpPr txBox="1"/>
      </xdr:nvSpPr>
      <xdr:spPr>
        <a:xfrm>
          <a:off x="9467850" y="17513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30BD563E-DF06-40E4-94A1-A6DBE11302B1}"/>
            </a:ext>
          </a:extLst>
        </xdr:cNvPr>
        <xdr:cNvSpPr/>
      </xdr:nvSpPr>
      <xdr:spPr>
        <a:xfrm>
          <a:off x="9398000" y="176618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C287F43F-6891-49E5-ACEC-AC63D59FDF62}"/>
            </a:ext>
          </a:extLst>
        </xdr:cNvPr>
        <xdr:cNvSpPr/>
      </xdr:nvSpPr>
      <xdr:spPr>
        <a:xfrm>
          <a:off x="8636000" y="1767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1F5CE4D0-F860-4F41-8048-FB8C10DE104B}"/>
            </a:ext>
          </a:extLst>
        </xdr:cNvPr>
        <xdr:cNvSpPr/>
      </xdr:nvSpPr>
      <xdr:spPr>
        <a:xfrm>
          <a:off x="7842250" y="176752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C69CC619-926C-415C-AFFB-E02927440DB4}"/>
            </a:ext>
          </a:extLst>
        </xdr:cNvPr>
        <xdr:cNvSpPr/>
      </xdr:nvSpPr>
      <xdr:spPr>
        <a:xfrm>
          <a:off x="702945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50164</xdr:rowOff>
    </xdr:from>
    <xdr:to>
      <xdr:col>36</xdr:col>
      <xdr:colOff>165100</xdr:colOff>
      <xdr:row>107</xdr:row>
      <xdr:rowOff>151764</xdr:rowOff>
    </xdr:to>
    <xdr:sp macro="" textlink="">
      <xdr:nvSpPr>
        <xdr:cNvPr id="467" name="フローチャート: 判断 466">
          <a:extLst>
            <a:ext uri="{FF2B5EF4-FFF2-40B4-BE49-F238E27FC236}">
              <a16:creationId xmlns:a16="http://schemas.microsoft.com/office/drawing/2014/main" id="{AB76B9E5-7538-4AB8-8BE3-7511721FDD11}"/>
            </a:ext>
          </a:extLst>
        </xdr:cNvPr>
        <xdr:cNvSpPr/>
      </xdr:nvSpPr>
      <xdr:spPr>
        <a:xfrm>
          <a:off x="6235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93E5438-2784-481B-85CF-B179210F81AA}"/>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241E6BD-6EAD-4C71-AD43-DC31EB12E6F9}"/>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E40604F-2032-460B-A605-E2E238EE9EF3}"/>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2099EED-3336-46DC-92DC-B687AC0472A8}"/>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21A20AE3-C909-4CA7-8B2C-D3A2ABA12FF0}"/>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156845</xdr:rowOff>
    </xdr:from>
    <xdr:to>
      <xdr:col>55</xdr:col>
      <xdr:colOff>50800</xdr:colOff>
      <xdr:row>108</xdr:row>
      <xdr:rowOff>86995</xdr:rowOff>
    </xdr:to>
    <xdr:sp macro="" textlink="">
      <xdr:nvSpPr>
        <xdr:cNvPr id="473" name="楕円 472">
          <a:extLst>
            <a:ext uri="{FF2B5EF4-FFF2-40B4-BE49-F238E27FC236}">
              <a16:creationId xmlns:a16="http://schemas.microsoft.com/office/drawing/2014/main" id="{DDED2596-BB2E-4258-BB94-31CC4574F4FE}"/>
            </a:ext>
          </a:extLst>
        </xdr:cNvPr>
        <xdr:cNvSpPr/>
      </xdr:nvSpPr>
      <xdr:spPr>
        <a:xfrm>
          <a:off x="9398000" y="179304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71772</xdr:rowOff>
    </xdr:from>
    <xdr:ext cx="469744" cy="259045"/>
    <xdr:sp macro="" textlink="">
      <xdr:nvSpPr>
        <xdr:cNvPr id="474" name="【市民会館】&#10;一人当たり面積該当値テキスト">
          <a:extLst>
            <a:ext uri="{FF2B5EF4-FFF2-40B4-BE49-F238E27FC236}">
              <a16:creationId xmlns:a16="http://schemas.microsoft.com/office/drawing/2014/main" id="{8224376C-7ACD-48B0-8752-213F4312F332}"/>
            </a:ext>
          </a:extLst>
        </xdr:cNvPr>
        <xdr:cNvSpPr txBox="1"/>
      </xdr:nvSpPr>
      <xdr:spPr>
        <a:xfrm>
          <a:off x="9467850" y="178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158750</xdr:rowOff>
    </xdr:from>
    <xdr:to>
      <xdr:col>50</xdr:col>
      <xdr:colOff>165100</xdr:colOff>
      <xdr:row>108</xdr:row>
      <xdr:rowOff>88900</xdr:rowOff>
    </xdr:to>
    <xdr:sp macro="" textlink="">
      <xdr:nvSpPr>
        <xdr:cNvPr id="475" name="楕円 474">
          <a:extLst>
            <a:ext uri="{FF2B5EF4-FFF2-40B4-BE49-F238E27FC236}">
              <a16:creationId xmlns:a16="http://schemas.microsoft.com/office/drawing/2014/main" id="{B305C7C9-4AD3-416C-AA70-A5253200461D}"/>
            </a:ext>
          </a:extLst>
        </xdr:cNvPr>
        <xdr:cNvSpPr/>
      </xdr:nvSpPr>
      <xdr:spPr>
        <a:xfrm>
          <a:off x="86360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36195</xdr:rowOff>
    </xdr:from>
    <xdr:to>
      <xdr:col>55</xdr:col>
      <xdr:colOff>0</xdr:colOff>
      <xdr:row>108</xdr:row>
      <xdr:rowOff>38100</xdr:rowOff>
    </xdr:to>
    <xdr:cxnSp macro="">
      <xdr:nvCxnSpPr>
        <xdr:cNvPr id="476" name="直線コネクタ 475">
          <a:extLst>
            <a:ext uri="{FF2B5EF4-FFF2-40B4-BE49-F238E27FC236}">
              <a16:creationId xmlns:a16="http://schemas.microsoft.com/office/drawing/2014/main" id="{55569851-85A7-4FF8-9E7F-08EF4D4E1C57}"/>
            </a:ext>
          </a:extLst>
        </xdr:cNvPr>
        <xdr:cNvCxnSpPr/>
      </xdr:nvCxnSpPr>
      <xdr:spPr>
        <a:xfrm flipV="1">
          <a:off x="8686800" y="1798129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77" name="楕円 476">
          <a:extLst>
            <a:ext uri="{FF2B5EF4-FFF2-40B4-BE49-F238E27FC236}">
              <a16:creationId xmlns:a16="http://schemas.microsoft.com/office/drawing/2014/main" id="{7D779625-E0B0-4AF1-BE34-4E823082E87C}"/>
            </a:ext>
          </a:extLst>
        </xdr:cNvPr>
        <xdr:cNvSpPr/>
      </xdr:nvSpPr>
      <xdr:spPr>
        <a:xfrm>
          <a:off x="7842250" y="17932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38100</xdr:rowOff>
    </xdr:from>
    <xdr:to>
      <xdr:col>50</xdr:col>
      <xdr:colOff>114300</xdr:colOff>
      <xdr:row>108</xdr:row>
      <xdr:rowOff>38100</xdr:rowOff>
    </xdr:to>
    <xdr:cxnSp macro="">
      <xdr:nvCxnSpPr>
        <xdr:cNvPr id="478" name="直線コネクタ 477">
          <a:extLst>
            <a:ext uri="{FF2B5EF4-FFF2-40B4-BE49-F238E27FC236}">
              <a16:creationId xmlns:a16="http://schemas.microsoft.com/office/drawing/2014/main" id="{67262258-C2AC-485E-B123-3A3B051844A3}"/>
            </a:ext>
          </a:extLst>
        </xdr:cNvPr>
        <xdr:cNvCxnSpPr/>
      </xdr:nvCxnSpPr>
      <xdr:spPr>
        <a:xfrm>
          <a:off x="7886700" y="179832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160655</xdr:rowOff>
    </xdr:from>
    <xdr:to>
      <xdr:col>41</xdr:col>
      <xdr:colOff>101600</xdr:colOff>
      <xdr:row>108</xdr:row>
      <xdr:rowOff>90805</xdr:rowOff>
    </xdr:to>
    <xdr:sp macro="" textlink="">
      <xdr:nvSpPr>
        <xdr:cNvPr id="479" name="楕円 478">
          <a:extLst>
            <a:ext uri="{FF2B5EF4-FFF2-40B4-BE49-F238E27FC236}">
              <a16:creationId xmlns:a16="http://schemas.microsoft.com/office/drawing/2014/main" id="{DB9BB7C1-DCAD-4BF5-892F-8F58771D391F}"/>
            </a:ext>
          </a:extLst>
        </xdr:cNvPr>
        <xdr:cNvSpPr/>
      </xdr:nvSpPr>
      <xdr:spPr>
        <a:xfrm>
          <a:off x="702945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38100</xdr:rowOff>
    </xdr:from>
    <xdr:to>
      <xdr:col>45</xdr:col>
      <xdr:colOff>177800</xdr:colOff>
      <xdr:row>108</xdr:row>
      <xdr:rowOff>40005</xdr:rowOff>
    </xdr:to>
    <xdr:cxnSp macro="">
      <xdr:nvCxnSpPr>
        <xdr:cNvPr id="480" name="直線コネクタ 479">
          <a:extLst>
            <a:ext uri="{FF2B5EF4-FFF2-40B4-BE49-F238E27FC236}">
              <a16:creationId xmlns:a16="http://schemas.microsoft.com/office/drawing/2014/main" id="{ED601F48-928A-4520-8F25-48A824FD9CF0}"/>
            </a:ext>
          </a:extLst>
        </xdr:cNvPr>
        <xdr:cNvCxnSpPr/>
      </xdr:nvCxnSpPr>
      <xdr:spPr>
        <a:xfrm flipV="1">
          <a:off x="7080250" y="17983200"/>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162561</xdr:rowOff>
    </xdr:from>
    <xdr:to>
      <xdr:col>36</xdr:col>
      <xdr:colOff>165100</xdr:colOff>
      <xdr:row>108</xdr:row>
      <xdr:rowOff>92711</xdr:rowOff>
    </xdr:to>
    <xdr:sp macro="" textlink="">
      <xdr:nvSpPr>
        <xdr:cNvPr id="481" name="楕円 480">
          <a:extLst>
            <a:ext uri="{FF2B5EF4-FFF2-40B4-BE49-F238E27FC236}">
              <a16:creationId xmlns:a16="http://schemas.microsoft.com/office/drawing/2014/main" id="{39E52BA0-695B-47EC-920D-EA568486F36E}"/>
            </a:ext>
          </a:extLst>
        </xdr:cNvPr>
        <xdr:cNvSpPr/>
      </xdr:nvSpPr>
      <xdr:spPr>
        <a:xfrm>
          <a:off x="62357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40005</xdr:rowOff>
    </xdr:from>
    <xdr:to>
      <xdr:col>41</xdr:col>
      <xdr:colOff>50800</xdr:colOff>
      <xdr:row>108</xdr:row>
      <xdr:rowOff>41911</xdr:rowOff>
    </xdr:to>
    <xdr:cxnSp macro="">
      <xdr:nvCxnSpPr>
        <xdr:cNvPr id="482" name="直線コネクタ 481">
          <a:extLst>
            <a:ext uri="{FF2B5EF4-FFF2-40B4-BE49-F238E27FC236}">
              <a16:creationId xmlns:a16="http://schemas.microsoft.com/office/drawing/2014/main" id="{CB216FEF-348B-4427-8EC5-54C020E89AAC}"/>
            </a:ext>
          </a:extLst>
        </xdr:cNvPr>
        <xdr:cNvCxnSpPr/>
      </xdr:nvCxnSpPr>
      <xdr:spPr>
        <a:xfrm flipV="1">
          <a:off x="6286500" y="17985105"/>
          <a:ext cx="79375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42A1A1F8-4A6A-4314-99C9-CBB9F756DC37}"/>
            </a:ext>
          </a:extLst>
        </xdr:cNvPr>
        <xdr:cNvSpPr txBox="1"/>
      </xdr:nvSpPr>
      <xdr:spPr>
        <a:xfrm>
          <a:off x="8458277" y="1744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33F00E14-2DBC-4D3F-9330-6D93CC188410}"/>
            </a:ext>
          </a:extLst>
        </xdr:cNvPr>
        <xdr:cNvSpPr txBox="1"/>
      </xdr:nvSpPr>
      <xdr:spPr>
        <a:xfrm>
          <a:off x="7677227" y="1745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44AAACD0-A74B-4991-8A84-635BF04540FD}"/>
            </a:ext>
          </a:extLst>
        </xdr:cNvPr>
        <xdr:cNvSpPr txBox="1"/>
      </xdr:nvSpPr>
      <xdr:spPr>
        <a:xfrm>
          <a:off x="6864427"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168291</xdr:rowOff>
    </xdr:from>
    <xdr:ext cx="469744" cy="259045"/>
    <xdr:sp macro="" textlink="">
      <xdr:nvSpPr>
        <xdr:cNvPr id="486" name="n_4aveValue【市民会館】&#10;一人当たり面積">
          <a:extLst>
            <a:ext uri="{FF2B5EF4-FFF2-40B4-BE49-F238E27FC236}">
              <a16:creationId xmlns:a16="http://schemas.microsoft.com/office/drawing/2014/main" id="{C3FD37FD-0192-471D-9BE9-96DF1AC3A805}"/>
            </a:ext>
          </a:extLst>
        </xdr:cNvPr>
        <xdr:cNvSpPr txBox="1"/>
      </xdr:nvSpPr>
      <xdr:spPr>
        <a:xfrm>
          <a:off x="6070677" y="1759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80027</xdr:rowOff>
    </xdr:from>
    <xdr:ext cx="469744" cy="259045"/>
    <xdr:sp macro="" textlink="">
      <xdr:nvSpPr>
        <xdr:cNvPr id="487" name="n_1mainValue【市民会館】&#10;一人当たり面積">
          <a:extLst>
            <a:ext uri="{FF2B5EF4-FFF2-40B4-BE49-F238E27FC236}">
              <a16:creationId xmlns:a16="http://schemas.microsoft.com/office/drawing/2014/main" id="{4CE8134B-11A6-4CC7-A74D-927D9F6C0D35}"/>
            </a:ext>
          </a:extLst>
        </xdr:cNvPr>
        <xdr:cNvSpPr txBox="1"/>
      </xdr:nvSpPr>
      <xdr:spPr>
        <a:xfrm>
          <a:off x="845827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88" name="n_2mainValue【市民会館】&#10;一人当たり面積">
          <a:extLst>
            <a:ext uri="{FF2B5EF4-FFF2-40B4-BE49-F238E27FC236}">
              <a16:creationId xmlns:a16="http://schemas.microsoft.com/office/drawing/2014/main" id="{B006CBC7-ABD4-4208-9EDA-B920DF478287}"/>
            </a:ext>
          </a:extLst>
        </xdr:cNvPr>
        <xdr:cNvSpPr txBox="1"/>
      </xdr:nvSpPr>
      <xdr:spPr>
        <a:xfrm>
          <a:off x="76772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81932</xdr:rowOff>
    </xdr:from>
    <xdr:ext cx="469744" cy="259045"/>
    <xdr:sp macro="" textlink="">
      <xdr:nvSpPr>
        <xdr:cNvPr id="489" name="n_3mainValue【市民会館】&#10;一人当たり面積">
          <a:extLst>
            <a:ext uri="{FF2B5EF4-FFF2-40B4-BE49-F238E27FC236}">
              <a16:creationId xmlns:a16="http://schemas.microsoft.com/office/drawing/2014/main" id="{62FCEEC2-6EBA-42D7-85E2-AC25FD908ACA}"/>
            </a:ext>
          </a:extLst>
        </xdr:cNvPr>
        <xdr:cNvSpPr txBox="1"/>
      </xdr:nvSpPr>
      <xdr:spPr>
        <a:xfrm>
          <a:off x="6864427" y="1802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83838</xdr:rowOff>
    </xdr:from>
    <xdr:ext cx="469744" cy="259045"/>
    <xdr:sp macro="" textlink="">
      <xdr:nvSpPr>
        <xdr:cNvPr id="490" name="n_4mainValue【市民会館】&#10;一人当たり面積">
          <a:extLst>
            <a:ext uri="{FF2B5EF4-FFF2-40B4-BE49-F238E27FC236}">
              <a16:creationId xmlns:a16="http://schemas.microsoft.com/office/drawing/2014/main" id="{2248C3ED-6919-40C2-AE6D-1D1C394D0471}"/>
            </a:ext>
          </a:extLst>
        </xdr:cNvPr>
        <xdr:cNvSpPr txBox="1"/>
      </xdr:nvSpPr>
      <xdr:spPr>
        <a:xfrm>
          <a:off x="607067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BF5390BF-4C10-4753-9BD2-7281B0F7D23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B446A25-3973-406F-980B-596C377BA2CB}"/>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C33142B-042F-48E1-9DD6-0430A4B93E5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EF7EDA2A-9B0F-48EF-ABC4-D72AB3EECEDF}"/>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A48BA5A6-ED1F-41B5-8478-72ADED4D0AF1}"/>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30A695A0-B037-4431-B54A-7FE2CC23EEF2}"/>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D401F13F-D478-4621-A5A4-A85A095FD2FE}"/>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F2A7CA91-210A-46A6-B452-D89C5872388E}"/>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548E6637-678D-4845-9684-751D02DAE64E}"/>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FDA25F7-2167-47AF-A7B9-25DEDDAF124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FC5E9E90-3BC7-45D9-AC74-1286E489E6AE}"/>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FA6C1EA9-0F17-4F11-A32C-59E3C43F296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B3D2C8CF-2019-41AE-9D4D-49911912AD56}"/>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5270BA0-C127-4DF2-AD9F-53AF312C7580}"/>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78AB48C9-5CDE-478D-9107-4B0A13CC683F}"/>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573FB919-5FFC-4A67-8322-1428557409A9}"/>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66953FF4-2131-4573-92BF-4FE003F3ECF2}"/>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1CF7350B-0263-4F45-8A9C-3523AAAB80C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73AEA883-89A2-450C-B679-8C513093E5B0}"/>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EEBEE2F-2999-46DB-A2EC-CE472B3BCB2F}"/>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1CEBE05F-12F5-4353-8346-B92C36BC4E50}"/>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B0C9D39B-6A79-40F1-8EE0-FDB0B3AA9663}"/>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635CCAA4-B8D4-4FA0-BDD7-794D6D7E2F33}"/>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29C7FC13-2FE5-4B77-810C-99129D5275F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9E546132-5CBC-4F85-9661-8BF63059D42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99060</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89702214-B780-40A7-AA01-4080B1A228C3}"/>
            </a:ext>
          </a:extLst>
        </xdr:cNvPr>
        <xdr:cNvCxnSpPr/>
      </xdr:nvCxnSpPr>
      <xdr:spPr>
        <a:xfrm flipV="1">
          <a:off x="14699614" y="5718810"/>
          <a:ext cx="0" cy="1314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一般廃棄物処理施設】&#10;有形固定資産減価償却率最小値テキスト">
          <a:extLst>
            <a:ext uri="{FF2B5EF4-FFF2-40B4-BE49-F238E27FC236}">
              <a16:creationId xmlns:a16="http://schemas.microsoft.com/office/drawing/2014/main" id="{EC2EDD56-19E8-432E-BB76-6990CC70441D}"/>
            </a:ext>
          </a:extLst>
        </xdr:cNvPr>
        <xdr:cNvSpPr txBox="1"/>
      </xdr:nvSpPr>
      <xdr:spPr>
        <a:xfrm>
          <a:off x="14738350" y="703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2056BC03-CBA4-48C8-B89D-F79A18757BE1}"/>
            </a:ext>
          </a:extLst>
        </xdr:cNvPr>
        <xdr:cNvCxnSpPr/>
      </xdr:nvCxnSpPr>
      <xdr:spPr>
        <a:xfrm>
          <a:off x="146113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45737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F15AA492-CA0D-4658-BFFC-27C0D66203B4}"/>
            </a:ext>
          </a:extLst>
        </xdr:cNvPr>
        <xdr:cNvSpPr txBox="1"/>
      </xdr:nvSpPr>
      <xdr:spPr>
        <a:xfrm>
          <a:off x="14738350" y="550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99060</xdr:rowOff>
    </xdr:from>
    <xdr:to>
      <xdr:col>86</xdr:col>
      <xdr:colOff>25400</xdr:colOff>
      <xdr:row>34</xdr:row>
      <xdr:rowOff>99060</xdr:rowOff>
    </xdr:to>
    <xdr:cxnSp macro="">
      <xdr:nvCxnSpPr>
        <xdr:cNvPr id="520" name="直線コネクタ 519">
          <a:extLst>
            <a:ext uri="{FF2B5EF4-FFF2-40B4-BE49-F238E27FC236}">
              <a16:creationId xmlns:a16="http://schemas.microsoft.com/office/drawing/2014/main" id="{AD5D5276-9A3D-42E5-BA50-93C6A9B35E75}"/>
            </a:ext>
          </a:extLst>
        </xdr:cNvPr>
        <xdr:cNvCxnSpPr/>
      </xdr:nvCxnSpPr>
      <xdr:spPr>
        <a:xfrm>
          <a:off x="14611350" y="5718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60977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451DA0A7-4932-4CCB-B83E-E54DAD98BD98}"/>
            </a:ext>
          </a:extLst>
        </xdr:cNvPr>
        <xdr:cNvSpPr txBox="1"/>
      </xdr:nvSpPr>
      <xdr:spPr>
        <a:xfrm>
          <a:off x="14738350" y="6341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522" name="フローチャート: 判断 521">
          <a:extLst>
            <a:ext uri="{FF2B5EF4-FFF2-40B4-BE49-F238E27FC236}">
              <a16:creationId xmlns:a16="http://schemas.microsoft.com/office/drawing/2014/main" id="{41743483-3833-4970-AF9F-A7E7910C1709}"/>
            </a:ext>
          </a:extLst>
        </xdr:cNvPr>
        <xdr:cNvSpPr/>
      </xdr:nvSpPr>
      <xdr:spPr>
        <a:xfrm>
          <a:off x="14649450" y="6362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61323</xdr:rowOff>
    </xdr:from>
    <xdr:to>
      <xdr:col>81</xdr:col>
      <xdr:colOff>101600</xdr:colOff>
      <xdr:row>38</xdr:row>
      <xdr:rowOff>162923</xdr:rowOff>
    </xdr:to>
    <xdr:sp macro="" textlink="">
      <xdr:nvSpPr>
        <xdr:cNvPr id="523" name="フローチャート: 判断 522">
          <a:extLst>
            <a:ext uri="{FF2B5EF4-FFF2-40B4-BE49-F238E27FC236}">
              <a16:creationId xmlns:a16="http://schemas.microsoft.com/office/drawing/2014/main" id="{4B084DA4-ED67-49B5-9379-0910786488C1}"/>
            </a:ext>
          </a:extLst>
        </xdr:cNvPr>
        <xdr:cNvSpPr/>
      </xdr:nvSpPr>
      <xdr:spPr>
        <a:xfrm>
          <a:off x="13887450" y="634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46627</xdr:rowOff>
    </xdr:from>
    <xdr:to>
      <xdr:col>76</xdr:col>
      <xdr:colOff>165100</xdr:colOff>
      <xdr:row>38</xdr:row>
      <xdr:rowOff>148227</xdr:rowOff>
    </xdr:to>
    <xdr:sp macro="" textlink="">
      <xdr:nvSpPr>
        <xdr:cNvPr id="524" name="フローチャート: 判断 523">
          <a:extLst>
            <a:ext uri="{FF2B5EF4-FFF2-40B4-BE49-F238E27FC236}">
              <a16:creationId xmlns:a16="http://schemas.microsoft.com/office/drawing/2014/main" id="{DF84F4AA-E7FA-4233-A612-2EEC9EF1A4B9}"/>
            </a:ext>
          </a:extLst>
        </xdr:cNvPr>
        <xdr:cNvSpPr/>
      </xdr:nvSpPr>
      <xdr:spPr>
        <a:xfrm>
          <a:off x="13093700" y="632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5" name="フローチャート: 判断 524">
          <a:extLst>
            <a:ext uri="{FF2B5EF4-FFF2-40B4-BE49-F238E27FC236}">
              <a16:creationId xmlns:a16="http://schemas.microsoft.com/office/drawing/2014/main" id="{D64D913C-F1D0-4A94-828B-110821CA4199}"/>
            </a:ext>
          </a:extLst>
        </xdr:cNvPr>
        <xdr:cNvSpPr/>
      </xdr:nvSpPr>
      <xdr:spPr>
        <a:xfrm>
          <a:off x="12299950" y="632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6" name="フローチャート: 判断 525">
          <a:extLst>
            <a:ext uri="{FF2B5EF4-FFF2-40B4-BE49-F238E27FC236}">
              <a16:creationId xmlns:a16="http://schemas.microsoft.com/office/drawing/2014/main" id="{E0D2F21B-B741-4515-BA7B-0974D8440572}"/>
            </a:ext>
          </a:extLst>
        </xdr:cNvPr>
        <xdr:cNvSpPr/>
      </xdr:nvSpPr>
      <xdr:spPr>
        <a:xfrm>
          <a:off x="11487150" y="633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42B61CE-5733-4F6A-B5C8-6C927C4FF9D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AD07BD9-22E5-4831-9D1E-979B2F4F34F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C1F0E71-4CF1-4704-834A-59342D764A6B}"/>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BF98A71-EC8B-4428-BC56-B982947D0071}"/>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93642C0-7C61-4809-8875-62EEFF00A5C4}"/>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49893</xdr:rowOff>
    </xdr:from>
    <xdr:to>
      <xdr:col>85</xdr:col>
      <xdr:colOff>177800</xdr:colOff>
      <xdr:row>34</xdr:row>
      <xdr:rowOff>151493</xdr:rowOff>
    </xdr:to>
    <xdr:sp macro="" textlink="">
      <xdr:nvSpPr>
        <xdr:cNvPr id="532" name="楕円 531">
          <a:extLst>
            <a:ext uri="{FF2B5EF4-FFF2-40B4-BE49-F238E27FC236}">
              <a16:creationId xmlns:a16="http://schemas.microsoft.com/office/drawing/2014/main" id="{E9EAA0AA-9538-4A2A-91AC-B7E87163D215}"/>
            </a:ext>
          </a:extLst>
        </xdr:cNvPr>
        <xdr:cNvSpPr/>
      </xdr:nvSpPr>
      <xdr:spPr>
        <a:xfrm>
          <a:off x="14649450" y="56696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EC0F9D30-A59D-45B7-BF29-FDC6565233A7}"/>
            </a:ext>
          </a:extLst>
        </xdr:cNvPr>
        <xdr:cNvSpPr txBox="1"/>
      </xdr:nvSpPr>
      <xdr:spPr>
        <a:xfrm>
          <a:off x="14738350" y="5621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167458</xdr:rowOff>
    </xdr:from>
    <xdr:to>
      <xdr:col>81</xdr:col>
      <xdr:colOff>101600</xdr:colOff>
      <xdr:row>34</xdr:row>
      <xdr:rowOff>97608</xdr:rowOff>
    </xdr:to>
    <xdr:sp macro="" textlink="">
      <xdr:nvSpPr>
        <xdr:cNvPr id="534" name="楕円 533">
          <a:extLst>
            <a:ext uri="{FF2B5EF4-FFF2-40B4-BE49-F238E27FC236}">
              <a16:creationId xmlns:a16="http://schemas.microsoft.com/office/drawing/2014/main" id="{9DE90208-6C87-46FE-90E9-6EA07CF6EEE4}"/>
            </a:ext>
          </a:extLst>
        </xdr:cNvPr>
        <xdr:cNvSpPr/>
      </xdr:nvSpPr>
      <xdr:spPr>
        <a:xfrm>
          <a:off x="13887450" y="5622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46808</xdr:rowOff>
    </xdr:from>
    <xdr:to>
      <xdr:col>85</xdr:col>
      <xdr:colOff>127000</xdr:colOff>
      <xdr:row>34</xdr:row>
      <xdr:rowOff>100693</xdr:rowOff>
    </xdr:to>
    <xdr:cxnSp macro="">
      <xdr:nvCxnSpPr>
        <xdr:cNvPr id="535" name="直線コネクタ 534">
          <a:extLst>
            <a:ext uri="{FF2B5EF4-FFF2-40B4-BE49-F238E27FC236}">
              <a16:creationId xmlns:a16="http://schemas.microsoft.com/office/drawing/2014/main" id="{5132DA0B-E7AF-48F6-8027-25FA6AC3708D}"/>
            </a:ext>
          </a:extLst>
        </xdr:cNvPr>
        <xdr:cNvCxnSpPr/>
      </xdr:nvCxnSpPr>
      <xdr:spPr>
        <a:xfrm>
          <a:off x="13938250" y="5666558"/>
          <a:ext cx="762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113574</xdr:rowOff>
    </xdr:from>
    <xdr:to>
      <xdr:col>76</xdr:col>
      <xdr:colOff>165100</xdr:colOff>
      <xdr:row>34</xdr:row>
      <xdr:rowOff>43724</xdr:rowOff>
    </xdr:to>
    <xdr:sp macro="" textlink="">
      <xdr:nvSpPr>
        <xdr:cNvPr id="536" name="楕円 535">
          <a:extLst>
            <a:ext uri="{FF2B5EF4-FFF2-40B4-BE49-F238E27FC236}">
              <a16:creationId xmlns:a16="http://schemas.microsoft.com/office/drawing/2014/main" id="{5F1285F0-B4DC-4809-8FDC-440BBDCF0CF5}"/>
            </a:ext>
          </a:extLst>
        </xdr:cNvPr>
        <xdr:cNvSpPr/>
      </xdr:nvSpPr>
      <xdr:spPr>
        <a:xfrm>
          <a:off x="13093700" y="55682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164374</xdr:rowOff>
    </xdr:from>
    <xdr:to>
      <xdr:col>81</xdr:col>
      <xdr:colOff>50800</xdr:colOff>
      <xdr:row>34</xdr:row>
      <xdr:rowOff>46808</xdr:rowOff>
    </xdr:to>
    <xdr:cxnSp macro="">
      <xdr:nvCxnSpPr>
        <xdr:cNvPr id="537" name="直線コネクタ 536">
          <a:extLst>
            <a:ext uri="{FF2B5EF4-FFF2-40B4-BE49-F238E27FC236}">
              <a16:creationId xmlns:a16="http://schemas.microsoft.com/office/drawing/2014/main" id="{0F731455-7315-48F1-A043-AB17F1FCF84F}"/>
            </a:ext>
          </a:extLst>
        </xdr:cNvPr>
        <xdr:cNvCxnSpPr/>
      </xdr:nvCxnSpPr>
      <xdr:spPr>
        <a:xfrm>
          <a:off x="13144500" y="5619024"/>
          <a:ext cx="793750" cy="4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59690</xdr:rowOff>
    </xdr:from>
    <xdr:to>
      <xdr:col>72</xdr:col>
      <xdr:colOff>38100</xdr:colOff>
      <xdr:row>33</xdr:row>
      <xdr:rowOff>161290</xdr:rowOff>
    </xdr:to>
    <xdr:sp macro="" textlink="">
      <xdr:nvSpPr>
        <xdr:cNvPr id="538" name="楕円 537">
          <a:extLst>
            <a:ext uri="{FF2B5EF4-FFF2-40B4-BE49-F238E27FC236}">
              <a16:creationId xmlns:a16="http://schemas.microsoft.com/office/drawing/2014/main" id="{1F5FCCD3-F6A2-424E-90F4-C8357E927A29}"/>
            </a:ext>
          </a:extLst>
        </xdr:cNvPr>
        <xdr:cNvSpPr/>
      </xdr:nvSpPr>
      <xdr:spPr>
        <a:xfrm>
          <a:off x="12299950" y="5514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33</xdr:row>
      <xdr:rowOff>164374</xdr:rowOff>
    </xdr:to>
    <xdr:cxnSp macro="">
      <xdr:nvCxnSpPr>
        <xdr:cNvPr id="539" name="直線コネクタ 538">
          <a:extLst>
            <a:ext uri="{FF2B5EF4-FFF2-40B4-BE49-F238E27FC236}">
              <a16:creationId xmlns:a16="http://schemas.microsoft.com/office/drawing/2014/main" id="{AC46834F-0C22-4464-A226-DD3CBAB31DA5}"/>
            </a:ext>
          </a:extLst>
        </xdr:cNvPr>
        <xdr:cNvCxnSpPr/>
      </xdr:nvCxnSpPr>
      <xdr:spPr>
        <a:xfrm>
          <a:off x="12344400" y="5565140"/>
          <a:ext cx="8001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5806</xdr:rowOff>
    </xdr:from>
    <xdr:to>
      <xdr:col>67</xdr:col>
      <xdr:colOff>101600</xdr:colOff>
      <xdr:row>33</xdr:row>
      <xdr:rowOff>107406</xdr:rowOff>
    </xdr:to>
    <xdr:sp macro="" textlink="">
      <xdr:nvSpPr>
        <xdr:cNvPr id="540" name="楕円 539">
          <a:extLst>
            <a:ext uri="{FF2B5EF4-FFF2-40B4-BE49-F238E27FC236}">
              <a16:creationId xmlns:a16="http://schemas.microsoft.com/office/drawing/2014/main" id="{6C5A2E51-A8FA-4237-B577-151AF1F83613}"/>
            </a:ext>
          </a:extLst>
        </xdr:cNvPr>
        <xdr:cNvSpPr/>
      </xdr:nvSpPr>
      <xdr:spPr>
        <a:xfrm>
          <a:off x="11487150" y="54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56606</xdr:rowOff>
    </xdr:from>
    <xdr:to>
      <xdr:col>71</xdr:col>
      <xdr:colOff>177800</xdr:colOff>
      <xdr:row>33</xdr:row>
      <xdr:rowOff>110490</xdr:rowOff>
    </xdr:to>
    <xdr:cxnSp macro="">
      <xdr:nvCxnSpPr>
        <xdr:cNvPr id="541" name="直線コネクタ 540">
          <a:extLst>
            <a:ext uri="{FF2B5EF4-FFF2-40B4-BE49-F238E27FC236}">
              <a16:creationId xmlns:a16="http://schemas.microsoft.com/office/drawing/2014/main" id="{CB413A60-F52E-4444-8318-BDA6252F0386}"/>
            </a:ext>
          </a:extLst>
        </xdr:cNvPr>
        <xdr:cNvCxnSpPr/>
      </xdr:nvCxnSpPr>
      <xdr:spPr>
        <a:xfrm>
          <a:off x="11537950" y="5511256"/>
          <a:ext cx="80645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154050</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B612C4E2-80FC-433C-B1D5-E8BCD30A6F16}"/>
            </a:ext>
          </a:extLst>
        </xdr:cNvPr>
        <xdr:cNvSpPr txBox="1"/>
      </xdr:nvSpPr>
      <xdr:spPr>
        <a:xfrm>
          <a:off x="13742044" y="6434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139354</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FAA5C409-7E8A-41BA-A769-C1F57F253507}"/>
            </a:ext>
          </a:extLst>
        </xdr:cNvPr>
        <xdr:cNvSpPr txBox="1"/>
      </xdr:nvSpPr>
      <xdr:spPr>
        <a:xfrm>
          <a:off x="12960994" y="6419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FF26BDFB-D59A-46DB-AB18-092E18825862}"/>
            </a:ext>
          </a:extLst>
        </xdr:cNvPr>
        <xdr:cNvSpPr txBox="1"/>
      </xdr:nvSpPr>
      <xdr:spPr>
        <a:xfrm>
          <a:off x="12167244" y="642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6D05E040-C069-48B6-BC9E-0005B3231651}"/>
            </a:ext>
          </a:extLst>
        </xdr:cNvPr>
        <xdr:cNvSpPr txBox="1"/>
      </xdr:nvSpPr>
      <xdr:spPr>
        <a:xfrm>
          <a:off x="11354444" y="6430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114135</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D7530E8C-2ED9-452E-8587-AF8FA87ACACA}"/>
            </a:ext>
          </a:extLst>
        </xdr:cNvPr>
        <xdr:cNvSpPr txBox="1"/>
      </xdr:nvSpPr>
      <xdr:spPr>
        <a:xfrm>
          <a:off x="13742044" y="540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60251</xdr:rowOff>
    </xdr:from>
    <xdr:ext cx="340478" cy="259045"/>
    <xdr:sp macro="" textlink="">
      <xdr:nvSpPr>
        <xdr:cNvPr id="547" name="n_2mainValue【一般廃棄物処理施設】&#10;有形固定資産減価償却率">
          <a:extLst>
            <a:ext uri="{FF2B5EF4-FFF2-40B4-BE49-F238E27FC236}">
              <a16:creationId xmlns:a16="http://schemas.microsoft.com/office/drawing/2014/main" id="{0A3F3B4F-63E2-4C74-A205-180306CD1E6A}"/>
            </a:ext>
          </a:extLst>
        </xdr:cNvPr>
        <xdr:cNvSpPr txBox="1"/>
      </xdr:nvSpPr>
      <xdr:spPr>
        <a:xfrm>
          <a:off x="12993311" y="5349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32</xdr:row>
      <xdr:rowOff>6367</xdr:rowOff>
    </xdr:from>
    <xdr:ext cx="340478" cy="259045"/>
    <xdr:sp macro="" textlink="">
      <xdr:nvSpPr>
        <xdr:cNvPr id="548" name="n_3mainValue【一般廃棄物処理施設】&#10;有形固定資産減価償却率">
          <a:extLst>
            <a:ext uri="{FF2B5EF4-FFF2-40B4-BE49-F238E27FC236}">
              <a16:creationId xmlns:a16="http://schemas.microsoft.com/office/drawing/2014/main" id="{1CB76A50-221E-4FB4-ABFC-9B88E7C491D0}"/>
            </a:ext>
          </a:extLst>
        </xdr:cNvPr>
        <xdr:cNvSpPr txBox="1"/>
      </xdr:nvSpPr>
      <xdr:spPr>
        <a:xfrm>
          <a:off x="12180511" y="5295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31</xdr:row>
      <xdr:rowOff>123933</xdr:rowOff>
    </xdr:from>
    <xdr:ext cx="340478" cy="259045"/>
    <xdr:sp macro="" textlink="">
      <xdr:nvSpPr>
        <xdr:cNvPr id="549" name="n_4mainValue【一般廃棄物処理施設】&#10;有形固定資産減価償却率">
          <a:extLst>
            <a:ext uri="{FF2B5EF4-FFF2-40B4-BE49-F238E27FC236}">
              <a16:creationId xmlns:a16="http://schemas.microsoft.com/office/drawing/2014/main" id="{0BC6AA19-B089-49E9-95C8-232A4DF90378}"/>
            </a:ext>
          </a:extLst>
        </xdr:cNvPr>
        <xdr:cNvSpPr txBox="1"/>
      </xdr:nvSpPr>
      <xdr:spPr>
        <a:xfrm>
          <a:off x="11386761" y="52483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EB22682-2AE4-467B-A60F-9870B498962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1CBB06C-D7B6-4515-B12E-CB014945B037}"/>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AF20141F-CA31-49FF-9D14-8FEE0074F50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7981569-FA03-4AC5-B5A5-280A73E4533A}"/>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6942201-3B5C-48FE-97A1-DC65D3247213}"/>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5EBBA2D-0962-4008-B114-6BDADD720C1F}"/>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F7F8AB6-AA04-49F7-AA33-7F4184E69F6D}"/>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6E4018CB-4877-4E2C-A2E0-876ED0260DD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F34C0E61-9F81-48EE-B4C3-7AA26A92424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20504BE7-AF43-401D-AB2C-6FCEF67E9A9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8A4030D9-0046-485D-A88F-3F0F82D7E3DA}"/>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51E9C88B-1AE4-4387-8A77-8F5FADDC26FA}"/>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1AE7DE87-9354-4BA2-9391-36C9DA6E524A}"/>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3DB99D19-B6EC-404E-940B-E59AA028D797}"/>
            </a:ext>
          </a:extLst>
        </xdr:cNvPr>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3F015B97-15C7-401C-A038-6B1E0E0660AF}"/>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51F2256A-35C0-4AD1-A1E7-0E8251F9B9BA}"/>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73694896-FD90-4DF3-A903-E3CA81B2EF33}"/>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AAE82DDA-E733-4B16-92F6-46761495D793}"/>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9B44E548-5B05-47F6-8190-93245082BF4F}"/>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11653259-1A3E-45A8-B074-AAE72A50C928}"/>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D4B9BD71-B68F-476A-8DFE-A6A2D7609A93}"/>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9298AB56-40A9-43F9-A172-688E07212FBC}"/>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9C6A38A3-411F-4CD9-AAAF-2D6B1BB294BC}"/>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3" name="直線コネクタ 572">
          <a:extLst>
            <a:ext uri="{FF2B5EF4-FFF2-40B4-BE49-F238E27FC236}">
              <a16:creationId xmlns:a16="http://schemas.microsoft.com/office/drawing/2014/main" id="{FE3021E4-5731-4617-938E-9136D370FBFE}"/>
            </a:ext>
          </a:extLst>
        </xdr:cNvPr>
        <xdr:cNvCxnSpPr/>
      </xdr:nvCxnSpPr>
      <xdr:spPr>
        <a:xfrm flipV="1">
          <a:off x="19951064" y="5707967"/>
          <a:ext cx="0" cy="1270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4" name="【一般廃棄物処理施設】&#10;一人当たり有形固定資産（償却資産）額最小値テキスト">
          <a:extLst>
            <a:ext uri="{FF2B5EF4-FFF2-40B4-BE49-F238E27FC236}">
              <a16:creationId xmlns:a16="http://schemas.microsoft.com/office/drawing/2014/main" id="{10D21963-B566-4F6F-9C4F-67FC16925C27}"/>
            </a:ext>
          </a:extLst>
        </xdr:cNvPr>
        <xdr:cNvSpPr txBox="1"/>
      </xdr:nvSpPr>
      <xdr:spPr>
        <a:xfrm>
          <a:off x="19989800" y="6982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5" name="直線コネクタ 574">
          <a:extLst>
            <a:ext uri="{FF2B5EF4-FFF2-40B4-BE49-F238E27FC236}">
              <a16:creationId xmlns:a16="http://schemas.microsoft.com/office/drawing/2014/main" id="{47BB9B19-92D8-4A1F-9DCA-BC76181C7757}"/>
            </a:ext>
          </a:extLst>
        </xdr:cNvPr>
        <xdr:cNvCxnSpPr/>
      </xdr:nvCxnSpPr>
      <xdr:spPr>
        <a:xfrm>
          <a:off x="19881850" y="6978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BB50BA15-EAD2-4904-BF16-1DDF2341BD8E}"/>
            </a:ext>
          </a:extLst>
        </xdr:cNvPr>
        <xdr:cNvSpPr txBox="1"/>
      </xdr:nvSpPr>
      <xdr:spPr>
        <a:xfrm>
          <a:off x="19989800" y="548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7" name="直線コネクタ 576">
          <a:extLst>
            <a:ext uri="{FF2B5EF4-FFF2-40B4-BE49-F238E27FC236}">
              <a16:creationId xmlns:a16="http://schemas.microsoft.com/office/drawing/2014/main" id="{C678F2FC-D1B1-4FA2-A247-9C13EA6C27F0}"/>
            </a:ext>
          </a:extLst>
        </xdr:cNvPr>
        <xdr:cNvCxnSpPr/>
      </xdr:nvCxnSpPr>
      <xdr:spPr>
        <a:xfrm>
          <a:off x="19881850" y="57079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54506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F44E22BF-5723-43B4-91FD-33D6BFFC8D5D}"/>
            </a:ext>
          </a:extLst>
        </xdr:cNvPr>
        <xdr:cNvSpPr txBox="1"/>
      </xdr:nvSpPr>
      <xdr:spPr>
        <a:xfrm>
          <a:off x="19989800" y="6334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9" name="フローチャート: 判断 578">
          <a:extLst>
            <a:ext uri="{FF2B5EF4-FFF2-40B4-BE49-F238E27FC236}">
              <a16:creationId xmlns:a16="http://schemas.microsoft.com/office/drawing/2014/main" id="{721ED6C7-C850-4EB1-A26E-F05D66846A39}"/>
            </a:ext>
          </a:extLst>
        </xdr:cNvPr>
        <xdr:cNvSpPr/>
      </xdr:nvSpPr>
      <xdr:spPr>
        <a:xfrm>
          <a:off x="19900900" y="647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80" name="フローチャート: 判断 579">
          <a:extLst>
            <a:ext uri="{FF2B5EF4-FFF2-40B4-BE49-F238E27FC236}">
              <a16:creationId xmlns:a16="http://schemas.microsoft.com/office/drawing/2014/main" id="{7DC5C184-3137-4F64-B456-07FC8D3E98DC}"/>
            </a:ext>
          </a:extLst>
        </xdr:cNvPr>
        <xdr:cNvSpPr/>
      </xdr:nvSpPr>
      <xdr:spPr>
        <a:xfrm>
          <a:off x="19157950" y="64856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1" name="フローチャート: 判断 580">
          <a:extLst>
            <a:ext uri="{FF2B5EF4-FFF2-40B4-BE49-F238E27FC236}">
              <a16:creationId xmlns:a16="http://schemas.microsoft.com/office/drawing/2014/main" id="{CC49DFA4-64B7-4CCC-AA0F-9C05218DB2BB}"/>
            </a:ext>
          </a:extLst>
        </xdr:cNvPr>
        <xdr:cNvSpPr/>
      </xdr:nvSpPr>
      <xdr:spPr>
        <a:xfrm>
          <a:off x="18345150" y="65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2" name="フローチャート: 判断 581">
          <a:extLst>
            <a:ext uri="{FF2B5EF4-FFF2-40B4-BE49-F238E27FC236}">
              <a16:creationId xmlns:a16="http://schemas.microsoft.com/office/drawing/2014/main" id="{525F7B04-B8B4-432B-9544-11BD4806A64D}"/>
            </a:ext>
          </a:extLst>
        </xdr:cNvPr>
        <xdr:cNvSpPr/>
      </xdr:nvSpPr>
      <xdr:spPr>
        <a:xfrm>
          <a:off x="17551400" y="65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3" name="フローチャート: 判断 582">
          <a:extLst>
            <a:ext uri="{FF2B5EF4-FFF2-40B4-BE49-F238E27FC236}">
              <a16:creationId xmlns:a16="http://schemas.microsoft.com/office/drawing/2014/main" id="{E75D6272-02EA-427D-9900-D5CEAADF4A74}"/>
            </a:ext>
          </a:extLst>
        </xdr:cNvPr>
        <xdr:cNvSpPr/>
      </xdr:nvSpPr>
      <xdr:spPr>
        <a:xfrm>
          <a:off x="16757650" y="66069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F007B9D-7B13-4214-B86C-93A95A60DEE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018F68A-53BD-4122-B5C9-2232D3ED2F4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D7276F2-414E-400C-9A60-49B1DF40C13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091B567-DEE8-4D36-A0C0-D7E4497EA1F5}"/>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7BB5F2B-5B7D-4BA9-A0CE-FA009ED106A4}"/>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162351</xdr:rowOff>
    </xdr:from>
    <xdr:to>
      <xdr:col>116</xdr:col>
      <xdr:colOff>114300</xdr:colOff>
      <xdr:row>40</xdr:row>
      <xdr:rowOff>92501</xdr:rowOff>
    </xdr:to>
    <xdr:sp macro="" textlink="">
      <xdr:nvSpPr>
        <xdr:cNvPr id="589" name="楕円 588">
          <a:extLst>
            <a:ext uri="{FF2B5EF4-FFF2-40B4-BE49-F238E27FC236}">
              <a16:creationId xmlns:a16="http://schemas.microsoft.com/office/drawing/2014/main" id="{4094FD8E-56F5-41AE-B4BD-F34F3178F571}"/>
            </a:ext>
          </a:extLst>
        </xdr:cNvPr>
        <xdr:cNvSpPr/>
      </xdr:nvSpPr>
      <xdr:spPr>
        <a:xfrm>
          <a:off x="19900900" y="6607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140778</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FE9E0859-A295-4677-A77C-57404C2F1C05}"/>
            </a:ext>
          </a:extLst>
        </xdr:cNvPr>
        <xdr:cNvSpPr txBox="1"/>
      </xdr:nvSpPr>
      <xdr:spPr>
        <a:xfrm>
          <a:off x="19989800" y="65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167559</xdr:rowOff>
    </xdr:from>
    <xdr:to>
      <xdr:col>112</xdr:col>
      <xdr:colOff>38100</xdr:colOff>
      <xdr:row>40</xdr:row>
      <xdr:rowOff>97709</xdr:rowOff>
    </xdr:to>
    <xdr:sp macro="" textlink="">
      <xdr:nvSpPr>
        <xdr:cNvPr id="591" name="楕円 590">
          <a:extLst>
            <a:ext uri="{FF2B5EF4-FFF2-40B4-BE49-F238E27FC236}">
              <a16:creationId xmlns:a16="http://schemas.microsoft.com/office/drawing/2014/main" id="{357F1313-43D5-4D40-B538-26E430211367}"/>
            </a:ext>
          </a:extLst>
        </xdr:cNvPr>
        <xdr:cNvSpPr/>
      </xdr:nvSpPr>
      <xdr:spPr>
        <a:xfrm>
          <a:off x="19157950" y="66128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41701</xdr:rowOff>
    </xdr:from>
    <xdr:to>
      <xdr:col>116</xdr:col>
      <xdr:colOff>63500</xdr:colOff>
      <xdr:row>40</xdr:row>
      <xdr:rowOff>46909</xdr:rowOff>
    </xdr:to>
    <xdr:cxnSp macro="">
      <xdr:nvCxnSpPr>
        <xdr:cNvPr id="592" name="直線コネクタ 591">
          <a:extLst>
            <a:ext uri="{FF2B5EF4-FFF2-40B4-BE49-F238E27FC236}">
              <a16:creationId xmlns:a16="http://schemas.microsoft.com/office/drawing/2014/main" id="{4DD708E1-15FD-49DB-B290-4BAB8F8C032E}"/>
            </a:ext>
          </a:extLst>
        </xdr:cNvPr>
        <xdr:cNvCxnSpPr/>
      </xdr:nvCxnSpPr>
      <xdr:spPr>
        <a:xfrm flipV="1">
          <a:off x="19202400" y="6652051"/>
          <a:ext cx="7493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471</xdr:rowOff>
    </xdr:from>
    <xdr:to>
      <xdr:col>107</xdr:col>
      <xdr:colOff>101600</xdr:colOff>
      <xdr:row>40</xdr:row>
      <xdr:rowOff>102071</xdr:rowOff>
    </xdr:to>
    <xdr:sp macro="" textlink="">
      <xdr:nvSpPr>
        <xdr:cNvPr id="593" name="楕円 592">
          <a:extLst>
            <a:ext uri="{FF2B5EF4-FFF2-40B4-BE49-F238E27FC236}">
              <a16:creationId xmlns:a16="http://schemas.microsoft.com/office/drawing/2014/main" id="{D2288E32-8BFD-497F-9D13-C7E8CB655253}"/>
            </a:ext>
          </a:extLst>
        </xdr:cNvPr>
        <xdr:cNvSpPr/>
      </xdr:nvSpPr>
      <xdr:spPr>
        <a:xfrm>
          <a:off x="18345150" y="66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46909</xdr:rowOff>
    </xdr:from>
    <xdr:to>
      <xdr:col>111</xdr:col>
      <xdr:colOff>177800</xdr:colOff>
      <xdr:row>40</xdr:row>
      <xdr:rowOff>51271</xdr:rowOff>
    </xdr:to>
    <xdr:cxnSp macro="">
      <xdr:nvCxnSpPr>
        <xdr:cNvPr id="594" name="直線コネクタ 593">
          <a:extLst>
            <a:ext uri="{FF2B5EF4-FFF2-40B4-BE49-F238E27FC236}">
              <a16:creationId xmlns:a16="http://schemas.microsoft.com/office/drawing/2014/main" id="{BAD67D27-FD6E-4934-9572-4B9100693FFB}"/>
            </a:ext>
          </a:extLst>
        </xdr:cNvPr>
        <xdr:cNvCxnSpPr/>
      </xdr:nvCxnSpPr>
      <xdr:spPr>
        <a:xfrm flipV="1">
          <a:off x="18395950" y="6657259"/>
          <a:ext cx="806450" cy="4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5333</xdr:rowOff>
    </xdr:from>
    <xdr:to>
      <xdr:col>102</xdr:col>
      <xdr:colOff>165100</xdr:colOff>
      <xdr:row>40</xdr:row>
      <xdr:rowOff>106933</xdr:rowOff>
    </xdr:to>
    <xdr:sp macro="" textlink="">
      <xdr:nvSpPr>
        <xdr:cNvPr id="595" name="楕円 594">
          <a:extLst>
            <a:ext uri="{FF2B5EF4-FFF2-40B4-BE49-F238E27FC236}">
              <a16:creationId xmlns:a16="http://schemas.microsoft.com/office/drawing/2014/main" id="{CD8D2D33-7F97-4EDF-A6E4-C607B0D466EA}"/>
            </a:ext>
          </a:extLst>
        </xdr:cNvPr>
        <xdr:cNvSpPr/>
      </xdr:nvSpPr>
      <xdr:spPr>
        <a:xfrm>
          <a:off x="17551400" y="66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51271</xdr:rowOff>
    </xdr:from>
    <xdr:to>
      <xdr:col>107</xdr:col>
      <xdr:colOff>50800</xdr:colOff>
      <xdr:row>40</xdr:row>
      <xdr:rowOff>56133</xdr:rowOff>
    </xdr:to>
    <xdr:cxnSp macro="">
      <xdr:nvCxnSpPr>
        <xdr:cNvPr id="596" name="直線コネクタ 595">
          <a:extLst>
            <a:ext uri="{FF2B5EF4-FFF2-40B4-BE49-F238E27FC236}">
              <a16:creationId xmlns:a16="http://schemas.microsoft.com/office/drawing/2014/main" id="{7F884849-72DD-44F3-B56D-3C926AE22BC9}"/>
            </a:ext>
          </a:extLst>
        </xdr:cNvPr>
        <xdr:cNvCxnSpPr/>
      </xdr:nvCxnSpPr>
      <xdr:spPr>
        <a:xfrm flipV="1">
          <a:off x="17602200" y="6661621"/>
          <a:ext cx="79375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10366</xdr:rowOff>
    </xdr:from>
    <xdr:to>
      <xdr:col>98</xdr:col>
      <xdr:colOff>38100</xdr:colOff>
      <xdr:row>40</xdr:row>
      <xdr:rowOff>111966</xdr:rowOff>
    </xdr:to>
    <xdr:sp macro="" textlink="">
      <xdr:nvSpPr>
        <xdr:cNvPr id="597" name="楕円 596">
          <a:extLst>
            <a:ext uri="{FF2B5EF4-FFF2-40B4-BE49-F238E27FC236}">
              <a16:creationId xmlns:a16="http://schemas.microsoft.com/office/drawing/2014/main" id="{70FD5D51-4E94-447B-BCAB-5AEF96675C61}"/>
            </a:ext>
          </a:extLst>
        </xdr:cNvPr>
        <xdr:cNvSpPr/>
      </xdr:nvSpPr>
      <xdr:spPr>
        <a:xfrm>
          <a:off x="16757650" y="66207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56133</xdr:rowOff>
    </xdr:from>
    <xdr:to>
      <xdr:col>102</xdr:col>
      <xdr:colOff>114300</xdr:colOff>
      <xdr:row>40</xdr:row>
      <xdr:rowOff>61166</xdr:rowOff>
    </xdr:to>
    <xdr:cxnSp macro="">
      <xdr:nvCxnSpPr>
        <xdr:cNvPr id="598" name="直線コネクタ 597">
          <a:extLst>
            <a:ext uri="{FF2B5EF4-FFF2-40B4-BE49-F238E27FC236}">
              <a16:creationId xmlns:a16="http://schemas.microsoft.com/office/drawing/2014/main" id="{AA006DFC-6B2D-4D79-871A-4C07CA5B1220}"/>
            </a:ext>
          </a:extLst>
        </xdr:cNvPr>
        <xdr:cNvCxnSpPr/>
      </xdr:nvCxnSpPr>
      <xdr:spPr>
        <a:xfrm flipV="1">
          <a:off x="16802100" y="6666483"/>
          <a:ext cx="8001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158481</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5E41449F-D7C1-4FB6-958E-9748FFF5F204}"/>
            </a:ext>
          </a:extLst>
        </xdr:cNvPr>
        <xdr:cNvSpPr txBox="1"/>
      </xdr:nvSpPr>
      <xdr:spPr>
        <a:xfrm>
          <a:off x="18915595" y="627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2995</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3CC45306-B4A8-4DE9-9CB0-79984E6AC2EC}"/>
            </a:ext>
          </a:extLst>
        </xdr:cNvPr>
        <xdr:cNvSpPr txBox="1"/>
      </xdr:nvSpPr>
      <xdr:spPr>
        <a:xfrm>
          <a:off x="18134545" y="628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11179</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B7E4F973-E73A-4C5F-881D-E584D059127B}"/>
            </a:ext>
          </a:extLst>
        </xdr:cNvPr>
        <xdr:cNvSpPr txBox="1"/>
      </xdr:nvSpPr>
      <xdr:spPr>
        <a:xfrm>
          <a:off x="17321745" y="6291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E85BDBCA-7CD6-4B7D-8DC0-48C4F7390F50}"/>
            </a:ext>
          </a:extLst>
        </xdr:cNvPr>
        <xdr:cNvSpPr txBox="1"/>
      </xdr:nvSpPr>
      <xdr:spPr>
        <a:xfrm>
          <a:off x="16560311" y="638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88836</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BE7E0F68-EB98-4969-926F-640A581D300C}"/>
            </a:ext>
          </a:extLst>
        </xdr:cNvPr>
        <xdr:cNvSpPr txBox="1"/>
      </xdr:nvSpPr>
      <xdr:spPr>
        <a:xfrm>
          <a:off x="18947911" y="669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93198</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4627424A-C920-4A37-8995-5053782890E2}"/>
            </a:ext>
          </a:extLst>
        </xdr:cNvPr>
        <xdr:cNvSpPr txBox="1"/>
      </xdr:nvSpPr>
      <xdr:spPr>
        <a:xfrm>
          <a:off x="18166861" y="67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98060</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2CE70C87-CF42-4FBE-A87A-C8C337123949}"/>
            </a:ext>
          </a:extLst>
        </xdr:cNvPr>
        <xdr:cNvSpPr txBox="1"/>
      </xdr:nvSpPr>
      <xdr:spPr>
        <a:xfrm>
          <a:off x="17354061" y="67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103093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828179E9-AA97-4579-BF28-BB05C435B04D}"/>
            </a:ext>
          </a:extLst>
        </xdr:cNvPr>
        <xdr:cNvSpPr txBox="1"/>
      </xdr:nvSpPr>
      <xdr:spPr>
        <a:xfrm>
          <a:off x="16560311" y="671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476C6FF5-0EF8-4C38-AC38-CDDC45776EE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F9077E98-0CA1-4D01-B1C5-EF5FECC5B74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BF30F4F4-B11A-4127-9FE1-BF8C9A17C7AF}"/>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BFD0801E-272D-40EE-8DFE-25F8BC0E59EC}"/>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3216F4C3-97F0-4394-9163-072793D1E1D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9E89E2A2-17DD-427E-B582-264DFF537C9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1095F3EC-424F-466C-B195-E4DB82D1000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172AC0A9-415B-4CC1-BCE5-3040B04EF0CC}"/>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100FDCE-E677-4905-B693-CB2AA60752B3}"/>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5AC83F6B-1680-498C-BADF-31F4BCFBEDD9}"/>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D3748014-61C9-4F58-AFDA-BE1DC56133B5}"/>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3B69861A-228B-4E8E-BE64-915D49108123}"/>
            </a:ext>
          </a:extLst>
        </xdr:cNvPr>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B994FA2A-9FB0-4E93-B2EC-ECD21DE1E290}"/>
            </a:ext>
          </a:extLst>
        </xdr:cNvPr>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D5C9DAA4-201E-4F42-A0F3-6059EEC31F51}"/>
            </a:ext>
          </a:extLst>
        </xdr:cNvPr>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254BA29C-D199-4260-ABB6-D0C4F2A3D471}"/>
            </a:ext>
          </a:extLst>
        </xdr:cNvPr>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7375F281-299B-42CE-8168-FF7300D8EF84}"/>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F269F71F-CF98-4CF8-B8F7-3EADD313B6F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FE1F9EC-C62C-49D5-A3AA-B0DF6A9FD730}"/>
            </a:ext>
          </a:extLst>
        </xdr:cNvPr>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1D12A6B1-6A8B-4963-8EF1-45AAFA0C799F}"/>
            </a:ext>
          </a:extLst>
        </xdr:cNvPr>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4DFEA322-BD9F-413F-95F0-7BFD03EBA7FF}"/>
            </a:ext>
          </a:extLst>
        </xdr:cNvPr>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C7CD3300-3E44-4F20-A4F2-588E2FDBD1BB}"/>
            </a:ext>
          </a:extLst>
        </xdr:cNvPr>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703F0171-1391-4A62-A85E-54FF13427F9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66E51832-DB2C-4E71-BA66-9263C4B70F99}"/>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F17E2D7D-05A8-409A-B923-3DC223F822F8}"/>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1" name="直線コネクタ 630">
          <a:extLst>
            <a:ext uri="{FF2B5EF4-FFF2-40B4-BE49-F238E27FC236}">
              <a16:creationId xmlns:a16="http://schemas.microsoft.com/office/drawing/2014/main" id="{06FA9379-97D8-41D9-B009-789A2B366128}"/>
            </a:ext>
          </a:extLst>
        </xdr:cNvPr>
        <xdr:cNvCxnSpPr/>
      </xdr:nvCxnSpPr>
      <xdr:spPr>
        <a:xfrm flipV="1">
          <a:off x="14699614" y="920496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93AE36C1-12A6-4A14-A2B2-8FF1BEEBDB13}"/>
            </a:ext>
          </a:extLst>
        </xdr:cNvPr>
        <xdr:cNvSpPr txBox="1"/>
      </xdr:nvSpPr>
      <xdr:spPr>
        <a:xfrm>
          <a:off x="1473835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3" name="直線コネクタ 632">
          <a:extLst>
            <a:ext uri="{FF2B5EF4-FFF2-40B4-BE49-F238E27FC236}">
              <a16:creationId xmlns:a16="http://schemas.microsoft.com/office/drawing/2014/main" id="{9F30E346-7ACE-4FD1-870A-4BB45D7E6C23}"/>
            </a:ext>
          </a:extLst>
        </xdr:cNvPr>
        <xdr:cNvCxnSpPr/>
      </xdr:nvCxnSpPr>
      <xdr:spPr>
        <a:xfrm>
          <a:off x="146113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F2AFCA8D-B36A-4CA8-A284-7ACA5664AF0F}"/>
            </a:ext>
          </a:extLst>
        </xdr:cNvPr>
        <xdr:cNvSpPr txBox="1"/>
      </xdr:nvSpPr>
      <xdr:spPr>
        <a:xfrm>
          <a:off x="14738350" y="898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5" name="直線コネクタ 634">
          <a:extLst>
            <a:ext uri="{FF2B5EF4-FFF2-40B4-BE49-F238E27FC236}">
              <a16:creationId xmlns:a16="http://schemas.microsoft.com/office/drawing/2014/main" id="{CF1CAB0D-B863-4C98-AF8A-28B39A1DEC2D}"/>
            </a:ext>
          </a:extLst>
        </xdr:cNvPr>
        <xdr:cNvCxnSpPr/>
      </xdr:nvCxnSpPr>
      <xdr:spPr>
        <a:xfrm>
          <a:off x="14611350" y="92049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42A321D9-7C84-4CF2-B9CE-8C1BFF040D03}"/>
            </a:ext>
          </a:extLst>
        </xdr:cNvPr>
        <xdr:cNvSpPr txBox="1"/>
      </xdr:nvSpPr>
      <xdr:spPr>
        <a:xfrm>
          <a:off x="14738350" y="9641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7" name="フローチャート: 判断 636">
          <a:extLst>
            <a:ext uri="{FF2B5EF4-FFF2-40B4-BE49-F238E27FC236}">
              <a16:creationId xmlns:a16="http://schemas.microsoft.com/office/drawing/2014/main" id="{3A01C05D-2E10-4698-AD6B-D4192A8E64F6}"/>
            </a:ext>
          </a:extLst>
        </xdr:cNvPr>
        <xdr:cNvSpPr/>
      </xdr:nvSpPr>
      <xdr:spPr>
        <a:xfrm>
          <a:off x="14649450" y="97840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8" name="フローチャート: 判断 637">
          <a:extLst>
            <a:ext uri="{FF2B5EF4-FFF2-40B4-BE49-F238E27FC236}">
              <a16:creationId xmlns:a16="http://schemas.microsoft.com/office/drawing/2014/main" id="{634561D3-9394-4AAE-B3E1-3B3A39F7DA2A}"/>
            </a:ext>
          </a:extLst>
        </xdr:cNvPr>
        <xdr:cNvSpPr/>
      </xdr:nvSpPr>
      <xdr:spPr>
        <a:xfrm>
          <a:off x="1388745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9" name="フローチャート: 判断 638">
          <a:extLst>
            <a:ext uri="{FF2B5EF4-FFF2-40B4-BE49-F238E27FC236}">
              <a16:creationId xmlns:a16="http://schemas.microsoft.com/office/drawing/2014/main" id="{A58A910F-F28B-4642-8EEF-572261C1FCB1}"/>
            </a:ext>
          </a:extLst>
        </xdr:cNvPr>
        <xdr:cNvSpPr/>
      </xdr:nvSpPr>
      <xdr:spPr>
        <a:xfrm>
          <a:off x="13093700" y="9718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40" name="フローチャート: 判断 639">
          <a:extLst>
            <a:ext uri="{FF2B5EF4-FFF2-40B4-BE49-F238E27FC236}">
              <a16:creationId xmlns:a16="http://schemas.microsoft.com/office/drawing/2014/main" id="{7C055F85-D25E-4635-A041-AC0E977E2D32}"/>
            </a:ext>
          </a:extLst>
        </xdr:cNvPr>
        <xdr:cNvSpPr/>
      </xdr:nvSpPr>
      <xdr:spPr>
        <a:xfrm>
          <a:off x="12299950" y="96970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69215</xdr:rowOff>
    </xdr:from>
    <xdr:to>
      <xdr:col>67</xdr:col>
      <xdr:colOff>101600</xdr:colOff>
      <xdr:row>58</xdr:row>
      <xdr:rowOff>170815</xdr:rowOff>
    </xdr:to>
    <xdr:sp macro="" textlink="">
      <xdr:nvSpPr>
        <xdr:cNvPr id="641" name="フローチャート: 判断 640">
          <a:extLst>
            <a:ext uri="{FF2B5EF4-FFF2-40B4-BE49-F238E27FC236}">
              <a16:creationId xmlns:a16="http://schemas.microsoft.com/office/drawing/2014/main" id="{BC1FC6DF-30FC-4EC7-A974-9DC52FE978A9}"/>
            </a:ext>
          </a:extLst>
        </xdr:cNvPr>
        <xdr:cNvSpPr/>
      </xdr:nvSpPr>
      <xdr:spPr>
        <a:xfrm>
          <a:off x="11487150" y="9651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F62EA73-B32D-44FB-93DB-4970E839871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D6011A9-4935-4218-9384-A40EC40B51D3}"/>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9EEB5AE-34F6-4DC8-A07E-35DAE5994D1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D8EF345D-8953-4D6E-BB47-E4888D87A841}"/>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A024F8A-F87D-42DE-ACA3-818DD45B080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647" name="楕円 646">
          <a:extLst>
            <a:ext uri="{FF2B5EF4-FFF2-40B4-BE49-F238E27FC236}">
              <a16:creationId xmlns:a16="http://schemas.microsoft.com/office/drawing/2014/main" id="{3C51D9A3-B3AC-41E3-8332-E0D856208897}"/>
            </a:ext>
          </a:extLst>
        </xdr:cNvPr>
        <xdr:cNvSpPr/>
      </xdr:nvSpPr>
      <xdr:spPr>
        <a:xfrm>
          <a:off x="14649450" y="9862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93362</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DD8D0DBA-6402-43EB-A73A-B32BD6EC2E43}"/>
            </a:ext>
          </a:extLst>
        </xdr:cNvPr>
        <xdr:cNvSpPr txBox="1"/>
      </xdr:nvSpPr>
      <xdr:spPr>
        <a:xfrm>
          <a:off x="14738350" y="9840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649" name="楕円 648">
          <a:extLst>
            <a:ext uri="{FF2B5EF4-FFF2-40B4-BE49-F238E27FC236}">
              <a16:creationId xmlns:a16="http://schemas.microsoft.com/office/drawing/2014/main" id="{AA2FBDE6-ABB4-442F-9072-A7972FEE6422}"/>
            </a:ext>
          </a:extLst>
        </xdr:cNvPr>
        <xdr:cNvSpPr/>
      </xdr:nvSpPr>
      <xdr:spPr>
        <a:xfrm>
          <a:off x="13887450" y="98240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127635</xdr:rowOff>
    </xdr:from>
    <xdr:to>
      <xdr:col>85</xdr:col>
      <xdr:colOff>127000</xdr:colOff>
      <xdr:row>59</xdr:row>
      <xdr:rowOff>165735</xdr:rowOff>
    </xdr:to>
    <xdr:cxnSp macro="">
      <xdr:nvCxnSpPr>
        <xdr:cNvPr id="650" name="直線コネクタ 649">
          <a:extLst>
            <a:ext uri="{FF2B5EF4-FFF2-40B4-BE49-F238E27FC236}">
              <a16:creationId xmlns:a16="http://schemas.microsoft.com/office/drawing/2014/main" id="{00A93D81-9AB0-4FC5-A535-903BF0F18890}"/>
            </a:ext>
          </a:extLst>
        </xdr:cNvPr>
        <xdr:cNvCxnSpPr/>
      </xdr:nvCxnSpPr>
      <xdr:spPr>
        <a:xfrm>
          <a:off x="13938250" y="987488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36830</xdr:rowOff>
    </xdr:from>
    <xdr:to>
      <xdr:col>76</xdr:col>
      <xdr:colOff>165100</xdr:colOff>
      <xdr:row>59</xdr:row>
      <xdr:rowOff>138430</xdr:rowOff>
    </xdr:to>
    <xdr:sp macro="" textlink="">
      <xdr:nvSpPr>
        <xdr:cNvPr id="651" name="楕円 650">
          <a:extLst>
            <a:ext uri="{FF2B5EF4-FFF2-40B4-BE49-F238E27FC236}">
              <a16:creationId xmlns:a16="http://schemas.microsoft.com/office/drawing/2014/main" id="{1757CAA5-B108-4501-A1D1-D37A5C6E3F23}"/>
            </a:ext>
          </a:extLst>
        </xdr:cNvPr>
        <xdr:cNvSpPr/>
      </xdr:nvSpPr>
      <xdr:spPr>
        <a:xfrm>
          <a:off x="130937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87630</xdr:rowOff>
    </xdr:from>
    <xdr:to>
      <xdr:col>81</xdr:col>
      <xdr:colOff>50800</xdr:colOff>
      <xdr:row>59</xdr:row>
      <xdr:rowOff>127635</xdr:rowOff>
    </xdr:to>
    <xdr:cxnSp macro="">
      <xdr:nvCxnSpPr>
        <xdr:cNvPr id="652" name="直線コネクタ 651">
          <a:extLst>
            <a:ext uri="{FF2B5EF4-FFF2-40B4-BE49-F238E27FC236}">
              <a16:creationId xmlns:a16="http://schemas.microsoft.com/office/drawing/2014/main" id="{CE15DA4D-A9CC-41E1-9958-C0F820726604}"/>
            </a:ext>
          </a:extLst>
        </xdr:cNvPr>
        <xdr:cNvCxnSpPr/>
      </xdr:nvCxnSpPr>
      <xdr:spPr>
        <a:xfrm>
          <a:off x="13144500" y="9834880"/>
          <a:ext cx="7937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168275</xdr:rowOff>
    </xdr:from>
    <xdr:to>
      <xdr:col>72</xdr:col>
      <xdr:colOff>38100</xdr:colOff>
      <xdr:row>59</xdr:row>
      <xdr:rowOff>98425</xdr:rowOff>
    </xdr:to>
    <xdr:sp macro="" textlink="">
      <xdr:nvSpPr>
        <xdr:cNvPr id="653" name="楕円 652">
          <a:extLst>
            <a:ext uri="{FF2B5EF4-FFF2-40B4-BE49-F238E27FC236}">
              <a16:creationId xmlns:a16="http://schemas.microsoft.com/office/drawing/2014/main" id="{86499446-B700-49FA-99D7-66F9490C8BE0}"/>
            </a:ext>
          </a:extLst>
        </xdr:cNvPr>
        <xdr:cNvSpPr/>
      </xdr:nvSpPr>
      <xdr:spPr>
        <a:xfrm>
          <a:off x="12299950" y="97440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47625</xdr:rowOff>
    </xdr:from>
    <xdr:to>
      <xdr:col>76</xdr:col>
      <xdr:colOff>114300</xdr:colOff>
      <xdr:row>59</xdr:row>
      <xdr:rowOff>87630</xdr:rowOff>
    </xdr:to>
    <xdr:cxnSp macro="">
      <xdr:nvCxnSpPr>
        <xdr:cNvPr id="654" name="直線コネクタ 653">
          <a:extLst>
            <a:ext uri="{FF2B5EF4-FFF2-40B4-BE49-F238E27FC236}">
              <a16:creationId xmlns:a16="http://schemas.microsoft.com/office/drawing/2014/main" id="{BA7DC890-FC6A-4437-AFC6-0DA9B249C69C}"/>
            </a:ext>
          </a:extLst>
        </xdr:cNvPr>
        <xdr:cNvCxnSpPr/>
      </xdr:nvCxnSpPr>
      <xdr:spPr>
        <a:xfrm>
          <a:off x="12344400" y="979487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130175</xdr:rowOff>
    </xdr:from>
    <xdr:to>
      <xdr:col>67</xdr:col>
      <xdr:colOff>101600</xdr:colOff>
      <xdr:row>59</xdr:row>
      <xdr:rowOff>60325</xdr:rowOff>
    </xdr:to>
    <xdr:sp macro="" textlink="">
      <xdr:nvSpPr>
        <xdr:cNvPr id="655" name="楕円 654">
          <a:extLst>
            <a:ext uri="{FF2B5EF4-FFF2-40B4-BE49-F238E27FC236}">
              <a16:creationId xmlns:a16="http://schemas.microsoft.com/office/drawing/2014/main" id="{CC849E51-DC24-41F9-BECD-1111D7A3988C}"/>
            </a:ext>
          </a:extLst>
        </xdr:cNvPr>
        <xdr:cNvSpPr/>
      </xdr:nvSpPr>
      <xdr:spPr>
        <a:xfrm>
          <a:off x="11487150" y="9712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xdr:rowOff>
    </xdr:from>
    <xdr:to>
      <xdr:col>71</xdr:col>
      <xdr:colOff>177800</xdr:colOff>
      <xdr:row>59</xdr:row>
      <xdr:rowOff>47625</xdr:rowOff>
    </xdr:to>
    <xdr:cxnSp macro="">
      <xdr:nvCxnSpPr>
        <xdr:cNvPr id="656" name="直線コネクタ 655">
          <a:extLst>
            <a:ext uri="{FF2B5EF4-FFF2-40B4-BE49-F238E27FC236}">
              <a16:creationId xmlns:a16="http://schemas.microsoft.com/office/drawing/2014/main" id="{5D0AAE5E-6DFF-436D-8AE7-9FB74E9C7457}"/>
            </a:ext>
          </a:extLst>
        </xdr:cNvPr>
        <xdr:cNvCxnSpPr/>
      </xdr:nvCxnSpPr>
      <xdr:spPr>
        <a:xfrm>
          <a:off x="11537950" y="975677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42ECEC14-0158-457B-8CC5-C6BAF1F24233}"/>
            </a:ext>
          </a:extLst>
        </xdr:cNvPr>
        <xdr:cNvSpPr txBox="1"/>
      </xdr:nvSpPr>
      <xdr:spPr>
        <a:xfrm>
          <a:off x="13742044" y="9541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ADD8C144-AE75-4DB6-A153-85E2C56B348C}"/>
            </a:ext>
          </a:extLst>
        </xdr:cNvPr>
        <xdr:cNvSpPr txBox="1"/>
      </xdr:nvSpPr>
      <xdr:spPr>
        <a:xfrm>
          <a:off x="12960994"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61612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86ED3060-CC27-4D53-A49E-2946D4EDB81E}"/>
            </a:ext>
          </a:extLst>
        </xdr:cNvPr>
        <xdr:cNvSpPr txBox="1"/>
      </xdr:nvSpPr>
      <xdr:spPr>
        <a:xfrm>
          <a:off x="12167244" y="947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15892</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BB29F020-A5B3-4F4D-B9AF-A77B3B241DF4}"/>
            </a:ext>
          </a:extLst>
        </xdr:cNvPr>
        <xdr:cNvSpPr txBox="1"/>
      </xdr:nvSpPr>
      <xdr:spPr>
        <a:xfrm>
          <a:off x="11354444" y="9432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169562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56CFB39D-F94F-4534-B0E1-6EDFD05CB1F7}"/>
            </a:ext>
          </a:extLst>
        </xdr:cNvPr>
        <xdr:cNvSpPr txBox="1"/>
      </xdr:nvSpPr>
      <xdr:spPr>
        <a:xfrm>
          <a:off x="13742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129557</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4B9051C8-4EF6-4B6F-BD6D-3D10F6FAAF02}"/>
            </a:ext>
          </a:extLst>
        </xdr:cNvPr>
        <xdr:cNvSpPr txBox="1"/>
      </xdr:nvSpPr>
      <xdr:spPr>
        <a:xfrm>
          <a:off x="12960994" y="9876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89552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A80419A9-248E-4929-B9AD-B69C7BBC170B}"/>
            </a:ext>
          </a:extLst>
        </xdr:cNvPr>
        <xdr:cNvSpPr txBox="1"/>
      </xdr:nvSpPr>
      <xdr:spPr>
        <a:xfrm>
          <a:off x="12167244" y="983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6C37A626-3075-4884-9473-70F63F9E21DB}"/>
            </a:ext>
          </a:extLst>
        </xdr:cNvPr>
        <xdr:cNvSpPr txBox="1"/>
      </xdr:nvSpPr>
      <xdr:spPr>
        <a:xfrm>
          <a:off x="11354444" y="979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E3995A2D-C770-453B-BCA4-06E023B70787}"/>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4A44AA43-D703-4DDF-B154-3AA2E6DAF5D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EF76834B-698A-4A71-B87B-5764048C893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8EF0F311-F551-4ACE-9787-15CA1C10CBD8}"/>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F4D924E8-94A8-413D-B39A-8DD80EFB492B}"/>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E73E88C-C5B0-41A7-BEBB-387EC4914B53}"/>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A8D0B161-1933-4F37-8718-0231E98ED1A5}"/>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34B9580-3B7E-4785-9D1B-8F02C60525A1}"/>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070523C-AEE8-4653-8F7C-509A7A56C99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7FE9CCC3-A1B9-4746-A653-C5C335641E5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64D9AC8C-CEB6-4BF0-B32F-7370A8FB0714}"/>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9E35E7C1-B807-439E-B839-428A94E2EF7E}"/>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E7B5D52D-A595-4E97-A048-18CFBAC0249F}"/>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67A07BFC-920F-45DE-8E2D-BA1B64F2A281}"/>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F59A679A-8C5E-4489-9F47-987797F1CDA0}"/>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E77EC61E-6763-4285-B756-3B80F36C5468}"/>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4489E95D-F989-4233-B1D2-E45E68EA1225}"/>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5BCF9BE9-FF9D-4CED-969E-81B7FBC6F75A}"/>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A2B0D692-D0D1-4AB8-9099-86CFAB549278}"/>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D46F40CF-3B9F-48B5-82D6-60B395E842AF}"/>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6E1B3FB6-3806-4122-93F1-00377DFAA00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6" name="テキスト ボックス 685">
          <a:extLst>
            <a:ext uri="{FF2B5EF4-FFF2-40B4-BE49-F238E27FC236}">
              <a16:creationId xmlns:a16="http://schemas.microsoft.com/office/drawing/2014/main" id="{598441B6-03EE-4EA8-9844-50EEF1D2FDAD}"/>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a:extLst>
            <a:ext uri="{FF2B5EF4-FFF2-40B4-BE49-F238E27FC236}">
              <a16:creationId xmlns:a16="http://schemas.microsoft.com/office/drawing/2014/main" id="{F75EAE53-8F87-490A-9219-45F2377B18D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8" name="直線コネクタ 687">
          <a:extLst>
            <a:ext uri="{FF2B5EF4-FFF2-40B4-BE49-F238E27FC236}">
              <a16:creationId xmlns:a16="http://schemas.microsoft.com/office/drawing/2014/main" id="{2B6A45C7-4374-49ED-989E-928022B7CD29}"/>
            </a:ext>
          </a:extLst>
        </xdr:cNvPr>
        <xdr:cNvCxnSpPr/>
      </xdr:nvCxnSpPr>
      <xdr:spPr>
        <a:xfrm flipV="1">
          <a:off x="19951064" y="9105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9" name="【保健センター・保健所】&#10;一人当たり面積最小値テキスト">
          <a:extLst>
            <a:ext uri="{FF2B5EF4-FFF2-40B4-BE49-F238E27FC236}">
              <a16:creationId xmlns:a16="http://schemas.microsoft.com/office/drawing/2014/main" id="{05D6882D-4043-4EC5-B30C-7D5BF8984D15}"/>
            </a:ext>
          </a:extLst>
        </xdr:cNvPr>
        <xdr:cNvSpPr txBox="1"/>
      </xdr:nvSpPr>
      <xdr:spPr>
        <a:xfrm>
          <a:off x="199898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0" name="直線コネクタ 689">
          <a:extLst>
            <a:ext uri="{FF2B5EF4-FFF2-40B4-BE49-F238E27FC236}">
              <a16:creationId xmlns:a16="http://schemas.microsoft.com/office/drawing/2014/main" id="{3AAE49BB-B8FD-4601-8AB7-D96A610FCCA0}"/>
            </a:ext>
          </a:extLst>
        </xdr:cNvPr>
        <xdr:cNvCxnSpPr/>
      </xdr:nvCxnSpPr>
      <xdr:spPr>
        <a:xfrm>
          <a:off x="19881850" y="10637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1" name="【保健センター・保健所】&#10;一人当たり面積最大値テキスト">
          <a:extLst>
            <a:ext uri="{FF2B5EF4-FFF2-40B4-BE49-F238E27FC236}">
              <a16:creationId xmlns:a16="http://schemas.microsoft.com/office/drawing/2014/main" id="{B565B0F1-6AA9-4E6E-ABA0-925851F4AED1}"/>
            </a:ext>
          </a:extLst>
        </xdr:cNvPr>
        <xdr:cNvSpPr txBox="1"/>
      </xdr:nvSpPr>
      <xdr:spPr>
        <a:xfrm>
          <a:off x="19989800" y="88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2" name="直線コネクタ 691">
          <a:extLst>
            <a:ext uri="{FF2B5EF4-FFF2-40B4-BE49-F238E27FC236}">
              <a16:creationId xmlns:a16="http://schemas.microsoft.com/office/drawing/2014/main" id="{CD64F80D-EFE3-41D1-8764-7C4B61ACA38C}"/>
            </a:ext>
          </a:extLst>
        </xdr:cNvPr>
        <xdr:cNvCxnSpPr/>
      </xdr:nvCxnSpPr>
      <xdr:spPr>
        <a:xfrm>
          <a:off x="19881850" y="9105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693" name="【保健センター・保健所】&#10;一人当たり面積平均値テキスト">
          <a:extLst>
            <a:ext uri="{FF2B5EF4-FFF2-40B4-BE49-F238E27FC236}">
              <a16:creationId xmlns:a16="http://schemas.microsoft.com/office/drawing/2014/main" id="{3100246B-B2A3-4FCF-9C7C-7050C7AAB956}"/>
            </a:ext>
          </a:extLst>
        </xdr:cNvPr>
        <xdr:cNvSpPr txBox="1"/>
      </xdr:nvSpPr>
      <xdr:spPr>
        <a:xfrm>
          <a:off x="19989800" y="10171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4" name="フローチャート: 判断 693">
          <a:extLst>
            <a:ext uri="{FF2B5EF4-FFF2-40B4-BE49-F238E27FC236}">
              <a16:creationId xmlns:a16="http://schemas.microsoft.com/office/drawing/2014/main" id="{66B30041-EE84-44A7-BF54-30F548A6030F}"/>
            </a:ext>
          </a:extLst>
        </xdr:cNvPr>
        <xdr:cNvSpPr/>
      </xdr:nvSpPr>
      <xdr:spPr>
        <a:xfrm>
          <a:off x="1990090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5" name="フローチャート: 判断 694">
          <a:extLst>
            <a:ext uri="{FF2B5EF4-FFF2-40B4-BE49-F238E27FC236}">
              <a16:creationId xmlns:a16="http://schemas.microsoft.com/office/drawing/2014/main" id="{0368EC81-FC34-4097-A208-3CCA6F6F4E2C}"/>
            </a:ext>
          </a:extLst>
        </xdr:cNvPr>
        <xdr:cNvSpPr/>
      </xdr:nvSpPr>
      <xdr:spPr>
        <a:xfrm>
          <a:off x="19157950" y="10313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6" name="フローチャート: 判断 695">
          <a:extLst>
            <a:ext uri="{FF2B5EF4-FFF2-40B4-BE49-F238E27FC236}">
              <a16:creationId xmlns:a16="http://schemas.microsoft.com/office/drawing/2014/main" id="{A02E406D-9338-4465-9064-9E44A37DB5FB}"/>
            </a:ext>
          </a:extLst>
        </xdr:cNvPr>
        <xdr:cNvSpPr/>
      </xdr:nvSpPr>
      <xdr:spPr>
        <a:xfrm>
          <a:off x="18345150" y="10313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7" name="フローチャート: 判断 696">
          <a:extLst>
            <a:ext uri="{FF2B5EF4-FFF2-40B4-BE49-F238E27FC236}">
              <a16:creationId xmlns:a16="http://schemas.microsoft.com/office/drawing/2014/main" id="{C906FE69-461B-4343-871E-36641F7E936A}"/>
            </a:ext>
          </a:extLst>
        </xdr:cNvPr>
        <xdr:cNvSpPr/>
      </xdr:nvSpPr>
      <xdr:spPr>
        <a:xfrm>
          <a:off x="17551400" y="103174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170180</xdr:rowOff>
    </xdr:from>
    <xdr:to>
      <xdr:col>98</xdr:col>
      <xdr:colOff>38100</xdr:colOff>
      <xdr:row>63</xdr:row>
      <xdr:rowOff>100330</xdr:rowOff>
    </xdr:to>
    <xdr:sp macro="" textlink="">
      <xdr:nvSpPr>
        <xdr:cNvPr id="698" name="フローチャート: 判断 697">
          <a:extLst>
            <a:ext uri="{FF2B5EF4-FFF2-40B4-BE49-F238E27FC236}">
              <a16:creationId xmlns:a16="http://schemas.microsoft.com/office/drawing/2014/main" id="{B7EE7ABB-243F-4DC1-AE98-EAF89904E77F}"/>
            </a:ext>
          </a:extLst>
        </xdr:cNvPr>
        <xdr:cNvSpPr/>
      </xdr:nvSpPr>
      <xdr:spPr>
        <a:xfrm>
          <a:off x="16757650" y="10406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8A49D6D6-1AC3-4245-94B7-6860CC499FD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7339F47-2850-43FE-9A0C-90ED3C9F4D9F}"/>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42C5A224-D7E8-4EDE-ACDE-39857D361DA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2EACD72-AE93-46C7-B149-CD122CD5CE23}"/>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A954217-EFCD-41AF-BEA4-45AF18EB4B98}"/>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704" name="楕円 703">
          <a:extLst>
            <a:ext uri="{FF2B5EF4-FFF2-40B4-BE49-F238E27FC236}">
              <a16:creationId xmlns:a16="http://schemas.microsoft.com/office/drawing/2014/main" id="{5ECC85B9-9D53-44D9-B550-75FBC8F1A8F4}"/>
            </a:ext>
          </a:extLst>
        </xdr:cNvPr>
        <xdr:cNvSpPr/>
      </xdr:nvSpPr>
      <xdr:spPr>
        <a:xfrm>
          <a:off x="19900900" y="104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163847</xdr:rowOff>
    </xdr:from>
    <xdr:ext cx="469744" cy="259045"/>
    <xdr:sp macro="" textlink="">
      <xdr:nvSpPr>
        <xdr:cNvPr id="705" name="【保健センター・保健所】&#10;一人当たり面積該当値テキスト">
          <a:extLst>
            <a:ext uri="{FF2B5EF4-FFF2-40B4-BE49-F238E27FC236}">
              <a16:creationId xmlns:a16="http://schemas.microsoft.com/office/drawing/2014/main" id="{8B1AC7D5-9DCB-43A0-BEDD-AE453924067A}"/>
            </a:ext>
          </a:extLst>
        </xdr:cNvPr>
        <xdr:cNvSpPr txBox="1"/>
      </xdr:nvSpPr>
      <xdr:spPr>
        <a:xfrm>
          <a:off x="19989800"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706" name="楕円 705">
          <a:extLst>
            <a:ext uri="{FF2B5EF4-FFF2-40B4-BE49-F238E27FC236}">
              <a16:creationId xmlns:a16="http://schemas.microsoft.com/office/drawing/2014/main" id="{DD8E561B-E778-43E6-8A1A-4DE23D73F6B0}"/>
            </a:ext>
          </a:extLst>
        </xdr:cNvPr>
        <xdr:cNvSpPr/>
      </xdr:nvSpPr>
      <xdr:spPr>
        <a:xfrm>
          <a:off x="19157950" y="10425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68580</xdr:rowOff>
    </xdr:to>
    <xdr:cxnSp macro="">
      <xdr:nvCxnSpPr>
        <xdr:cNvPr id="707" name="直線コネクタ 706">
          <a:extLst>
            <a:ext uri="{FF2B5EF4-FFF2-40B4-BE49-F238E27FC236}">
              <a16:creationId xmlns:a16="http://schemas.microsoft.com/office/drawing/2014/main" id="{61579423-3DC5-49BD-8293-D18A68FA9652}"/>
            </a:ext>
          </a:extLst>
        </xdr:cNvPr>
        <xdr:cNvCxnSpPr/>
      </xdr:nvCxnSpPr>
      <xdr:spPr>
        <a:xfrm flipV="1">
          <a:off x="19202400" y="10472420"/>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708" name="楕円 707">
          <a:extLst>
            <a:ext uri="{FF2B5EF4-FFF2-40B4-BE49-F238E27FC236}">
              <a16:creationId xmlns:a16="http://schemas.microsoft.com/office/drawing/2014/main" id="{B8E1493E-C0A2-4676-B24F-455F01EC44F8}"/>
            </a:ext>
          </a:extLst>
        </xdr:cNvPr>
        <xdr:cNvSpPr/>
      </xdr:nvSpPr>
      <xdr:spPr>
        <a:xfrm>
          <a:off x="1834515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709" name="直線コネクタ 708">
          <a:extLst>
            <a:ext uri="{FF2B5EF4-FFF2-40B4-BE49-F238E27FC236}">
              <a16:creationId xmlns:a16="http://schemas.microsoft.com/office/drawing/2014/main" id="{10AB8E13-AD59-4738-8344-AF637FB43030}"/>
            </a:ext>
          </a:extLst>
        </xdr:cNvPr>
        <xdr:cNvCxnSpPr/>
      </xdr:nvCxnSpPr>
      <xdr:spPr>
        <a:xfrm>
          <a:off x="18395950" y="104762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710" name="楕円 709">
          <a:extLst>
            <a:ext uri="{FF2B5EF4-FFF2-40B4-BE49-F238E27FC236}">
              <a16:creationId xmlns:a16="http://schemas.microsoft.com/office/drawing/2014/main" id="{43BDEFE3-2745-4B28-BF3D-F9F6C54E2316}"/>
            </a:ext>
          </a:extLst>
        </xdr:cNvPr>
        <xdr:cNvSpPr/>
      </xdr:nvSpPr>
      <xdr:spPr>
        <a:xfrm>
          <a:off x="175514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72390</xdr:rowOff>
    </xdr:to>
    <xdr:cxnSp macro="">
      <xdr:nvCxnSpPr>
        <xdr:cNvPr id="711" name="直線コネクタ 710">
          <a:extLst>
            <a:ext uri="{FF2B5EF4-FFF2-40B4-BE49-F238E27FC236}">
              <a16:creationId xmlns:a16="http://schemas.microsoft.com/office/drawing/2014/main" id="{A51ECE2A-57E3-4AD5-9270-BC5BEEE2DB03}"/>
            </a:ext>
          </a:extLst>
        </xdr:cNvPr>
        <xdr:cNvCxnSpPr/>
      </xdr:nvCxnSpPr>
      <xdr:spPr>
        <a:xfrm flipV="1">
          <a:off x="17602200" y="1047623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712" name="楕円 711">
          <a:extLst>
            <a:ext uri="{FF2B5EF4-FFF2-40B4-BE49-F238E27FC236}">
              <a16:creationId xmlns:a16="http://schemas.microsoft.com/office/drawing/2014/main" id="{E1FD6E3D-1845-4111-B02C-A2168DAD9D85}"/>
            </a:ext>
          </a:extLst>
        </xdr:cNvPr>
        <xdr:cNvSpPr/>
      </xdr:nvSpPr>
      <xdr:spPr>
        <a:xfrm>
          <a:off x="16757650" y="10433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76200</xdr:rowOff>
    </xdr:to>
    <xdr:cxnSp macro="">
      <xdr:nvCxnSpPr>
        <xdr:cNvPr id="713" name="直線コネクタ 712">
          <a:extLst>
            <a:ext uri="{FF2B5EF4-FFF2-40B4-BE49-F238E27FC236}">
              <a16:creationId xmlns:a16="http://schemas.microsoft.com/office/drawing/2014/main" id="{5882AACB-BBFD-4AA0-8529-52FC6E0667EF}"/>
            </a:ext>
          </a:extLst>
        </xdr:cNvPr>
        <xdr:cNvCxnSpPr/>
      </xdr:nvCxnSpPr>
      <xdr:spPr>
        <a:xfrm flipV="1">
          <a:off x="16802100" y="1048004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17797</xdr:rowOff>
    </xdr:from>
    <xdr:ext cx="469744" cy="259045"/>
    <xdr:sp macro="" textlink="">
      <xdr:nvSpPr>
        <xdr:cNvPr id="714" name="n_1aveValue【保健センター・保健所】&#10;一人当たり面積">
          <a:extLst>
            <a:ext uri="{FF2B5EF4-FFF2-40B4-BE49-F238E27FC236}">
              <a16:creationId xmlns:a16="http://schemas.microsoft.com/office/drawing/2014/main" id="{9E25F28D-0412-40D6-9488-50CF902435BF}"/>
            </a:ext>
          </a:extLst>
        </xdr:cNvPr>
        <xdr:cNvSpPr txBox="1"/>
      </xdr:nvSpPr>
      <xdr:spPr>
        <a:xfrm>
          <a:off x="189802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17797</xdr:rowOff>
    </xdr:from>
    <xdr:ext cx="469744" cy="259045"/>
    <xdr:sp macro="" textlink="">
      <xdr:nvSpPr>
        <xdr:cNvPr id="715" name="n_2aveValue【保健センター・保健所】&#10;一人当たり面積">
          <a:extLst>
            <a:ext uri="{FF2B5EF4-FFF2-40B4-BE49-F238E27FC236}">
              <a16:creationId xmlns:a16="http://schemas.microsoft.com/office/drawing/2014/main" id="{41C2D9C4-4763-4AA9-B222-A85170E12539}"/>
            </a:ext>
          </a:extLst>
        </xdr:cNvPr>
        <xdr:cNvSpPr txBox="1"/>
      </xdr:nvSpPr>
      <xdr:spPr>
        <a:xfrm>
          <a:off x="181801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21607</xdr:rowOff>
    </xdr:from>
    <xdr:ext cx="469744" cy="259045"/>
    <xdr:sp macro="" textlink="">
      <xdr:nvSpPr>
        <xdr:cNvPr id="716" name="n_3aveValue【保健センター・保健所】&#10;一人当たり面積">
          <a:extLst>
            <a:ext uri="{FF2B5EF4-FFF2-40B4-BE49-F238E27FC236}">
              <a16:creationId xmlns:a16="http://schemas.microsoft.com/office/drawing/2014/main" id="{4C140A51-A390-4219-AA34-12F84C0394C1}"/>
            </a:ext>
          </a:extLst>
        </xdr:cNvPr>
        <xdr:cNvSpPr txBox="1"/>
      </xdr:nvSpPr>
      <xdr:spPr>
        <a:xfrm>
          <a:off x="17386377" y="1009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116857</xdr:rowOff>
    </xdr:from>
    <xdr:ext cx="469744" cy="259045"/>
    <xdr:sp macro="" textlink="">
      <xdr:nvSpPr>
        <xdr:cNvPr id="717" name="n_4aveValue【保健センター・保健所】&#10;一人当たり面積">
          <a:extLst>
            <a:ext uri="{FF2B5EF4-FFF2-40B4-BE49-F238E27FC236}">
              <a16:creationId xmlns:a16="http://schemas.microsoft.com/office/drawing/2014/main" id="{898AA344-D4EA-488D-B34B-63082B038E92}"/>
            </a:ext>
          </a:extLst>
        </xdr:cNvPr>
        <xdr:cNvSpPr txBox="1"/>
      </xdr:nvSpPr>
      <xdr:spPr>
        <a:xfrm>
          <a:off x="165926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718" name="n_1mainValue【保健センター・保健所】&#10;一人当たり面積">
          <a:extLst>
            <a:ext uri="{FF2B5EF4-FFF2-40B4-BE49-F238E27FC236}">
              <a16:creationId xmlns:a16="http://schemas.microsoft.com/office/drawing/2014/main" id="{6D38DA0F-30AA-4BF1-AC0B-813B532C4523}"/>
            </a:ext>
          </a:extLst>
        </xdr:cNvPr>
        <xdr:cNvSpPr txBox="1"/>
      </xdr:nvSpPr>
      <xdr:spPr>
        <a:xfrm>
          <a:off x="189802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719" name="n_2mainValue【保健センター・保健所】&#10;一人当たり面積">
          <a:extLst>
            <a:ext uri="{FF2B5EF4-FFF2-40B4-BE49-F238E27FC236}">
              <a16:creationId xmlns:a16="http://schemas.microsoft.com/office/drawing/2014/main" id="{C4D11022-3E07-4B26-A866-5562E65104D2}"/>
            </a:ext>
          </a:extLst>
        </xdr:cNvPr>
        <xdr:cNvSpPr txBox="1"/>
      </xdr:nvSpPr>
      <xdr:spPr>
        <a:xfrm>
          <a:off x="181801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720" name="n_3mainValue【保健センター・保健所】&#10;一人当たり面積">
          <a:extLst>
            <a:ext uri="{FF2B5EF4-FFF2-40B4-BE49-F238E27FC236}">
              <a16:creationId xmlns:a16="http://schemas.microsoft.com/office/drawing/2014/main" id="{CA5C23DD-D4D0-478E-A34B-E7BEB8F2CCF3}"/>
            </a:ext>
          </a:extLst>
        </xdr:cNvPr>
        <xdr:cNvSpPr txBox="1"/>
      </xdr:nvSpPr>
      <xdr:spPr>
        <a:xfrm>
          <a:off x="1738637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721" name="n_4mainValue【保健センター・保健所】&#10;一人当たり面積">
          <a:extLst>
            <a:ext uri="{FF2B5EF4-FFF2-40B4-BE49-F238E27FC236}">
              <a16:creationId xmlns:a16="http://schemas.microsoft.com/office/drawing/2014/main" id="{365C3109-7AC5-4A43-B275-96A0B65DDC8E}"/>
            </a:ext>
          </a:extLst>
        </xdr:cNvPr>
        <xdr:cNvSpPr txBox="1"/>
      </xdr:nvSpPr>
      <xdr:spPr>
        <a:xfrm>
          <a:off x="165926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92C76890-60F3-4983-9D9E-7EA3362724F9}"/>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F99B3E66-8C3D-45ED-851C-2602B17B8881}"/>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CAD4A37D-9083-4D0A-8659-DC89CF83D28C}"/>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F90895D4-9131-4F26-9229-4260B3A2523F}"/>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4A2D34C4-A2B5-4C31-9C9F-84F0054DB5A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3339B780-7B42-4A69-BF03-2189D35AA897}"/>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7BD5286A-47EA-43DB-A1B1-0C4394C858D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5D514526-C819-4BE4-ACAB-D01E7D5B0CBE}"/>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0BADC413-7621-4B1E-B380-F922587245F5}"/>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EB8CC837-76F1-45A3-A52F-48C1D9B9E844}"/>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C92DF913-F9E8-4A99-A8A9-6632B206336D}"/>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FC02A591-AB3F-4517-B09D-48A4D47E08DC}"/>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B09204FA-F6EE-4C7B-99F5-0B87907833A8}"/>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2CDF6278-68E0-42A5-B9CC-90F9DCCB6854}"/>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F48CBE8F-F478-4E2A-ADF0-FE615ADF8AF0}"/>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E241F7DB-F0DB-4FF2-B1D1-E70EF1D16464}"/>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764A0317-6FB3-47E1-B1CF-C8CC5F18A1C4}"/>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A1A4D931-4B25-49AD-98F6-BDC168DADFAF}"/>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BF82F4C7-2EBD-4497-AB1D-21DEEB96F056}"/>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F7B66E5A-D511-49F7-8787-349770D91ACC}"/>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400D5CF8-66EC-493D-A4E2-0C801FEB00F9}"/>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1283B9F5-C728-4F69-A8CF-1F58F3DFB711}"/>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412EF01D-EC67-4E08-8E9F-4791BE55A2EE}"/>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AE4D03B3-7A45-49E3-A164-EA81EEF0CA7A}"/>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a:extLst>
            <a:ext uri="{FF2B5EF4-FFF2-40B4-BE49-F238E27FC236}">
              <a16:creationId xmlns:a16="http://schemas.microsoft.com/office/drawing/2014/main" id="{5164AB99-E012-460F-9C1A-6BF41F056454}"/>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158931</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7F87F917-7C93-47F3-9AC5-9FAA09592B2C}"/>
            </a:ext>
          </a:extLst>
        </xdr:cNvPr>
        <xdr:cNvCxnSpPr/>
      </xdr:nvCxnSpPr>
      <xdr:spPr>
        <a:xfrm flipV="1">
          <a:off x="14699614" y="13043081"/>
          <a:ext cx="0" cy="1324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消防施設】&#10;有形固定資産減価償却率最小値テキスト">
          <a:extLst>
            <a:ext uri="{FF2B5EF4-FFF2-40B4-BE49-F238E27FC236}">
              <a16:creationId xmlns:a16="http://schemas.microsoft.com/office/drawing/2014/main" id="{B2156EAF-C53E-4246-B468-DF14E1CBE53E}"/>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B2C68407-8F44-46CE-B700-1DF9A2B14BA3}"/>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105608</xdr:rowOff>
    </xdr:from>
    <xdr:ext cx="405111" cy="259045"/>
    <xdr:sp macro="" textlink="">
      <xdr:nvSpPr>
        <xdr:cNvPr id="750" name="【消防施設】&#10;有形固定資産減価償却率最大値テキスト">
          <a:extLst>
            <a:ext uri="{FF2B5EF4-FFF2-40B4-BE49-F238E27FC236}">
              <a16:creationId xmlns:a16="http://schemas.microsoft.com/office/drawing/2014/main" id="{721D23B1-089E-4AF7-A377-23FB20EE6D10}"/>
            </a:ext>
          </a:extLst>
        </xdr:cNvPr>
        <xdr:cNvSpPr txBox="1"/>
      </xdr:nvSpPr>
      <xdr:spPr>
        <a:xfrm>
          <a:off x="14738350" y="12824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158931</xdr:rowOff>
    </xdr:from>
    <xdr:to>
      <xdr:col>86</xdr:col>
      <xdr:colOff>25400</xdr:colOff>
      <xdr:row>78</xdr:row>
      <xdr:rowOff>158931</xdr:rowOff>
    </xdr:to>
    <xdr:cxnSp macro="">
      <xdr:nvCxnSpPr>
        <xdr:cNvPr id="751" name="直線コネクタ 750">
          <a:extLst>
            <a:ext uri="{FF2B5EF4-FFF2-40B4-BE49-F238E27FC236}">
              <a16:creationId xmlns:a16="http://schemas.microsoft.com/office/drawing/2014/main" id="{9572CF7A-A44D-433C-81A4-AFA8A257FF2A}"/>
            </a:ext>
          </a:extLst>
        </xdr:cNvPr>
        <xdr:cNvCxnSpPr/>
      </xdr:nvCxnSpPr>
      <xdr:spPr>
        <a:xfrm>
          <a:off x="14611350" y="130430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52" name="【消防施設】&#10;有形固定資産減価償却率平均値テキスト">
          <a:extLst>
            <a:ext uri="{FF2B5EF4-FFF2-40B4-BE49-F238E27FC236}">
              <a16:creationId xmlns:a16="http://schemas.microsoft.com/office/drawing/2014/main" id="{FAC8AA81-2E2B-4DF5-90AA-07F10057C606}"/>
            </a:ext>
          </a:extLst>
        </xdr:cNvPr>
        <xdr:cNvSpPr txBox="1"/>
      </xdr:nvSpPr>
      <xdr:spPr>
        <a:xfrm>
          <a:off x="14738350" y="13711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53" name="フローチャート: 判断 752">
          <a:extLst>
            <a:ext uri="{FF2B5EF4-FFF2-40B4-BE49-F238E27FC236}">
              <a16:creationId xmlns:a16="http://schemas.microsoft.com/office/drawing/2014/main" id="{27837B5F-DF3F-4299-AB69-A4C071419B0F}"/>
            </a:ext>
          </a:extLst>
        </xdr:cNvPr>
        <xdr:cNvSpPr/>
      </xdr:nvSpPr>
      <xdr:spPr>
        <a:xfrm>
          <a:off x="14649450" y="137328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4" name="フローチャート: 判断 753">
          <a:extLst>
            <a:ext uri="{FF2B5EF4-FFF2-40B4-BE49-F238E27FC236}">
              <a16:creationId xmlns:a16="http://schemas.microsoft.com/office/drawing/2014/main" id="{A5F8C1FA-B0D0-4746-9618-684007D93F60}"/>
            </a:ext>
          </a:extLst>
        </xdr:cNvPr>
        <xdr:cNvSpPr/>
      </xdr:nvSpPr>
      <xdr:spPr>
        <a:xfrm>
          <a:off x="13887450"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755" name="フローチャート: 判断 754">
          <a:extLst>
            <a:ext uri="{FF2B5EF4-FFF2-40B4-BE49-F238E27FC236}">
              <a16:creationId xmlns:a16="http://schemas.microsoft.com/office/drawing/2014/main" id="{EA11F982-D8EA-4401-BBA6-2A78EC5B5D85}"/>
            </a:ext>
          </a:extLst>
        </xdr:cNvPr>
        <xdr:cNvSpPr/>
      </xdr:nvSpPr>
      <xdr:spPr>
        <a:xfrm>
          <a:off x="13093700" y="13703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162016</xdr:rowOff>
    </xdr:from>
    <xdr:to>
      <xdr:col>72</xdr:col>
      <xdr:colOff>38100</xdr:colOff>
      <xdr:row>83</xdr:row>
      <xdr:rowOff>92166</xdr:rowOff>
    </xdr:to>
    <xdr:sp macro="" textlink="">
      <xdr:nvSpPr>
        <xdr:cNvPr id="756" name="フローチャート: 判断 755">
          <a:extLst>
            <a:ext uri="{FF2B5EF4-FFF2-40B4-BE49-F238E27FC236}">
              <a16:creationId xmlns:a16="http://schemas.microsoft.com/office/drawing/2014/main" id="{E16906EB-68BE-497E-8815-DA03CE587AA1}"/>
            </a:ext>
          </a:extLst>
        </xdr:cNvPr>
        <xdr:cNvSpPr/>
      </xdr:nvSpPr>
      <xdr:spPr>
        <a:xfrm>
          <a:off x="12299950" y="1370656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109764</xdr:rowOff>
    </xdr:from>
    <xdr:to>
      <xdr:col>67</xdr:col>
      <xdr:colOff>101600</xdr:colOff>
      <xdr:row>83</xdr:row>
      <xdr:rowOff>39914</xdr:rowOff>
    </xdr:to>
    <xdr:sp macro="" textlink="">
      <xdr:nvSpPr>
        <xdr:cNvPr id="757" name="フローチャート: 判断 756">
          <a:extLst>
            <a:ext uri="{FF2B5EF4-FFF2-40B4-BE49-F238E27FC236}">
              <a16:creationId xmlns:a16="http://schemas.microsoft.com/office/drawing/2014/main" id="{A7EB5FCD-A5B8-4350-B82E-DEBAEC3FE4CE}"/>
            </a:ext>
          </a:extLst>
        </xdr:cNvPr>
        <xdr:cNvSpPr/>
      </xdr:nvSpPr>
      <xdr:spPr>
        <a:xfrm>
          <a:off x="11487150" y="136543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6A386AD7-B04D-4A4C-9A68-EAE7FC65EAF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30E2354-D762-44A3-AE1A-1591EC97ADC3}"/>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B21AD24D-7E2E-4A77-929C-33012FDD27AD}"/>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B1E77C1-8858-4487-9FE9-3CF2665AC646}"/>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B3201D9-F497-41CF-B6DC-548DD22074EF}"/>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108131</xdr:rowOff>
    </xdr:from>
    <xdr:to>
      <xdr:col>85</xdr:col>
      <xdr:colOff>177800</xdr:colOff>
      <xdr:row>79</xdr:row>
      <xdr:rowOff>38281</xdr:rowOff>
    </xdr:to>
    <xdr:sp macro="" textlink="">
      <xdr:nvSpPr>
        <xdr:cNvPr id="763" name="楕円 762">
          <a:extLst>
            <a:ext uri="{FF2B5EF4-FFF2-40B4-BE49-F238E27FC236}">
              <a16:creationId xmlns:a16="http://schemas.microsoft.com/office/drawing/2014/main" id="{E354132A-FB6E-4D9C-AAC2-E8DFFD3FF8CE}"/>
            </a:ext>
          </a:extLst>
        </xdr:cNvPr>
        <xdr:cNvSpPr/>
      </xdr:nvSpPr>
      <xdr:spPr>
        <a:xfrm>
          <a:off x="14649450" y="129922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61158</xdr:rowOff>
    </xdr:from>
    <xdr:ext cx="405111" cy="259045"/>
    <xdr:sp macro="" textlink="">
      <xdr:nvSpPr>
        <xdr:cNvPr id="764" name="【消防施設】&#10;有形固定資産減価償却率該当値テキスト">
          <a:extLst>
            <a:ext uri="{FF2B5EF4-FFF2-40B4-BE49-F238E27FC236}">
              <a16:creationId xmlns:a16="http://schemas.microsoft.com/office/drawing/2014/main" id="{345294A4-DD33-4D40-953C-F5F117CA5AA6}"/>
            </a:ext>
          </a:extLst>
        </xdr:cNvPr>
        <xdr:cNvSpPr txBox="1"/>
      </xdr:nvSpPr>
      <xdr:spPr>
        <a:xfrm>
          <a:off x="14738350" y="12945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55880</xdr:rowOff>
    </xdr:from>
    <xdr:to>
      <xdr:col>81</xdr:col>
      <xdr:colOff>101600</xdr:colOff>
      <xdr:row>78</xdr:row>
      <xdr:rowOff>157480</xdr:rowOff>
    </xdr:to>
    <xdr:sp macro="" textlink="">
      <xdr:nvSpPr>
        <xdr:cNvPr id="765" name="楕円 764">
          <a:extLst>
            <a:ext uri="{FF2B5EF4-FFF2-40B4-BE49-F238E27FC236}">
              <a16:creationId xmlns:a16="http://schemas.microsoft.com/office/drawing/2014/main" id="{BEAE0C91-FDB9-453F-86B7-CC29F606663D}"/>
            </a:ext>
          </a:extLst>
        </xdr:cNvPr>
        <xdr:cNvSpPr/>
      </xdr:nvSpPr>
      <xdr:spPr>
        <a:xfrm>
          <a:off x="1388745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106680</xdr:rowOff>
    </xdr:from>
    <xdr:to>
      <xdr:col>85</xdr:col>
      <xdr:colOff>127000</xdr:colOff>
      <xdr:row>78</xdr:row>
      <xdr:rowOff>158931</xdr:rowOff>
    </xdr:to>
    <xdr:cxnSp macro="">
      <xdr:nvCxnSpPr>
        <xdr:cNvPr id="766" name="直線コネクタ 765">
          <a:extLst>
            <a:ext uri="{FF2B5EF4-FFF2-40B4-BE49-F238E27FC236}">
              <a16:creationId xmlns:a16="http://schemas.microsoft.com/office/drawing/2014/main" id="{DC89F829-3AB9-4709-A26B-FCACCDD80FE8}"/>
            </a:ext>
          </a:extLst>
        </xdr:cNvPr>
        <xdr:cNvCxnSpPr/>
      </xdr:nvCxnSpPr>
      <xdr:spPr>
        <a:xfrm>
          <a:off x="13938250" y="12990830"/>
          <a:ext cx="762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42818</xdr:rowOff>
    </xdr:from>
    <xdr:to>
      <xdr:col>76</xdr:col>
      <xdr:colOff>165100</xdr:colOff>
      <xdr:row>78</xdr:row>
      <xdr:rowOff>144418</xdr:rowOff>
    </xdr:to>
    <xdr:sp macro="" textlink="">
      <xdr:nvSpPr>
        <xdr:cNvPr id="767" name="楕円 766">
          <a:extLst>
            <a:ext uri="{FF2B5EF4-FFF2-40B4-BE49-F238E27FC236}">
              <a16:creationId xmlns:a16="http://schemas.microsoft.com/office/drawing/2014/main" id="{88EE6B7C-52FA-4EB5-A9CA-EF3AE0359A2C}"/>
            </a:ext>
          </a:extLst>
        </xdr:cNvPr>
        <xdr:cNvSpPr/>
      </xdr:nvSpPr>
      <xdr:spPr>
        <a:xfrm>
          <a:off x="13093700" y="129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93618</xdr:rowOff>
    </xdr:from>
    <xdr:to>
      <xdr:col>81</xdr:col>
      <xdr:colOff>50800</xdr:colOff>
      <xdr:row>78</xdr:row>
      <xdr:rowOff>106680</xdr:rowOff>
    </xdr:to>
    <xdr:cxnSp macro="">
      <xdr:nvCxnSpPr>
        <xdr:cNvPr id="768" name="直線コネクタ 767">
          <a:extLst>
            <a:ext uri="{FF2B5EF4-FFF2-40B4-BE49-F238E27FC236}">
              <a16:creationId xmlns:a16="http://schemas.microsoft.com/office/drawing/2014/main" id="{236CFCB6-CC23-4D70-A387-2B7D95947A03}"/>
            </a:ext>
          </a:extLst>
        </xdr:cNvPr>
        <xdr:cNvCxnSpPr/>
      </xdr:nvCxnSpPr>
      <xdr:spPr>
        <a:xfrm>
          <a:off x="13144500" y="12977768"/>
          <a:ext cx="79375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126093</xdr:rowOff>
    </xdr:from>
    <xdr:to>
      <xdr:col>72</xdr:col>
      <xdr:colOff>38100</xdr:colOff>
      <xdr:row>79</xdr:row>
      <xdr:rowOff>56243</xdr:rowOff>
    </xdr:to>
    <xdr:sp macro="" textlink="">
      <xdr:nvSpPr>
        <xdr:cNvPr id="769" name="楕円 768">
          <a:extLst>
            <a:ext uri="{FF2B5EF4-FFF2-40B4-BE49-F238E27FC236}">
              <a16:creationId xmlns:a16="http://schemas.microsoft.com/office/drawing/2014/main" id="{ADEB6A4B-EBD9-4909-8DC5-E0343E13D838}"/>
            </a:ext>
          </a:extLst>
        </xdr:cNvPr>
        <xdr:cNvSpPr/>
      </xdr:nvSpPr>
      <xdr:spPr>
        <a:xfrm>
          <a:off x="12299950" y="130102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93618</xdr:rowOff>
    </xdr:from>
    <xdr:to>
      <xdr:col>76</xdr:col>
      <xdr:colOff>114300</xdr:colOff>
      <xdr:row>79</xdr:row>
      <xdr:rowOff>5443</xdr:rowOff>
    </xdr:to>
    <xdr:cxnSp macro="">
      <xdr:nvCxnSpPr>
        <xdr:cNvPr id="770" name="直線コネクタ 769">
          <a:extLst>
            <a:ext uri="{FF2B5EF4-FFF2-40B4-BE49-F238E27FC236}">
              <a16:creationId xmlns:a16="http://schemas.microsoft.com/office/drawing/2014/main" id="{AE638B96-ED5C-436F-B7FB-ED75ADB47DA5}"/>
            </a:ext>
          </a:extLst>
        </xdr:cNvPr>
        <xdr:cNvCxnSpPr/>
      </xdr:nvCxnSpPr>
      <xdr:spPr>
        <a:xfrm flipV="1">
          <a:off x="12344400" y="12977768"/>
          <a:ext cx="800100" cy="7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42818</xdr:rowOff>
    </xdr:from>
    <xdr:to>
      <xdr:col>67</xdr:col>
      <xdr:colOff>101600</xdr:colOff>
      <xdr:row>80</xdr:row>
      <xdr:rowOff>144418</xdr:rowOff>
    </xdr:to>
    <xdr:sp macro="" textlink="">
      <xdr:nvSpPr>
        <xdr:cNvPr id="771" name="楕円 770">
          <a:extLst>
            <a:ext uri="{FF2B5EF4-FFF2-40B4-BE49-F238E27FC236}">
              <a16:creationId xmlns:a16="http://schemas.microsoft.com/office/drawing/2014/main" id="{E04C69AD-5A12-47AE-9E8B-AD1EAA7C4418}"/>
            </a:ext>
          </a:extLst>
        </xdr:cNvPr>
        <xdr:cNvSpPr/>
      </xdr:nvSpPr>
      <xdr:spPr>
        <a:xfrm>
          <a:off x="11487150" y="1325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5443</xdr:rowOff>
    </xdr:from>
    <xdr:to>
      <xdr:col>71</xdr:col>
      <xdr:colOff>177800</xdr:colOff>
      <xdr:row>80</xdr:row>
      <xdr:rowOff>93618</xdr:rowOff>
    </xdr:to>
    <xdr:cxnSp macro="">
      <xdr:nvCxnSpPr>
        <xdr:cNvPr id="772" name="直線コネクタ 771">
          <a:extLst>
            <a:ext uri="{FF2B5EF4-FFF2-40B4-BE49-F238E27FC236}">
              <a16:creationId xmlns:a16="http://schemas.microsoft.com/office/drawing/2014/main" id="{E53411AD-24D9-4D82-AC78-31DD63849729}"/>
            </a:ext>
          </a:extLst>
        </xdr:cNvPr>
        <xdr:cNvCxnSpPr/>
      </xdr:nvCxnSpPr>
      <xdr:spPr>
        <a:xfrm flipV="1">
          <a:off x="11537950" y="13054693"/>
          <a:ext cx="806450" cy="25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94722</xdr:rowOff>
    </xdr:from>
    <xdr:ext cx="405111" cy="259045"/>
    <xdr:sp macro="" textlink="">
      <xdr:nvSpPr>
        <xdr:cNvPr id="773" name="n_1aveValue【消防施設】&#10;有形固定資産減価償却率">
          <a:extLst>
            <a:ext uri="{FF2B5EF4-FFF2-40B4-BE49-F238E27FC236}">
              <a16:creationId xmlns:a16="http://schemas.microsoft.com/office/drawing/2014/main" id="{BB3A9A08-FD03-46B8-B6E5-0E67E5799566}"/>
            </a:ext>
          </a:extLst>
        </xdr:cNvPr>
        <xdr:cNvSpPr txBox="1"/>
      </xdr:nvSpPr>
      <xdr:spPr>
        <a:xfrm>
          <a:off x="13742044" y="1380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774" name="n_2aveValue【消防施設】&#10;有形固定資産減価償却率">
          <a:extLst>
            <a:ext uri="{FF2B5EF4-FFF2-40B4-BE49-F238E27FC236}">
              <a16:creationId xmlns:a16="http://schemas.microsoft.com/office/drawing/2014/main" id="{41DC75DF-E037-4F22-822F-A7C62B7DEC0F}"/>
            </a:ext>
          </a:extLst>
        </xdr:cNvPr>
        <xdr:cNvSpPr txBox="1"/>
      </xdr:nvSpPr>
      <xdr:spPr>
        <a:xfrm>
          <a:off x="12960994" y="1378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83293</xdr:rowOff>
    </xdr:from>
    <xdr:ext cx="405111" cy="259045"/>
    <xdr:sp macro="" textlink="">
      <xdr:nvSpPr>
        <xdr:cNvPr id="775" name="n_3aveValue【消防施設】&#10;有形固定資産減価償却率">
          <a:extLst>
            <a:ext uri="{FF2B5EF4-FFF2-40B4-BE49-F238E27FC236}">
              <a16:creationId xmlns:a16="http://schemas.microsoft.com/office/drawing/2014/main" id="{FAF7B471-CDC2-496E-9EBA-5B5608D80F47}"/>
            </a:ext>
          </a:extLst>
        </xdr:cNvPr>
        <xdr:cNvSpPr txBox="1"/>
      </xdr:nvSpPr>
      <xdr:spPr>
        <a:xfrm>
          <a:off x="12167244" y="13792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31041</xdr:rowOff>
    </xdr:from>
    <xdr:ext cx="405111" cy="259045"/>
    <xdr:sp macro="" textlink="">
      <xdr:nvSpPr>
        <xdr:cNvPr id="776" name="n_4aveValue【消防施設】&#10;有形固定資産減価償却率">
          <a:extLst>
            <a:ext uri="{FF2B5EF4-FFF2-40B4-BE49-F238E27FC236}">
              <a16:creationId xmlns:a16="http://schemas.microsoft.com/office/drawing/2014/main" id="{F7A503AE-8486-4592-9370-DA5971BECD65}"/>
            </a:ext>
          </a:extLst>
        </xdr:cNvPr>
        <xdr:cNvSpPr txBox="1"/>
      </xdr:nvSpPr>
      <xdr:spPr>
        <a:xfrm>
          <a:off x="11354444" y="1374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2557</xdr:rowOff>
    </xdr:from>
    <xdr:ext cx="405111" cy="259045"/>
    <xdr:sp macro="" textlink="">
      <xdr:nvSpPr>
        <xdr:cNvPr id="777" name="n_1mainValue【消防施設】&#10;有形固定資産減価償却率">
          <a:extLst>
            <a:ext uri="{FF2B5EF4-FFF2-40B4-BE49-F238E27FC236}">
              <a16:creationId xmlns:a16="http://schemas.microsoft.com/office/drawing/2014/main" id="{1F35556D-5235-4F80-8225-29708CD3EEBE}"/>
            </a:ext>
          </a:extLst>
        </xdr:cNvPr>
        <xdr:cNvSpPr txBox="1"/>
      </xdr:nvSpPr>
      <xdr:spPr>
        <a:xfrm>
          <a:off x="13742044"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160945</xdr:rowOff>
    </xdr:from>
    <xdr:ext cx="405111" cy="259045"/>
    <xdr:sp macro="" textlink="">
      <xdr:nvSpPr>
        <xdr:cNvPr id="778" name="n_2mainValue【消防施設】&#10;有形固定資産減価償却率">
          <a:extLst>
            <a:ext uri="{FF2B5EF4-FFF2-40B4-BE49-F238E27FC236}">
              <a16:creationId xmlns:a16="http://schemas.microsoft.com/office/drawing/2014/main" id="{E989FBB7-B725-41B2-B5CE-DE55A183F364}"/>
            </a:ext>
          </a:extLst>
        </xdr:cNvPr>
        <xdr:cNvSpPr txBox="1"/>
      </xdr:nvSpPr>
      <xdr:spPr>
        <a:xfrm>
          <a:off x="12960994" y="1271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72770</xdr:rowOff>
    </xdr:from>
    <xdr:ext cx="405111" cy="259045"/>
    <xdr:sp macro="" textlink="">
      <xdr:nvSpPr>
        <xdr:cNvPr id="779" name="n_3mainValue【消防施設】&#10;有形固定資産減価償却率">
          <a:extLst>
            <a:ext uri="{FF2B5EF4-FFF2-40B4-BE49-F238E27FC236}">
              <a16:creationId xmlns:a16="http://schemas.microsoft.com/office/drawing/2014/main" id="{06E3F6B8-A5E5-4CE1-AF7A-35691B07A6DD}"/>
            </a:ext>
          </a:extLst>
        </xdr:cNvPr>
        <xdr:cNvSpPr txBox="1"/>
      </xdr:nvSpPr>
      <xdr:spPr>
        <a:xfrm>
          <a:off x="12167244" y="1279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160945</xdr:rowOff>
    </xdr:from>
    <xdr:ext cx="405111" cy="259045"/>
    <xdr:sp macro="" textlink="">
      <xdr:nvSpPr>
        <xdr:cNvPr id="780" name="n_4mainValue【消防施設】&#10;有形固定資産減価償却率">
          <a:extLst>
            <a:ext uri="{FF2B5EF4-FFF2-40B4-BE49-F238E27FC236}">
              <a16:creationId xmlns:a16="http://schemas.microsoft.com/office/drawing/2014/main" id="{890B1F6F-CDB7-4AF6-A6D4-869A7598AB4C}"/>
            </a:ext>
          </a:extLst>
        </xdr:cNvPr>
        <xdr:cNvSpPr txBox="1"/>
      </xdr:nvSpPr>
      <xdr:spPr>
        <a:xfrm>
          <a:off x="11354444" y="13045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345A941D-7525-4BFC-B51B-578174B3245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376C4662-EC8D-45A0-B203-46EC2E262567}"/>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BBF5951F-2652-419E-B6A8-700F85826F6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5779E138-F3E3-4421-BECA-79E60728547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7B20861F-ACFA-46DD-BCF3-83DD5A812E0B}"/>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3A7E8BD6-19A2-4660-AD7F-3043AB4F190B}"/>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ED354097-4A7C-4107-9BA3-27057089E443}"/>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4490222D-58D9-40B0-AE15-712271D38B7E}"/>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B968829A-C2B9-48DA-A55A-0B1AB26A2A6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9383DCEC-5765-4E03-9755-D0C446E9A3D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a:extLst>
            <a:ext uri="{FF2B5EF4-FFF2-40B4-BE49-F238E27FC236}">
              <a16:creationId xmlns:a16="http://schemas.microsoft.com/office/drawing/2014/main" id="{D32DADBB-CF53-430C-9B2D-4E4EE7ED8AC9}"/>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a:extLst>
            <a:ext uri="{FF2B5EF4-FFF2-40B4-BE49-F238E27FC236}">
              <a16:creationId xmlns:a16="http://schemas.microsoft.com/office/drawing/2014/main" id="{C2D79879-66C7-4B2C-8C0A-328BA3294E85}"/>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a:extLst>
            <a:ext uri="{FF2B5EF4-FFF2-40B4-BE49-F238E27FC236}">
              <a16:creationId xmlns:a16="http://schemas.microsoft.com/office/drawing/2014/main" id="{777F6162-5C14-4B5D-BAE1-319E4DE41947}"/>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a:extLst>
            <a:ext uri="{FF2B5EF4-FFF2-40B4-BE49-F238E27FC236}">
              <a16:creationId xmlns:a16="http://schemas.microsoft.com/office/drawing/2014/main" id="{E2E26713-0C34-4B64-BE64-64BBD3D41575}"/>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a:extLst>
            <a:ext uri="{FF2B5EF4-FFF2-40B4-BE49-F238E27FC236}">
              <a16:creationId xmlns:a16="http://schemas.microsoft.com/office/drawing/2014/main" id="{328D4CCD-85B3-4376-A01C-C22EC1EC148A}"/>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a:extLst>
            <a:ext uri="{FF2B5EF4-FFF2-40B4-BE49-F238E27FC236}">
              <a16:creationId xmlns:a16="http://schemas.microsoft.com/office/drawing/2014/main" id="{E550C364-15D4-4D16-A38D-80004B8960C4}"/>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a:extLst>
            <a:ext uri="{FF2B5EF4-FFF2-40B4-BE49-F238E27FC236}">
              <a16:creationId xmlns:a16="http://schemas.microsoft.com/office/drawing/2014/main" id="{7BD6942F-2562-42D2-A158-4584E507AEE2}"/>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a:extLst>
            <a:ext uri="{FF2B5EF4-FFF2-40B4-BE49-F238E27FC236}">
              <a16:creationId xmlns:a16="http://schemas.microsoft.com/office/drawing/2014/main" id="{8052CFFC-3714-4874-B5BF-297E9483C806}"/>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a:extLst>
            <a:ext uri="{FF2B5EF4-FFF2-40B4-BE49-F238E27FC236}">
              <a16:creationId xmlns:a16="http://schemas.microsoft.com/office/drawing/2014/main" id="{9FC15FBF-32FE-4FD9-A156-5441F102E58C}"/>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a:extLst>
            <a:ext uri="{FF2B5EF4-FFF2-40B4-BE49-F238E27FC236}">
              <a16:creationId xmlns:a16="http://schemas.microsoft.com/office/drawing/2014/main" id="{2B2DF2A0-6699-4C16-976D-8BF2DF312308}"/>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a:extLst>
            <a:ext uri="{FF2B5EF4-FFF2-40B4-BE49-F238E27FC236}">
              <a16:creationId xmlns:a16="http://schemas.microsoft.com/office/drawing/2014/main" id="{34BF3B2F-BB97-4FA6-B98C-9958761C88F3}"/>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a:extLst>
            <a:ext uri="{FF2B5EF4-FFF2-40B4-BE49-F238E27FC236}">
              <a16:creationId xmlns:a16="http://schemas.microsoft.com/office/drawing/2014/main" id="{FF95CC26-C6EF-483E-90B9-CA9A4F52C435}"/>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4E25AB3E-57AB-4BBD-AB64-F7A55CAC7DD3}"/>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B2B35BA7-B52D-429C-ABD3-157FDFDD4D86}"/>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4C18FBC5-E87C-45AF-A7AF-434725BCF03F}"/>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6" name="直線コネクタ 805">
          <a:extLst>
            <a:ext uri="{FF2B5EF4-FFF2-40B4-BE49-F238E27FC236}">
              <a16:creationId xmlns:a16="http://schemas.microsoft.com/office/drawing/2014/main" id="{246211F0-7B25-4375-8D64-0043B59CB4C4}"/>
            </a:ext>
          </a:extLst>
        </xdr:cNvPr>
        <xdr:cNvCxnSpPr/>
      </xdr:nvCxnSpPr>
      <xdr:spPr>
        <a:xfrm flipV="1">
          <a:off x="19951064" y="1280940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7" name="【消防施設】&#10;一人当たり面積最小値テキスト">
          <a:extLst>
            <a:ext uri="{FF2B5EF4-FFF2-40B4-BE49-F238E27FC236}">
              <a16:creationId xmlns:a16="http://schemas.microsoft.com/office/drawing/2014/main" id="{46860871-8F03-4F58-9E32-466C64D6CC55}"/>
            </a:ext>
          </a:extLst>
        </xdr:cNvPr>
        <xdr:cNvSpPr txBox="1"/>
      </xdr:nvSpPr>
      <xdr:spPr>
        <a:xfrm>
          <a:off x="19989800" y="1433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8" name="直線コネクタ 807">
          <a:extLst>
            <a:ext uri="{FF2B5EF4-FFF2-40B4-BE49-F238E27FC236}">
              <a16:creationId xmlns:a16="http://schemas.microsoft.com/office/drawing/2014/main" id="{470B4C67-210C-4E71-83EB-B4637B385A64}"/>
            </a:ext>
          </a:extLst>
        </xdr:cNvPr>
        <xdr:cNvCxnSpPr/>
      </xdr:nvCxnSpPr>
      <xdr:spPr>
        <a:xfrm>
          <a:off x="19881850" y="143312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9" name="【消防施設】&#10;一人当たり面積最大値テキスト">
          <a:extLst>
            <a:ext uri="{FF2B5EF4-FFF2-40B4-BE49-F238E27FC236}">
              <a16:creationId xmlns:a16="http://schemas.microsoft.com/office/drawing/2014/main" id="{483F4E77-6E31-4B5B-A43E-617260F4E522}"/>
            </a:ext>
          </a:extLst>
        </xdr:cNvPr>
        <xdr:cNvSpPr txBox="1"/>
      </xdr:nvSpPr>
      <xdr:spPr>
        <a:xfrm>
          <a:off x="19989800" y="1259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10" name="直線コネクタ 809">
          <a:extLst>
            <a:ext uri="{FF2B5EF4-FFF2-40B4-BE49-F238E27FC236}">
              <a16:creationId xmlns:a16="http://schemas.microsoft.com/office/drawing/2014/main" id="{051FD610-0E8F-4A6D-B748-FE7C82E0A181}"/>
            </a:ext>
          </a:extLst>
        </xdr:cNvPr>
        <xdr:cNvCxnSpPr/>
      </xdr:nvCxnSpPr>
      <xdr:spPr>
        <a:xfrm>
          <a:off x="19881850" y="12809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11" name="【消防施設】&#10;一人当たり面積平均値テキスト">
          <a:extLst>
            <a:ext uri="{FF2B5EF4-FFF2-40B4-BE49-F238E27FC236}">
              <a16:creationId xmlns:a16="http://schemas.microsoft.com/office/drawing/2014/main" id="{556BEE29-4B17-44F2-A082-DFC15F8811FB}"/>
            </a:ext>
          </a:extLst>
        </xdr:cNvPr>
        <xdr:cNvSpPr txBox="1"/>
      </xdr:nvSpPr>
      <xdr:spPr>
        <a:xfrm>
          <a:off x="19989800" y="139192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2" name="フローチャート: 判断 811">
          <a:extLst>
            <a:ext uri="{FF2B5EF4-FFF2-40B4-BE49-F238E27FC236}">
              <a16:creationId xmlns:a16="http://schemas.microsoft.com/office/drawing/2014/main" id="{62C4E326-744E-488A-97B1-91514301C975}"/>
            </a:ext>
          </a:extLst>
        </xdr:cNvPr>
        <xdr:cNvSpPr/>
      </xdr:nvSpPr>
      <xdr:spPr>
        <a:xfrm>
          <a:off x="199009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3" name="フローチャート: 判断 812">
          <a:extLst>
            <a:ext uri="{FF2B5EF4-FFF2-40B4-BE49-F238E27FC236}">
              <a16:creationId xmlns:a16="http://schemas.microsoft.com/office/drawing/2014/main" id="{890F0045-DBFF-4535-AB4A-61C112636A8F}"/>
            </a:ext>
          </a:extLst>
        </xdr:cNvPr>
        <xdr:cNvSpPr/>
      </xdr:nvSpPr>
      <xdr:spPr>
        <a:xfrm>
          <a:off x="19157950" y="14069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4" name="フローチャート: 判断 813">
          <a:extLst>
            <a:ext uri="{FF2B5EF4-FFF2-40B4-BE49-F238E27FC236}">
              <a16:creationId xmlns:a16="http://schemas.microsoft.com/office/drawing/2014/main" id="{7CF1DCDB-92D1-4A5D-ADDA-7084611BB837}"/>
            </a:ext>
          </a:extLst>
        </xdr:cNvPr>
        <xdr:cNvSpPr/>
      </xdr:nvSpPr>
      <xdr:spPr>
        <a:xfrm>
          <a:off x="18345150" y="1406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5" name="フローチャート: 判断 814">
          <a:extLst>
            <a:ext uri="{FF2B5EF4-FFF2-40B4-BE49-F238E27FC236}">
              <a16:creationId xmlns:a16="http://schemas.microsoft.com/office/drawing/2014/main" id="{B6B4A895-0C94-4BC3-9A21-1D19AA707C0B}"/>
            </a:ext>
          </a:extLst>
        </xdr:cNvPr>
        <xdr:cNvSpPr/>
      </xdr:nvSpPr>
      <xdr:spPr>
        <a:xfrm>
          <a:off x="175514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816" name="フローチャート: 判断 815">
          <a:extLst>
            <a:ext uri="{FF2B5EF4-FFF2-40B4-BE49-F238E27FC236}">
              <a16:creationId xmlns:a16="http://schemas.microsoft.com/office/drawing/2014/main" id="{374321E0-4A4C-4C0F-B4EB-8E981312033A}"/>
            </a:ext>
          </a:extLst>
        </xdr:cNvPr>
        <xdr:cNvSpPr/>
      </xdr:nvSpPr>
      <xdr:spPr>
        <a:xfrm>
          <a:off x="16757650" y="14159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FAB9F64F-0568-4497-9A83-3A255BDE5CDB}"/>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DF77AB0-587C-488E-9534-D52DB61B114F}"/>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16BF89F-4902-4BFD-B380-DDAD710CC57F}"/>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729DA2DC-95FD-4017-AA19-055DF9D27C6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B5CAFA17-1523-45C1-8147-E3FA7B97D19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140788</xdr:rowOff>
    </xdr:from>
    <xdr:to>
      <xdr:col>116</xdr:col>
      <xdr:colOff>114300</xdr:colOff>
      <xdr:row>86</xdr:row>
      <xdr:rowOff>70938</xdr:rowOff>
    </xdr:to>
    <xdr:sp macro="" textlink="">
      <xdr:nvSpPr>
        <xdr:cNvPr id="822" name="楕円 821">
          <a:extLst>
            <a:ext uri="{FF2B5EF4-FFF2-40B4-BE49-F238E27FC236}">
              <a16:creationId xmlns:a16="http://schemas.microsoft.com/office/drawing/2014/main" id="{3156CCA2-7239-4678-A37E-C77ED79DF46F}"/>
            </a:ext>
          </a:extLst>
        </xdr:cNvPr>
        <xdr:cNvSpPr/>
      </xdr:nvSpPr>
      <xdr:spPr>
        <a:xfrm>
          <a:off x="19900900" y="141806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55715</xdr:rowOff>
    </xdr:from>
    <xdr:ext cx="469744" cy="259045"/>
    <xdr:sp macro="" textlink="">
      <xdr:nvSpPr>
        <xdr:cNvPr id="823" name="【消防施設】&#10;一人当たり面積該当値テキスト">
          <a:extLst>
            <a:ext uri="{FF2B5EF4-FFF2-40B4-BE49-F238E27FC236}">
              <a16:creationId xmlns:a16="http://schemas.microsoft.com/office/drawing/2014/main" id="{2A1C0523-4687-4D6F-AA0A-2889882A4C7D}"/>
            </a:ext>
          </a:extLst>
        </xdr:cNvPr>
        <xdr:cNvSpPr txBox="1"/>
      </xdr:nvSpPr>
      <xdr:spPr>
        <a:xfrm>
          <a:off x="19989800" y="140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824" name="楕円 823">
          <a:extLst>
            <a:ext uri="{FF2B5EF4-FFF2-40B4-BE49-F238E27FC236}">
              <a16:creationId xmlns:a16="http://schemas.microsoft.com/office/drawing/2014/main" id="{CA5DA1F6-8083-4B2D-AEE1-649DF62110AB}"/>
            </a:ext>
          </a:extLst>
        </xdr:cNvPr>
        <xdr:cNvSpPr/>
      </xdr:nvSpPr>
      <xdr:spPr>
        <a:xfrm>
          <a:off x="19157950" y="141822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20138</xdr:rowOff>
    </xdr:from>
    <xdr:to>
      <xdr:col>116</xdr:col>
      <xdr:colOff>63500</xdr:colOff>
      <xdr:row>86</xdr:row>
      <xdr:rowOff>21771</xdr:rowOff>
    </xdr:to>
    <xdr:cxnSp macro="">
      <xdr:nvCxnSpPr>
        <xdr:cNvPr id="825" name="直線コネクタ 824">
          <a:extLst>
            <a:ext uri="{FF2B5EF4-FFF2-40B4-BE49-F238E27FC236}">
              <a16:creationId xmlns:a16="http://schemas.microsoft.com/office/drawing/2014/main" id="{CDABF5F0-2404-45B8-B667-FE821495F7DA}"/>
            </a:ext>
          </a:extLst>
        </xdr:cNvPr>
        <xdr:cNvCxnSpPr/>
      </xdr:nvCxnSpPr>
      <xdr:spPr>
        <a:xfrm flipV="1">
          <a:off x="19202400" y="14225088"/>
          <a:ext cx="7493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145687</xdr:rowOff>
    </xdr:from>
    <xdr:to>
      <xdr:col>107</xdr:col>
      <xdr:colOff>101600</xdr:colOff>
      <xdr:row>86</xdr:row>
      <xdr:rowOff>75837</xdr:rowOff>
    </xdr:to>
    <xdr:sp macro="" textlink="">
      <xdr:nvSpPr>
        <xdr:cNvPr id="826" name="楕円 825">
          <a:extLst>
            <a:ext uri="{FF2B5EF4-FFF2-40B4-BE49-F238E27FC236}">
              <a16:creationId xmlns:a16="http://schemas.microsoft.com/office/drawing/2014/main" id="{D044A5A7-85A0-46CE-8832-7EA84F8E9D2C}"/>
            </a:ext>
          </a:extLst>
        </xdr:cNvPr>
        <xdr:cNvSpPr/>
      </xdr:nvSpPr>
      <xdr:spPr>
        <a:xfrm>
          <a:off x="18345150" y="141855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25037</xdr:rowOff>
    </xdr:to>
    <xdr:cxnSp macro="">
      <xdr:nvCxnSpPr>
        <xdr:cNvPr id="827" name="直線コネクタ 826">
          <a:extLst>
            <a:ext uri="{FF2B5EF4-FFF2-40B4-BE49-F238E27FC236}">
              <a16:creationId xmlns:a16="http://schemas.microsoft.com/office/drawing/2014/main" id="{DCBF4B6E-F775-4C7B-90B3-9E427FC35E52}"/>
            </a:ext>
          </a:extLst>
        </xdr:cNvPr>
        <xdr:cNvCxnSpPr/>
      </xdr:nvCxnSpPr>
      <xdr:spPr>
        <a:xfrm flipV="1">
          <a:off x="18395950" y="14226721"/>
          <a:ext cx="8064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139156</xdr:rowOff>
    </xdr:from>
    <xdr:to>
      <xdr:col>102</xdr:col>
      <xdr:colOff>165100</xdr:colOff>
      <xdr:row>86</xdr:row>
      <xdr:rowOff>69306</xdr:rowOff>
    </xdr:to>
    <xdr:sp macro="" textlink="">
      <xdr:nvSpPr>
        <xdr:cNvPr id="828" name="楕円 827">
          <a:extLst>
            <a:ext uri="{FF2B5EF4-FFF2-40B4-BE49-F238E27FC236}">
              <a16:creationId xmlns:a16="http://schemas.microsoft.com/office/drawing/2014/main" id="{752823C4-A95A-497F-9743-C57E994CF471}"/>
            </a:ext>
          </a:extLst>
        </xdr:cNvPr>
        <xdr:cNvSpPr/>
      </xdr:nvSpPr>
      <xdr:spPr>
        <a:xfrm>
          <a:off x="17551400" y="14179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18506</xdr:rowOff>
    </xdr:from>
    <xdr:to>
      <xdr:col>107</xdr:col>
      <xdr:colOff>50800</xdr:colOff>
      <xdr:row>86</xdr:row>
      <xdr:rowOff>25037</xdr:rowOff>
    </xdr:to>
    <xdr:cxnSp macro="">
      <xdr:nvCxnSpPr>
        <xdr:cNvPr id="829" name="直線コネクタ 828">
          <a:extLst>
            <a:ext uri="{FF2B5EF4-FFF2-40B4-BE49-F238E27FC236}">
              <a16:creationId xmlns:a16="http://schemas.microsoft.com/office/drawing/2014/main" id="{17A89E1B-4EEC-48E2-A2E2-C3EF73C3ABFA}"/>
            </a:ext>
          </a:extLst>
        </xdr:cNvPr>
        <xdr:cNvCxnSpPr/>
      </xdr:nvCxnSpPr>
      <xdr:spPr>
        <a:xfrm>
          <a:off x="17602200" y="14223456"/>
          <a:ext cx="7937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142421</xdr:rowOff>
    </xdr:from>
    <xdr:to>
      <xdr:col>98</xdr:col>
      <xdr:colOff>38100</xdr:colOff>
      <xdr:row>86</xdr:row>
      <xdr:rowOff>72571</xdr:rowOff>
    </xdr:to>
    <xdr:sp macro="" textlink="">
      <xdr:nvSpPr>
        <xdr:cNvPr id="830" name="楕円 829">
          <a:extLst>
            <a:ext uri="{FF2B5EF4-FFF2-40B4-BE49-F238E27FC236}">
              <a16:creationId xmlns:a16="http://schemas.microsoft.com/office/drawing/2014/main" id="{82D8F07B-2843-4AAA-B4A0-5DC93C476527}"/>
            </a:ext>
          </a:extLst>
        </xdr:cNvPr>
        <xdr:cNvSpPr/>
      </xdr:nvSpPr>
      <xdr:spPr>
        <a:xfrm>
          <a:off x="16757650" y="1418227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18506</xdr:rowOff>
    </xdr:from>
    <xdr:to>
      <xdr:col>102</xdr:col>
      <xdr:colOff>114300</xdr:colOff>
      <xdr:row>86</xdr:row>
      <xdr:rowOff>21771</xdr:rowOff>
    </xdr:to>
    <xdr:cxnSp macro="">
      <xdr:nvCxnSpPr>
        <xdr:cNvPr id="831" name="直線コネクタ 830">
          <a:extLst>
            <a:ext uri="{FF2B5EF4-FFF2-40B4-BE49-F238E27FC236}">
              <a16:creationId xmlns:a16="http://schemas.microsoft.com/office/drawing/2014/main" id="{32039644-EB46-4CE1-A827-FBA3B58ADFBE}"/>
            </a:ext>
          </a:extLst>
        </xdr:cNvPr>
        <xdr:cNvCxnSpPr/>
      </xdr:nvCxnSpPr>
      <xdr:spPr>
        <a:xfrm flipV="1">
          <a:off x="16802100" y="14223456"/>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2" name="n_1aveValue【消防施設】&#10;一人当たり面積">
          <a:extLst>
            <a:ext uri="{FF2B5EF4-FFF2-40B4-BE49-F238E27FC236}">
              <a16:creationId xmlns:a16="http://schemas.microsoft.com/office/drawing/2014/main" id="{3E0D55D0-4BFC-4BD8-AD33-86BF0BA2CF9A}"/>
            </a:ext>
          </a:extLst>
        </xdr:cNvPr>
        <xdr:cNvSpPr txBox="1"/>
      </xdr:nvSpPr>
      <xdr:spPr>
        <a:xfrm>
          <a:off x="189802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3" name="n_2aveValue【消防施設】&#10;一人当たり面積">
          <a:extLst>
            <a:ext uri="{FF2B5EF4-FFF2-40B4-BE49-F238E27FC236}">
              <a16:creationId xmlns:a16="http://schemas.microsoft.com/office/drawing/2014/main" id="{177E9400-A619-4B94-8FA4-4E9A7C14DA76}"/>
            </a:ext>
          </a:extLst>
        </xdr:cNvPr>
        <xdr:cNvSpPr txBox="1"/>
      </xdr:nvSpPr>
      <xdr:spPr>
        <a:xfrm>
          <a:off x="18180127" y="1385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834" name="n_3aveValue【消防施設】&#10;一人当たり面積">
          <a:extLst>
            <a:ext uri="{FF2B5EF4-FFF2-40B4-BE49-F238E27FC236}">
              <a16:creationId xmlns:a16="http://schemas.microsoft.com/office/drawing/2014/main" id="{0E50C8C5-BAD6-48A2-AA6D-B75AF644BFFC}"/>
            </a:ext>
          </a:extLst>
        </xdr:cNvPr>
        <xdr:cNvSpPr txBox="1"/>
      </xdr:nvSpPr>
      <xdr:spPr>
        <a:xfrm>
          <a:off x="17386377" y="13877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835" name="n_4aveValue【消防施設】&#10;一人当たり面積">
          <a:extLst>
            <a:ext uri="{FF2B5EF4-FFF2-40B4-BE49-F238E27FC236}">
              <a16:creationId xmlns:a16="http://schemas.microsoft.com/office/drawing/2014/main" id="{610EF37A-6729-421B-A57C-EE7419A5A0EF}"/>
            </a:ext>
          </a:extLst>
        </xdr:cNvPr>
        <xdr:cNvSpPr txBox="1"/>
      </xdr:nvSpPr>
      <xdr:spPr>
        <a:xfrm>
          <a:off x="16592627" y="1394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836" name="n_1mainValue【消防施設】&#10;一人当たり面積">
          <a:extLst>
            <a:ext uri="{FF2B5EF4-FFF2-40B4-BE49-F238E27FC236}">
              <a16:creationId xmlns:a16="http://schemas.microsoft.com/office/drawing/2014/main" id="{EE42C226-FCDB-4384-BE0D-B84D3CFB8F6C}"/>
            </a:ext>
          </a:extLst>
        </xdr:cNvPr>
        <xdr:cNvSpPr txBox="1"/>
      </xdr:nvSpPr>
      <xdr:spPr>
        <a:xfrm>
          <a:off x="18980227" y="1426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66964</xdr:rowOff>
    </xdr:from>
    <xdr:ext cx="469744" cy="259045"/>
    <xdr:sp macro="" textlink="">
      <xdr:nvSpPr>
        <xdr:cNvPr id="837" name="n_2mainValue【消防施設】&#10;一人当たり面積">
          <a:extLst>
            <a:ext uri="{FF2B5EF4-FFF2-40B4-BE49-F238E27FC236}">
              <a16:creationId xmlns:a16="http://schemas.microsoft.com/office/drawing/2014/main" id="{8514D165-0F6C-471A-9013-C4634D6C0B70}"/>
            </a:ext>
          </a:extLst>
        </xdr:cNvPr>
        <xdr:cNvSpPr txBox="1"/>
      </xdr:nvSpPr>
      <xdr:spPr>
        <a:xfrm>
          <a:off x="18180127" y="1427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60433</xdr:rowOff>
    </xdr:from>
    <xdr:ext cx="469744" cy="259045"/>
    <xdr:sp macro="" textlink="">
      <xdr:nvSpPr>
        <xdr:cNvPr id="838" name="n_3mainValue【消防施設】&#10;一人当たり面積">
          <a:extLst>
            <a:ext uri="{FF2B5EF4-FFF2-40B4-BE49-F238E27FC236}">
              <a16:creationId xmlns:a16="http://schemas.microsoft.com/office/drawing/2014/main" id="{6FAAFEBD-791C-4621-B95C-1B6E914B4226}"/>
            </a:ext>
          </a:extLst>
        </xdr:cNvPr>
        <xdr:cNvSpPr txBox="1"/>
      </xdr:nvSpPr>
      <xdr:spPr>
        <a:xfrm>
          <a:off x="17386377" y="142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63698</xdr:rowOff>
    </xdr:from>
    <xdr:ext cx="469744" cy="259045"/>
    <xdr:sp macro="" textlink="">
      <xdr:nvSpPr>
        <xdr:cNvPr id="839" name="n_4mainValue【消防施設】&#10;一人当たり面積">
          <a:extLst>
            <a:ext uri="{FF2B5EF4-FFF2-40B4-BE49-F238E27FC236}">
              <a16:creationId xmlns:a16="http://schemas.microsoft.com/office/drawing/2014/main" id="{30F3CB60-5DFD-4298-B63A-AA7C4AED77F3}"/>
            </a:ext>
          </a:extLst>
        </xdr:cNvPr>
        <xdr:cNvSpPr txBox="1"/>
      </xdr:nvSpPr>
      <xdr:spPr>
        <a:xfrm>
          <a:off x="16592627" y="1426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9B2E755D-E4CA-4887-8D1A-7397E007C6F3}"/>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3B305FE7-481E-4E74-BA80-DDEA23BA0D7D}"/>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38EE799D-8D3F-40AC-BCEA-1A11C0EC45B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5861CA0F-BFBD-4108-A709-5ED163460F0F}"/>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76F86FB3-0598-4A9D-815D-05E414F87851}"/>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ABE6271B-0671-4DAE-AC83-8C2A24B535D3}"/>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85AA8687-555E-4E1D-AA82-0377A63EAE45}"/>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1CBCF0DB-2DCC-4426-ADFD-23F6BB4644A1}"/>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A2545B38-95E3-43DB-8BC1-5F82137E0C79}"/>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E34EBF8-3A69-4B2D-9230-5D6E3AC1F04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6CD57BB0-88A5-4A4C-A846-83BF8A536564}"/>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EDA5A483-7387-426B-AF5F-563E67CB9CE8}"/>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C980A3A-8E4B-4016-9877-6CEB3F83686C}"/>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AB991A3F-E316-4DFC-8733-D4386077F35F}"/>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89BB665-21B6-4216-9E62-D80B9562099E}"/>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1C6E738-9140-45B7-AE22-AFB3DF45C6CD}"/>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4B293786-B292-499F-ABFB-1B7F7F555DFB}"/>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A825C527-B749-416F-B9CF-E35526D54CC8}"/>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BBB6AC63-2DC8-4E6F-9A40-BC3DFA3B3275}"/>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C7125E6D-6FE8-44C2-8D3B-9B64946543AF}"/>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0" name="テキスト ボックス 859">
          <a:extLst>
            <a:ext uri="{FF2B5EF4-FFF2-40B4-BE49-F238E27FC236}">
              <a16:creationId xmlns:a16="http://schemas.microsoft.com/office/drawing/2014/main" id="{DA56E08A-CF98-46B3-A255-0FAF4B0AF26A}"/>
            </a:ext>
          </a:extLst>
        </xdr:cNvPr>
        <xdr:cNvSpPr txBox="1"/>
      </xdr:nvSpPr>
      <xdr:spPr>
        <a:xfrm>
          <a:off x="10906911" y="1643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5A43C418-ABBD-4BA0-B190-64B412E934FA}"/>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E89D03D5-05BA-4F88-B50E-B9E9D317AAC0}"/>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3" name="直線コネクタ 862">
          <a:extLst>
            <a:ext uri="{FF2B5EF4-FFF2-40B4-BE49-F238E27FC236}">
              <a16:creationId xmlns:a16="http://schemas.microsoft.com/office/drawing/2014/main" id="{B3D27E23-F3D5-4DC6-A43B-0595A316AA3A}"/>
            </a:ext>
          </a:extLst>
        </xdr:cNvPr>
        <xdr:cNvCxnSpPr/>
      </xdr:nvCxnSpPr>
      <xdr:spPr>
        <a:xfrm flipV="1">
          <a:off x="14699614" y="165735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4" name="【庁舎】&#10;有形固定資産減価償却率最小値テキスト">
          <a:extLst>
            <a:ext uri="{FF2B5EF4-FFF2-40B4-BE49-F238E27FC236}">
              <a16:creationId xmlns:a16="http://schemas.microsoft.com/office/drawing/2014/main" id="{A3E9A765-5C00-467A-A7B3-64148E36E9AD}"/>
            </a:ext>
          </a:extLst>
        </xdr:cNvPr>
        <xdr:cNvSpPr txBox="1"/>
      </xdr:nvSpPr>
      <xdr:spPr>
        <a:xfrm>
          <a:off x="14738350" y="1784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5" name="直線コネクタ 864">
          <a:extLst>
            <a:ext uri="{FF2B5EF4-FFF2-40B4-BE49-F238E27FC236}">
              <a16:creationId xmlns:a16="http://schemas.microsoft.com/office/drawing/2014/main" id="{4E4CF514-E3C2-4511-8A5F-AFB1A4D0CA67}"/>
            </a:ext>
          </a:extLst>
        </xdr:cNvPr>
        <xdr:cNvCxnSpPr/>
      </xdr:nvCxnSpPr>
      <xdr:spPr>
        <a:xfrm>
          <a:off x="14611350" y="1784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6" name="【庁舎】&#10;有形固定資産減価償却率最大値テキスト">
          <a:extLst>
            <a:ext uri="{FF2B5EF4-FFF2-40B4-BE49-F238E27FC236}">
              <a16:creationId xmlns:a16="http://schemas.microsoft.com/office/drawing/2014/main" id="{EB3C13DB-EABB-4003-B693-B0E814A97A04}"/>
            </a:ext>
          </a:extLst>
        </xdr:cNvPr>
        <xdr:cNvSpPr txBox="1"/>
      </xdr:nvSpPr>
      <xdr:spPr>
        <a:xfrm>
          <a:off x="14738350" y="16348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8A7E1794-70BA-4563-A700-B5AAAA74CBBE}"/>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8" name="【庁舎】&#10;有形固定資産減価償却率平均値テキスト">
          <a:extLst>
            <a:ext uri="{FF2B5EF4-FFF2-40B4-BE49-F238E27FC236}">
              <a16:creationId xmlns:a16="http://schemas.microsoft.com/office/drawing/2014/main" id="{F0A8500A-8701-4BAF-B889-181A5F30348B}"/>
            </a:ext>
          </a:extLst>
        </xdr:cNvPr>
        <xdr:cNvSpPr txBox="1"/>
      </xdr:nvSpPr>
      <xdr:spPr>
        <a:xfrm>
          <a:off x="14738350" y="17122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9" name="フローチャート: 判断 868">
          <a:extLst>
            <a:ext uri="{FF2B5EF4-FFF2-40B4-BE49-F238E27FC236}">
              <a16:creationId xmlns:a16="http://schemas.microsoft.com/office/drawing/2014/main" id="{436B9017-05D4-4AD8-8DBB-4D9DB968E3A8}"/>
            </a:ext>
          </a:extLst>
        </xdr:cNvPr>
        <xdr:cNvSpPr/>
      </xdr:nvSpPr>
      <xdr:spPr>
        <a:xfrm>
          <a:off x="14649450" y="171437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70" name="フローチャート: 判断 869">
          <a:extLst>
            <a:ext uri="{FF2B5EF4-FFF2-40B4-BE49-F238E27FC236}">
              <a16:creationId xmlns:a16="http://schemas.microsoft.com/office/drawing/2014/main" id="{C87057C1-9146-4A40-89CF-ED22D9E2034E}"/>
            </a:ext>
          </a:extLst>
        </xdr:cNvPr>
        <xdr:cNvSpPr/>
      </xdr:nvSpPr>
      <xdr:spPr>
        <a:xfrm>
          <a:off x="13887450" y="1714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71" name="フローチャート: 判断 870">
          <a:extLst>
            <a:ext uri="{FF2B5EF4-FFF2-40B4-BE49-F238E27FC236}">
              <a16:creationId xmlns:a16="http://schemas.microsoft.com/office/drawing/2014/main" id="{D5CC5CC8-5B94-4E3E-B83F-28C0B9E307C2}"/>
            </a:ext>
          </a:extLst>
        </xdr:cNvPr>
        <xdr:cNvSpPr/>
      </xdr:nvSpPr>
      <xdr:spPr>
        <a:xfrm>
          <a:off x="13093700" y="1714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2" name="フローチャート: 判断 871">
          <a:extLst>
            <a:ext uri="{FF2B5EF4-FFF2-40B4-BE49-F238E27FC236}">
              <a16:creationId xmlns:a16="http://schemas.microsoft.com/office/drawing/2014/main" id="{47C1CF59-E6E7-4447-B3C1-B325F1297D71}"/>
            </a:ext>
          </a:extLst>
        </xdr:cNvPr>
        <xdr:cNvSpPr/>
      </xdr:nvSpPr>
      <xdr:spPr>
        <a:xfrm>
          <a:off x="12299950" y="171691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12700</xdr:rowOff>
    </xdr:from>
    <xdr:to>
      <xdr:col>67</xdr:col>
      <xdr:colOff>101600</xdr:colOff>
      <xdr:row>103</xdr:row>
      <xdr:rowOff>114300</xdr:rowOff>
    </xdr:to>
    <xdr:sp macro="" textlink="">
      <xdr:nvSpPr>
        <xdr:cNvPr id="873" name="フローチャート: 判断 872">
          <a:extLst>
            <a:ext uri="{FF2B5EF4-FFF2-40B4-BE49-F238E27FC236}">
              <a16:creationId xmlns:a16="http://schemas.microsoft.com/office/drawing/2014/main" id="{1F69BA4E-B3E7-47BF-86A9-B535B99E0794}"/>
            </a:ext>
          </a:extLst>
        </xdr:cNvPr>
        <xdr:cNvSpPr/>
      </xdr:nvSpPr>
      <xdr:spPr>
        <a:xfrm>
          <a:off x="11487150" y="1710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6B0B5A08-7908-4B1B-BBBD-888387F788C4}"/>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C6AA90B-2834-4EAB-AC4F-8594894563A1}"/>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F91E981-4193-43E1-9E3D-45F17B376A69}"/>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CDFC5D5-C2A0-4A0B-AA74-60970470C1FC}"/>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AE619BB-8A36-4E26-98ED-B2335DD5F64D}"/>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125730</xdr:rowOff>
    </xdr:from>
    <xdr:to>
      <xdr:col>85</xdr:col>
      <xdr:colOff>177800</xdr:colOff>
      <xdr:row>103</xdr:row>
      <xdr:rowOff>55880</xdr:rowOff>
    </xdr:to>
    <xdr:sp macro="" textlink="">
      <xdr:nvSpPr>
        <xdr:cNvPr id="879" name="楕円 878">
          <a:extLst>
            <a:ext uri="{FF2B5EF4-FFF2-40B4-BE49-F238E27FC236}">
              <a16:creationId xmlns:a16="http://schemas.microsoft.com/office/drawing/2014/main" id="{2F56CA09-F8F7-4B62-81A6-9EF6D1F34963}"/>
            </a:ext>
          </a:extLst>
        </xdr:cNvPr>
        <xdr:cNvSpPr/>
      </xdr:nvSpPr>
      <xdr:spPr>
        <a:xfrm>
          <a:off x="14649450" y="17042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148607</xdr:rowOff>
    </xdr:from>
    <xdr:ext cx="405111" cy="259045"/>
    <xdr:sp macro="" textlink="">
      <xdr:nvSpPr>
        <xdr:cNvPr id="880" name="【庁舎】&#10;有形固定資産減価償却率該当値テキスト">
          <a:extLst>
            <a:ext uri="{FF2B5EF4-FFF2-40B4-BE49-F238E27FC236}">
              <a16:creationId xmlns:a16="http://schemas.microsoft.com/office/drawing/2014/main" id="{8D14EB10-EDE5-4E8F-B1FF-C27D6B54A57A}"/>
            </a:ext>
          </a:extLst>
        </xdr:cNvPr>
        <xdr:cNvSpPr txBox="1"/>
      </xdr:nvSpPr>
      <xdr:spPr>
        <a:xfrm>
          <a:off x="14738350"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92711</xdr:rowOff>
    </xdr:from>
    <xdr:to>
      <xdr:col>81</xdr:col>
      <xdr:colOff>101600</xdr:colOff>
      <xdr:row>103</xdr:row>
      <xdr:rowOff>22861</xdr:rowOff>
    </xdr:to>
    <xdr:sp macro="" textlink="">
      <xdr:nvSpPr>
        <xdr:cNvPr id="881" name="楕円 880">
          <a:extLst>
            <a:ext uri="{FF2B5EF4-FFF2-40B4-BE49-F238E27FC236}">
              <a16:creationId xmlns:a16="http://schemas.microsoft.com/office/drawing/2014/main" id="{344F102F-7F1D-4528-B251-D5BAEBFD55AA}"/>
            </a:ext>
          </a:extLst>
        </xdr:cNvPr>
        <xdr:cNvSpPr/>
      </xdr:nvSpPr>
      <xdr:spPr>
        <a:xfrm>
          <a:off x="13887450" y="1700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143511</xdr:rowOff>
    </xdr:from>
    <xdr:to>
      <xdr:col>85</xdr:col>
      <xdr:colOff>127000</xdr:colOff>
      <xdr:row>103</xdr:row>
      <xdr:rowOff>5080</xdr:rowOff>
    </xdr:to>
    <xdr:cxnSp macro="">
      <xdr:nvCxnSpPr>
        <xdr:cNvPr id="882" name="直線コネクタ 881">
          <a:extLst>
            <a:ext uri="{FF2B5EF4-FFF2-40B4-BE49-F238E27FC236}">
              <a16:creationId xmlns:a16="http://schemas.microsoft.com/office/drawing/2014/main" id="{EDD2BC45-C850-4CB7-9AE6-5DEB60F72C2B}"/>
            </a:ext>
          </a:extLst>
        </xdr:cNvPr>
        <xdr:cNvCxnSpPr/>
      </xdr:nvCxnSpPr>
      <xdr:spPr>
        <a:xfrm>
          <a:off x="13938250" y="17059911"/>
          <a:ext cx="762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60961</xdr:rowOff>
    </xdr:from>
    <xdr:to>
      <xdr:col>76</xdr:col>
      <xdr:colOff>165100</xdr:colOff>
      <xdr:row>102</xdr:row>
      <xdr:rowOff>162561</xdr:rowOff>
    </xdr:to>
    <xdr:sp macro="" textlink="">
      <xdr:nvSpPr>
        <xdr:cNvPr id="883" name="楕円 882">
          <a:extLst>
            <a:ext uri="{FF2B5EF4-FFF2-40B4-BE49-F238E27FC236}">
              <a16:creationId xmlns:a16="http://schemas.microsoft.com/office/drawing/2014/main" id="{8AE303BC-D984-4001-AB41-A8C554CDC98A}"/>
            </a:ext>
          </a:extLst>
        </xdr:cNvPr>
        <xdr:cNvSpPr/>
      </xdr:nvSpPr>
      <xdr:spPr>
        <a:xfrm>
          <a:off x="13093700" y="169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111761</xdr:rowOff>
    </xdr:from>
    <xdr:to>
      <xdr:col>81</xdr:col>
      <xdr:colOff>50800</xdr:colOff>
      <xdr:row>102</xdr:row>
      <xdr:rowOff>143511</xdr:rowOff>
    </xdr:to>
    <xdr:cxnSp macro="">
      <xdr:nvCxnSpPr>
        <xdr:cNvPr id="884" name="直線コネクタ 883">
          <a:extLst>
            <a:ext uri="{FF2B5EF4-FFF2-40B4-BE49-F238E27FC236}">
              <a16:creationId xmlns:a16="http://schemas.microsoft.com/office/drawing/2014/main" id="{BC325BF0-C64C-49C6-B1F5-43C9FB244D89}"/>
            </a:ext>
          </a:extLst>
        </xdr:cNvPr>
        <xdr:cNvCxnSpPr/>
      </xdr:nvCxnSpPr>
      <xdr:spPr>
        <a:xfrm>
          <a:off x="13144500" y="17028161"/>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30480</xdr:rowOff>
    </xdr:from>
    <xdr:to>
      <xdr:col>72</xdr:col>
      <xdr:colOff>38100</xdr:colOff>
      <xdr:row>102</xdr:row>
      <xdr:rowOff>132080</xdr:rowOff>
    </xdr:to>
    <xdr:sp macro="" textlink="">
      <xdr:nvSpPr>
        <xdr:cNvPr id="885" name="楕円 884">
          <a:extLst>
            <a:ext uri="{FF2B5EF4-FFF2-40B4-BE49-F238E27FC236}">
              <a16:creationId xmlns:a16="http://schemas.microsoft.com/office/drawing/2014/main" id="{909FC6CB-57B5-4F62-AAE5-E3A339DDD9E3}"/>
            </a:ext>
          </a:extLst>
        </xdr:cNvPr>
        <xdr:cNvSpPr/>
      </xdr:nvSpPr>
      <xdr:spPr>
        <a:xfrm>
          <a:off x="12299950" y="16946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81280</xdr:rowOff>
    </xdr:from>
    <xdr:to>
      <xdr:col>76</xdr:col>
      <xdr:colOff>114300</xdr:colOff>
      <xdr:row>102</xdr:row>
      <xdr:rowOff>111761</xdr:rowOff>
    </xdr:to>
    <xdr:cxnSp macro="">
      <xdr:nvCxnSpPr>
        <xdr:cNvPr id="886" name="直線コネクタ 885">
          <a:extLst>
            <a:ext uri="{FF2B5EF4-FFF2-40B4-BE49-F238E27FC236}">
              <a16:creationId xmlns:a16="http://schemas.microsoft.com/office/drawing/2014/main" id="{9963E99D-A639-4723-A719-FC2A7764BAD4}"/>
            </a:ext>
          </a:extLst>
        </xdr:cNvPr>
        <xdr:cNvCxnSpPr/>
      </xdr:nvCxnSpPr>
      <xdr:spPr>
        <a:xfrm>
          <a:off x="12344400" y="1699768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5080</xdr:rowOff>
    </xdr:from>
    <xdr:to>
      <xdr:col>67</xdr:col>
      <xdr:colOff>101600</xdr:colOff>
      <xdr:row>102</xdr:row>
      <xdr:rowOff>106680</xdr:rowOff>
    </xdr:to>
    <xdr:sp macro="" textlink="">
      <xdr:nvSpPr>
        <xdr:cNvPr id="887" name="楕円 886">
          <a:extLst>
            <a:ext uri="{FF2B5EF4-FFF2-40B4-BE49-F238E27FC236}">
              <a16:creationId xmlns:a16="http://schemas.microsoft.com/office/drawing/2014/main" id="{B8723E76-D7DE-4680-838B-F6397FD0CCF7}"/>
            </a:ext>
          </a:extLst>
        </xdr:cNvPr>
        <xdr:cNvSpPr/>
      </xdr:nvSpPr>
      <xdr:spPr>
        <a:xfrm>
          <a:off x="11487150" y="1692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55880</xdr:rowOff>
    </xdr:from>
    <xdr:to>
      <xdr:col>71</xdr:col>
      <xdr:colOff>177800</xdr:colOff>
      <xdr:row>102</xdr:row>
      <xdr:rowOff>81280</xdr:rowOff>
    </xdr:to>
    <xdr:cxnSp macro="">
      <xdr:nvCxnSpPr>
        <xdr:cNvPr id="888" name="直線コネクタ 887">
          <a:extLst>
            <a:ext uri="{FF2B5EF4-FFF2-40B4-BE49-F238E27FC236}">
              <a16:creationId xmlns:a16="http://schemas.microsoft.com/office/drawing/2014/main" id="{ED45B3C6-1EB4-4D54-A061-1319943954D2}"/>
            </a:ext>
          </a:extLst>
        </xdr:cNvPr>
        <xdr:cNvCxnSpPr/>
      </xdr:nvCxnSpPr>
      <xdr:spPr>
        <a:xfrm>
          <a:off x="11537950" y="16972280"/>
          <a:ext cx="8064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9" name="n_1aveValue【庁舎】&#10;有形固定資産減価償却率">
          <a:extLst>
            <a:ext uri="{FF2B5EF4-FFF2-40B4-BE49-F238E27FC236}">
              <a16:creationId xmlns:a16="http://schemas.microsoft.com/office/drawing/2014/main" id="{B784C0DA-C0A3-469C-BD74-71D911AAF78D}"/>
            </a:ext>
          </a:extLst>
        </xdr:cNvPr>
        <xdr:cNvSpPr txBox="1"/>
      </xdr:nvSpPr>
      <xdr:spPr>
        <a:xfrm>
          <a:off x="13742044" y="172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90" name="n_2aveValue【庁舎】&#10;有形固定資産減価償却率">
          <a:extLst>
            <a:ext uri="{FF2B5EF4-FFF2-40B4-BE49-F238E27FC236}">
              <a16:creationId xmlns:a16="http://schemas.microsoft.com/office/drawing/2014/main" id="{4B1E12FD-17EE-48CD-BDB6-8E82E535BAE9}"/>
            </a:ext>
          </a:extLst>
        </xdr:cNvPr>
        <xdr:cNvSpPr txBox="1"/>
      </xdr:nvSpPr>
      <xdr:spPr>
        <a:xfrm>
          <a:off x="12960994" y="1723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91" name="n_3aveValue【庁舎】&#10;有形固定資産減価償却率">
          <a:extLst>
            <a:ext uri="{FF2B5EF4-FFF2-40B4-BE49-F238E27FC236}">
              <a16:creationId xmlns:a16="http://schemas.microsoft.com/office/drawing/2014/main" id="{9D42E620-D2A4-464A-A58D-6D212B6CB97F}"/>
            </a:ext>
          </a:extLst>
        </xdr:cNvPr>
        <xdr:cNvSpPr txBox="1"/>
      </xdr:nvSpPr>
      <xdr:spPr>
        <a:xfrm>
          <a:off x="121672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105427</xdr:rowOff>
    </xdr:from>
    <xdr:ext cx="405111" cy="259045"/>
    <xdr:sp macro="" textlink="">
      <xdr:nvSpPr>
        <xdr:cNvPr id="892" name="n_4aveValue【庁舎】&#10;有形固定資産減価償却率">
          <a:extLst>
            <a:ext uri="{FF2B5EF4-FFF2-40B4-BE49-F238E27FC236}">
              <a16:creationId xmlns:a16="http://schemas.microsoft.com/office/drawing/2014/main" id="{2C6BE1D3-D8D3-46AE-9087-FC8A16D5A07F}"/>
            </a:ext>
          </a:extLst>
        </xdr:cNvPr>
        <xdr:cNvSpPr txBox="1"/>
      </xdr:nvSpPr>
      <xdr:spPr>
        <a:xfrm>
          <a:off x="113544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39388</xdr:rowOff>
    </xdr:from>
    <xdr:ext cx="405111" cy="259045"/>
    <xdr:sp macro="" textlink="">
      <xdr:nvSpPr>
        <xdr:cNvPr id="893" name="n_1mainValue【庁舎】&#10;有形固定資産減価償却率">
          <a:extLst>
            <a:ext uri="{FF2B5EF4-FFF2-40B4-BE49-F238E27FC236}">
              <a16:creationId xmlns:a16="http://schemas.microsoft.com/office/drawing/2014/main" id="{268E0C66-F37B-4640-8009-662500DA7057}"/>
            </a:ext>
          </a:extLst>
        </xdr:cNvPr>
        <xdr:cNvSpPr txBox="1"/>
      </xdr:nvSpPr>
      <xdr:spPr>
        <a:xfrm>
          <a:off x="13742044" y="1678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7638</xdr:rowOff>
    </xdr:from>
    <xdr:ext cx="405111" cy="259045"/>
    <xdr:sp macro="" textlink="">
      <xdr:nvSpPr>
        <xdr:cNvPr id="894" name="n_2mainValue【庁舎】&#10;有形固定資産減価償却率">
          <a:extLst>
            <a:ext uri="{FF2B5EF4-FFF2-40B4-BE49-F238E27FC236}">
              <a16:creationId xmlns:a16="http://schemas.microsoft.com/office/drawing/2014/main" id="{2566B044-0EA7-49B7-A08A-5E37B123CFB9}"/>
            </a:ext>
          </a:extLst>
        </xdr:cNvPr>
        <xdr:cNvSpPr txBox="1"/>
      </xdr:nvSpPr>
      <xdr:spPr>
        <a:xfrm>
          <a:off x="12960994" y="1675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148607</xdr:rowOff>
    </xdr:from>
    <xdr:ext cx="405111" cy="259045"/>
    <xdr:sp macro="" textlink="">
      <xdr:nvSpPr>
        <xdr:cNvPr id="895" name="n_3mainValue【庁舎】&#10;有形固定資産減価償却率">
          <a:extLst>
            <a:ext uri="{FF2B5EF4-FFF2-40B4-BE49-F238E27FC236}">
              <a16:creationId xmlns:a16="http://schemas.microsoft.com/office/drawing/2014/main" id="{2105BA40-49F7-4554-86B9-2093C094D1FB}"/>
            </a:ext>
          </a:extLst>
        </xdr:cNvPr>
        <xdr:cNvSpPr txBox="1"/>
      </xdr:nvSpPr>
      <xdr:spPr>
        <a:xfrm>
          <a:off x="12167244" y="1672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123207</xdr:rowOff>
    </xdr:from>
    <xdr:ext cx="405111" cy="259045"/>
    <xdr:sp macro="" textlink="">
      <xdr:nvSpPr>
        <xdr:cNvPr id="896" name="n_4mainValue【庁舎】&#10;有形固定資産減価償却率">
          <a:extLst>
            <a:ext uri="{FF2B5EF4-FFF2-40B4-BE49-F238E27FC236}">
              <a16:creationId xmlns:a16="http://schemas.microsoft.com/office/drawing/2014/main" id="{CC3113F0-D7CB-43FB-BAB2-2530CA8745F3}"/>
            </a:ext>
          </a:extLst>
        </xdr:cNvPr>
        <xdr:cNvSpPr txBox="1"/>
      </xdr:nvSpPr>
      <xdr:spPr>
        <a:xfrm>
          <a:off x="11354444" y="1669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EB60367F-7ADD-459A-A2F2-9252D9E9BD5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9C58979F-3181-46A1-8B6B-7E3F538BD5B1}"/>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5FC9BC23-2EBC-4052-BC02-8550EA0A2185}"/>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5BFCAF72-24F2-43A9-A346-BD6F9025D19F}"/>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2FF086D8-F3DE-41AC-85B3-6B8DB019837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EF875625-6E24-4DA6-A345-ECA04F236172}"/>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FE7FB223-966E-42C9-AB4A-E524B4989D67}"/>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C7815C5E-B0D1-442E-8CAA-D4964A44B4F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230A39AA-9644-4A54-9E5F-BB17DD28B43C}"/>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C50CC13F-C08B-4B19-B831-73CADAD24DCE}"/>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33008D7C-FCB6-4852-AE73-F1E5CADA97D8}"/>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558AD7E8-77A4-4E68-A298-DABAE8B66F87}"/>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4197145B-95D2-4260-8A13-CA749FF52260}"/>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93677A85-6078-40FE-BCB9-11CAA7F312FD}"/>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F886F51C-13C4-4116-97BA-AAFD9C8D498A}"/>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B5D6B0BB-ABCF-444F-83E5-B8EADA0BC39D}"/>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429955FC-34CC-4281-B6D1-D7462F67E0AC}"/>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5A3B0D7B-230B-4E8E-A31B-69C6BDE626A7}"/>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FC033383-DEAA-4141-B13F-48AB8B9FC4E1}"/>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5D260F72-32A4-480E-A84A-79771CB6061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AF4D2260-4808-4A87-87CE-8E83C44E6C5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CBBCECE8-66A2-470E-BFB6-6763A47B030B}"/>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73620FF8-A2E2-4471-A679-D2350BF51E89}"/>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20" name="直線コネクタ 919">
          <a:extLst>
            <a:ext uri="{FF2B5EF4-FFF2-40B4-BE49-F238E27FC236}">
              <a16:creationId xmlns:a16="http://schemas.microsoft.com/office/drawing/2014/main" id="{CF5F64EF-AA84-476F-93C1-FC833D3DC64A}"/>
            </a:ext>
          </a:extLst>
        </xdr:cNvPr>
        <xdr:cNvCxnSpPr/>
      </xdr:nvCxnSpPr>
      <xdr:spPr>
        <a:xfrm flipV="1">
          <a:off x="19951064" y="166382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21" name="【庁舎】&#10;一人当たり面積最小値テキスト">
          <a:extLst>
            <a:ext uri="{FF2B5EF4-FFF2-40B4-BE49-F238E27FC236}">
              <a16:creationId xmlns:a16="http://schemas.microsoft.com/office/drawing/2014/main" id="{4859DE77-526B-45A7-B3D5-BE4361BED714}"/>
            </a:ext>
          </a:extLst>
        </xdr:cNvPr>
        <xdr:cNvSpPr txBox="1"/>
      </xdr:nvSpPr>
      <xdr:spPr>
        <a:xfrm>
          <a:off x="19989800"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2" name="直線コネクタ 921">
          <a:extLst>
            <a:ext uri="{FF2B5EF4-FFF2-40B4-BE49-F238E27FC236}">
              <a16:creationId xmlns:a16="http://schemas.microsoft.com/office/drawing/2014/main" id="{36FAA843-E047-4C8E-9676-FBEB84E2D388}"/>
            </a:ext>
          </a:extLst>
        </xdr:cNvPr>
        <xdr:cNvCxnSpPr/>
      </xdr:nvCxnSpPr>
      <xdr:spPr>
        <a:xfrm>
          <a:off x="19881850" y="1793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3" name="【庁舎】&#10;一人当たり面積最大値テキスト">
          <a:extLst>
            <a:ext uri="{FF2B5EF4-FFF2-40B4-BE49-F238E27FC236}">
              <a16:creationId xmlns:a16="http://schemas.microsoft.com/office/drawing/2014/main" id="{4C3EAE4B-990E-4E59-893E-44C951A2C8A1}"/>
            </a:ext>
          </a:extLst>
        </xdr:cNvPr>
        <xdr:cNvSpPr txBox="1"/>
      </xdr:nvSpPr>
      <xdr:spPr>
        <a:xfrm>
          <a:off x="19989800" y="1641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4" name="直線コネクタ 923">
          <a:extLst>
            <a:ext uri="{FF2B5EF4-FFF2-40B4-BE49-F238E27FC236}">
              <a16:creationId xmlns:a16="http://schemas.microsoft.com/office/drawing/2014/main" id="{617D693F-5A07-403B-B5DE-59AF8BD10F5D}"/>
            </a:ext>
          </a:extLst>
        </xdr:cNvPr>
        <xdr:cNvCxnSpPr/>
      </xdr:nvCxnSpPr>
      <xdr:spPr>
        <a:xfrm>
          <a:off x="19881850" y="16638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5" name="【庁舎】&#10;一人当たり面積平均値テキスト">
          <a:extLst>
            <a:ext uri="{FF2B5EF4-FFF2-40B4-BE49-F238E27FC236}">
              <a16:creationId xmlns:a16="http://schemas.microsoft.com/office/drawing/2014/main" id="{B5D83780-9E3B-4849-BE26-DB1DD2745179}"/>
            </a:ext>
          </a:extLst>
        </xdr:cNvPr>
        <xdr:cNvSpPr txBox="1"/>
      </xdr:nvSpPr>
      <xdr:spPr>
        <a:xfrm>
          <a:off x="19989800" y="17519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6" name="フローチャート: 判断 925">
          <a:extLst>
            <a:ext uri="{FF2B5EF4-FFF2-40B4-BE49-F238E27FC236}">
              <a16:creationId xmlns:a16="http://schemas.microsoft.com/office/drawing/2014/main" id="{844D66A5-F481-4887-8648-FBACF30EF124}"/>
            </a:ext>
          </a:extLst>
        </xdr:cNvPr>
        <xdr:cNvSpPr/>
      </xdr:nvSpPr>
      <xdr:spPr>
        <a:xfrm>
          <a:off x="19900900" y="1754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7" name="フローチャート: 判断 926">
          <a:extLst>
            <a:ext uri="{FF2B5EF4-FFF2-40B4-BE49-F238E27FC236}">
              <a16:creationId xmlns:a16="http://schemas.microsoft.com/office/drawing/2014/main" id="{A8871961-4570-4ED1-BAA7-1295E03B05DB}"/>
            </a:ext>
          </a:extLst>
        </xdr:cNvPr>
        <xdr:cNvSpPr/>
      </xdr:nvSpPr>
      <xdr:spPr>
        <a:xfrm>
          <a:off x="19157950" y="175488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8" name="フローチャート: 判断 927">
          <a:extLst>
            <a:ext uri="{FF2B5EF4-FFF2-40B4-BE49-F238E27FC236}">
              <a16:creationId xmlns:a16="http://schemas.microsoft.com/office/drawing/2014/main" id="{993B1B78-A2C0-4F88-8CD9-FEE78B64523A}"/>
            </a:ext>
          </a:extLst>
        </xdr:cNvPr>
        <xdr:cNvSpPr/>
      </xdr:nvSpPr>
      <xdr:spPr>
        <a:xfrm>
          <a:off x="18345150" y="1756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9" name="フローチャート: 判断 928">
          <a:extLst>
            <a:ext uri="{FF2B5EF4-FFF2-40B4-BE49-F238E27FC236}">
              <a16:creationId xmlns:a16="http://schemas.microsoft.com/office/drawing/2014/main" id="{BE0FD911-30D6-47D0-895D-FCA45DA9E3A1}"/>
            </a:ext>
          </a:extLst>
        </xdr:cNvPr>
        <xdr:cNvSpPr/>
      </xdr:nvSpPr>
      <xdr:spPr>
        <a:xfrm>
          <a:off x="17551400" y="1757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92711</xdr:rowOff>
    </xdr:from>
    <xdr:to>
      <xdr:col>98</xdr:col>
      <xdr:colOff>38100</xdr:colOff>
      <xdr:row>107</xdr:row>
      <xdr:rowOff>22861</xdr:rowOff>
    </xdr:to>
    <xdr:sp macro="" textlink="">
      <xdr:nvSpPr>
        <xdr:cNvPr id="930" name="フローチャート: 判断 929">
          <a:extLst>
            <a:ext uri="{FF2B5EF4-FFF2-40B4-BE49-F238E27FC236}">
              <a16:creationId xmlns:a16="http://schemas.microsoft.com/office/drawing/2014/main" id="{9778ECB3-4E10-433C-9674-E3E601CE6377}"/>
            </a:ext>
          </a:extLst>
        </xdr:cNvPr>
        <xdr:cNvSpPr/>
      </xdr:nvSpPr>
      <xdr:spPr>
        <a:xfrm>
          <a:off x="16757650" y="1769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18749020-B362-49CE-9D08-E9FB38DDD1F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56891943-E216-4833-9A8B-2592E455E442}"/>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EE3DA3E-788C-407B-9A42-F785F4A2F9F9}"/>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B0A2A8E-DB62-46C3-94E7-7E4D81F224CC}"/>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961E157A-AF1B-4B22-B80E-EE1FFCBC956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101600</xdr:rowOff>
    </xdr:from>
    <xdr:to>
      <xdr:col>116</xdr:col>
      <xdr:colOff>114300</xdr:colOff>
      <xdr:row>106</xdr:row>
      <xdr:rowOff>31750</xdr:rowOff>
    </xdr:to>
    <xdr:sp macro="" textlink="">
      <xdr:nvSpPr>
        <xdr:cNvPr id="936" name="楕円 935">
          <a:extLst>
            <a:ext uri="{FF2B5EF4-FFF2-40B4-BE49-F238E27FC236}">
              <a16:creationId xmlns:a16="http://schemas.microsoft.com/office/drawing/2014/main" id="{6D51B27A-7FEA-46B8-BE26-A38021C16FE5}"/>
            </a:ext>
          </a:extLst>
        </xdr:cNvPr>
        <xdr:cNvSpPr/>
      </xdr:nvSpPr>
      <xdr:spPr>
        <a:xfrm>
          <a:off x="19900900" y="1753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124477</xdr:rowOff>
    </xdr:from>
    <xdr:ext cx="469744" cy="259045"/>
    <xdr:sp macro="" textlink="">
      <xdr:nvSpPr>
        <xdr:cNvPr id="937" name="【庁舎】&#10;一人当たり面積該当値テキスト">
          <a:extLst>
            <a:ext uri="{FF2B5EF4-FFF2-40B4-BE49-F238E27FC236}">
              <a16:creationId xmlns:a16="http://schemas.microsoft.com/office/drawing/2014/main" id="{918B4D97-9802-45BA-ADA0-6C9C0FBFAAF3}"/>
            </a:ext>
          </a:extLst>
        </xdr:cNvPr>
        <xdr:cNvSpPr txBox="1"/>
      </xdr:nvSpPr>
      <xdr:spPr>
        <a:xfrm>
          <a:off x="19989800" y="1738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109220</xdr:rowOff>
    </xdr:from>
    <xdr:to>
      <xdr:col>112</xdr:col>
      <xdr:colOff>38100</xdr:colOff>
      <xdr:row>106</xdr:row>
      <xdr:rowOff>39370</xdr:rowOff>
    </xdr:to>
    <xdr:sp macro="" textlink="">
      <xdr:nvSpPr>
        <xdr:cNvPr id="938" name="楕円 937">
          <a:extLst>
            <a:ext uri="{FF2B5EF4-FFF2-40B4-BE49-F238E27FC236}">
              <a16:creationId xmlns:a16="http://schemas.microsoft.com/office/drawing/2014/main" id="{EDC2D663-3AC0-4175-8C9F-17D9C8034F14}"/>
            </a:ext>
          </a:extLst>
        </xdr:cNvPr>
        <xdr:cNvSpPr/>
      </xdr:nvSpPr>
      <xdr:spPr>
        <a:xfrm>
          <a:off x="19157950" y="175399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152400</xdr:rowOff>
    </xdr:from>
    <xdr:to>
      <xdr:col>116</xdr:col>
      <xdr:colOff>63500</xdr:colOff>
      <xdr:row>105</xdr:row>
      <xdr:rowOff>160020</xdr:rowOff>
    </xdr:to>
    <xdr:cxnSp macro="">
      <xdr:nvCxnSpPr>
        <xdr:cNvPr id="939" name="直線コネクタ 938">
          <a:extLst>
            <a:ext uri="{FF2B5EF4-FFF2-40B4-BE49-F238E27FC236}">
              <a16:creationId xmlns:a16="http://schemas.microsoft.com/office/drawing/2014/main" id="{0F8B0BC3-0F7C-43E4-8901-F865A50050A4}"/>
            </a:ext>
          </a:extLst>
        </xdr:cNvPr>
        <xdr:cNvCxnSpPr/>
      </xdr:nvCxnSpPr>
      <xdr:spPr>
        <a:xfrm flipV="1">
          <a:off x="19202400" y="1758315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115570</xdr:rowOff>
    </xdr:from>
    <xdr:to>
      <xdr:col>107</xdr:col>
      <xdr:colOff>101600</xdr:colOff>
      <xdr:row>106</xdr:row>
      <xdr:rowOff>45720</xdr:rowOff>
    </xdr:to>
    <xdr:sp macro="" textlink="">
      <xdr:nvSpPr>
        <xdr:cNvPr id="940" name="楕円 939">
          <a:extLst>
            <a:ext uri="{FF2B5EF4-FFF2-40B4-BE49-F238E27FC236}">
              <a16:creationId xmlns:a16="http://schemas.microsoft.com/office/drawing/2014/main" id="{10C97089-B83B-41C3-B66C-636F69975D39}"/>
            </a:ext>
          </a:extLst>
        </xdr:cNvPr>
        <xdr:cNvSpPr/>
      </xdr:nvSpPr>
      <xdr:spPr>
        <a:xfrm>
          <a:off x="18345150" y="1754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160020</xdr:rowOff>
    </xdr:from>
    <xdr:to>
      <xdr:col>111</xdr:col>
      <xdr:colOff>177800</xdr:colOff>
      <xdr:row>105</xdr:row>
      <xdr:rowOff>166370</xdr:rowOff>
    </xdr:to>
    <xdr:cxnSp macro="">
      <xdr:nvCxnSpPr>
        <xdr:cNvPr id="941" name="直線コネクタ 940">
          <a:extLst>
            <a:ext uri="{FF2B5EF4-FFF2-40B4-BE49-F238E27FC236}">
              <a16:creationId xmlns:a16="http://schemas.microsoft.com/office/drawing/2014/main" id="{F95BACA3-930A-4517-AB43-01AF9161FA85}"/>
            </a:ext>
          </a:extLst>
        </xdr:cNvPr>
        <xdr:cNvCxnSpPr/>
      </xdr:nvCxnSpPr>
      <xdr:spPr>
        <a:xfrm flipV="1">
          <a:off x="18395950" y="17590770"/>
          <a:ext cx="8064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123189</xdr:rowOff>
    </xdr:from>
    <xdr:to>
      <xdr:col>102</xdr:col>
      <xdr:colOff>165100</xdr:colOff>
      <xdr:row>106</xdr:row>
      <xdr:rowOff>53339</xdr:rowOff>
    </xdr:to>
    <xdr:sp macro="" textlink="">
      <xdr:nvSpPr>
        <xdr:cNvPr id="942" name="楕円 941">
          <a:extLst>
            <a:ext uri="{FF2B5EF4-FFF2-40B4-BE49-F238E27FC236}">
              <a16:creationId xmlns:a16="http://schemas.microsoft.com/office/drawing/2014/main" id="{BEDAF7CA-3C86-486C-B9A6-A40E40A602EF}"/>
            </a:ext>
          </a:extLst>
        </xdr:cNvPr>
        <xdr:cNvSpPr/>
      </xdr:nvSpPr>
      <xdr:spPr>
        <a:xfrm>
          <a:off x="17551400" y="1755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166370</xdr:rowOff>
    </xdr:from>
    <xdr:to>
      <xdr:col>107</xdr:col>
      <xdr:colOff>50800</xdr:colOff>
      <xdr:row>106</xdr:row>
      <xdr:rowOff>2539</xdr:rowOff>
    </xdr:to>
    <xdr:cxnSp macro="">
      <xdr:nvCxnSpPr>
        <xdr:cNvPr id="943" name="直線コネクタ 942">
          <a:extLst>
            <a:ext uri="{FF2B5EF4-FFF2-40B4-BE49-F238E27FC236}">
              <a16:creationId xmlns:a16="http://schemas.microsoft.com/office/drawing/2014/main" id="{E2582C99-08B2-447C-A8C8-A23C1A8DDE8D}"/>
            </a:ext>
          </a:extLst>
        </xdr:cNvPr>
        <xdr:cNvCxnSpPr/>
      </xdr:nvCxnSpPr>
      <xdr:spPr>
        <a:xfrm flipV="1">
          <a:off x="17602200" y="175971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130811</xdr:rowOff>
    </xdr:from>
    <xdr:to>
      <xdr:col>98</xdr:col>
      <xdr:colOff>38100</xdr:colOff>
      <xdr:row>106</xdr:row>
      <xdr:rowOff>60961</xdr:rowOff>
    </xdr:to>
    <xdr:sp macro="" textlink="">
      <xdr:nvSpPr>
        <xdr:cNvPr id="944" name="楕円 943">
          <a:extLst>
            <a:ext uri="{FF2B5EF4-FFF2-40B4-BE49-F238E27FC236}">
              <a16:creationId xmlns:a16="http://schemas.microsoft.com/office/drawing/2014/main" id="{34BECBD8-51A4-4EE9-82CF-C02619ED6E01}"/>
            </a:ext>
          </a:extLst>
        </xdr:cNvPr>
        <xdr:cNvSpPr/>
      </xdr:nvSpPr>
      <xdr:spPr>
        <a:xfrm>
          <a:off x="16757650" y="175615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2539</xdr:rowOff>
    </xdr:from>
    <xdr:to>
      <xdr:col>102</xdr:col>
      <xdr:colOff>114300</xdr:colOff>
      <xdr:row>106</xdr:row>
      <xdr:rowOff>10161</xdr:rowOff>
    </xdr:to>
    <xdr:cxnSp macro="">
      <xdr:nvCxnSpPr>
        <xdr:cNvPr id="945" name="直線コネクタ 944">
          <a:extLst>
            <a:ext uri="{FF2B5EF4-FFF2-40B4-BE49-F238E27FC236}">
              <a16:creationId xmlns:a16="http://schemas.microsoft.com/office/drawing/2014/main" id="{63B318FC-596C-42FE-9A05-85FFF7303F4E}"/>
            </a:ext>
          </a:extLst>
        </xdr:cNvPr>
        <xdr:cNvCxnSpPr/>
      </xdr:nvCxnSpPr>
      <xdr:spPr>
        <a:xfrm flipV="1">
          <a:off x="16802100" y="176047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6" name="n_1aveValue【庁舎】&#10;一人当たり面積">
          <a:extLst>
            <a:ext uri="{FF2B5EF4-FFF2-40B4-BE49-F238E27FC236}">
              <a16:creationId xmlns:a16="http://schemas.microsoft.com/office/drawing/2014/main" id="{B4492085-6374-428B-BC14-05AC8733B7C7}"/>
            </a:ext>
          </a:extLst>
        </xdr:cNvPr>
        <xdr:cNvSpPr txBox="1"/>
      </xdr:nvSpPr>
      <xdr:spPr>
        <a:xfrm>
          <a:off x="18980227" y="176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7" name="n_2aveValue【庁舎】&#10;一人当たり面積">
          <a:extLst>
            <a:ext uri="{FF2B5EF4-FFF2-40B4-BE49-F238E27FC236}">
              <a16:creationId xmlns:a16="http://schemas.microsoft.com/office/drawing/2014/main" id="{ADAB715B-2D06-43F4-BCE3-E362AB01FDB4}"/>
            </a:ext>
          </a:extLst>
        </xdr:cNvPr>
        <xdr:cNvSpPr txBox="1"/>
      </xdr:nvSpPr>
      <xdr:spPr>
        <a:xfrm>
          <a:off x="181801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8" name="n_3aveValue【庁舎】&#10;一人当たり面積">
          <a:extLst>
            <a:ext uri="{FF2B5EF4-FFF2-40B4-BE49-F238E27FC236}">
              <a16:creationId xmlns:a16="http://schemas.microsoft.com/office/drawing/2014/main" id="{00C8F7CF-98B7-4468-B67E-A795548B1E32}"/>
            </a:ext>
          </a:extLst>
        </xdr:cNvPr>
        <xdr:cNvSpPr txBox="1"/>
      </xdr:nvSpPr>
      <xdr:spPr>
        <a:xfrm>
          <a:off x="1738637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13988</xdr:rowOff>
    </xdr:from>
    <xdr:ext cx="469744" cy="259045"/>
    <xdr:sp macro="" textlink="">
      <xdr:nvSpPr>
        <xdr:cNvPr id="949" name="n_4aveValue【庁舎】&#10;一人当たり面積">
          <a:extLst>
            <a:ext uri="{FF2B5EF4-FFF2-40B4-BE49-F238E27FC236}">
              <a16:creationId xmlns:a16="http://schemas.microsoft.com/office/drawing/2014/main" id="{10A2B8A2-E760-4FAC-AE3C-AF3CDAF97779}"/>
            </a:ext>
          </a:extLst>
        </xdr:cNvPr>
        <xdr:cNvSpPr txBox="1"/>
      </xdr:nvSpPr>
      <xdr:spPr>
        <a:xfrm>
          <a:off x="165926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55897</xdr:rowOff>
    </xdr:from>
    <xdr:ext cx="469744" cy="259045"/>
    <xdr:sp macro="" textlink="">
      <xdr:nvSpPr>
        <xdr:cNvPr id="950" name="n_1mainValue【庁舎】&#10;一人当たり面積">
          <a:extLst>
            <a:ext uri="{FF2B5EF4-FFF2-40B4-BE49-F238E27FC236}">
              <a16:creationId xmlns:a16="http://schemas.microsoft.com/office/drawing/2014/main" id="{14CF1079-A78B-4074-A004-40D770ACCC4B}"/>
            </a:ext>
          </a:extLst>
        </xdr:cNvPr>
        <xdr:cNvSpPr txBox="1"/>
      </xdr:nvSpPr>
      <xdr:spPr>
        <a:xfrm>
          <a:off x="189802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62247</xdr:rowOff>
    </xdr:from>
    <xdr:ext cx="469744" cy="259045"/>
    <xdr:sp macro="" textlink="">
      <xdr:nvSpPr>
        <xdr:cNvPr id="951" name="n_2mainValue【庁舎】&#10;一人当たり面積">
          <a:extLst>
            <a:ext uri="{FF2B5EF4-FFF2-40B4-BE49-F238E27FC236}">
              <a16:creationId xmlns:a16="http://schemas.microsoft.com/office/drawing/2014/main" id="{EB507597-675F-4677-AE99-669424C28DCE}"/>
            </a:ext>
          </a:extLst>
        </xdr:cNvPr>
        <xdr:cNvSpPr txBox="1"/>
      </xdr:nvSpPr>
      <xdr:spPr>
        <a:xfrm>
          <a:off x="18180127" y="1732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69866</xdr:rowOff>
    </xdr:from>
    <xdr:ext cx="469744" cy="259045"/>
    <xdr:sp macro="" textlink="">
      <xdr:nvSpPr>
        <xdr:cNvPr id="952" name="n_3mainValue【庁舎】&#10;一人当たり面積">
          <a:extLst>
            <a:ext uri="{FF2B5EF4-FFF2-40B4-BE49-F238E27FC236}">
              <a16:creationId xmlns:a16="http://schemas.microsoft.com/office/drawing/2014/main" id="{0E264EB7-FBD5-4971-9605-920EEC74B6FD}"/>
            </a:ext>
          </a:extLst>
        </xdr:cNvPr>
        <xdr:cNvSpPr txBox="1"/>
      </xdr:nvSpPr>
      <xdr:spPr>
        <a:xfrm>
          <a:off x="17386377" y="1732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77488</xdr:rowOff>
    </xdr:from>
    <xdr:ext cx="469744" cy="259045"/>
    <xdr:sp macro="" textlink="">
      <xdr:nvSpPr>
        <xdr:cNvPr id="953" name="n_4mainValue【庁舎】&#10;一人当たり面積">
          <a:extLst>
            <a:ext uri="{FF2B5EF4-FFF2-40B4-BE49-F238E27FC236}">
              <a16:creationId xmlns:a16="http://schemas.microsoft.com/office/drawing/2014/main" id="{6BE02225-A956-4F1F-A3F8-170DDEEC8C70}"/>
            </a:ext>
          </a:extLst>
        </xdr:cNvPr>
        <xdr:cNvSpPr txBox="1"/>
      </xdr:nvSpPr>
      <xdr:spPr>
        <a:xfrm>
          <a:off x="16592627" y="1733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9A7C7C67-8FAD-4A61-8828-5CF64CC9B2C3}"/>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7151BEFE-CFA7-4831-B8C7-21177FACA82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773868F4-20AF-46E3-8792-5A36D51E122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低くなっている施設は、図書館、市民会館、消防施設、庁舎、一般廃棄物処理施設である。図書館、市民会館、庁舎については、施設の老朽化等を解消し、行政サービスに的確に対応するため、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かけて、市庁舎と市民交流センター（図書館、市民会館の機能を有する施設）を整備したことに伴い、有形固定資産減価償却率が類似団体平均をいずれも下回っている。また、一般廃棄物処理施設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年度に建設が完了、消防施設については、平成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年度に消防庁舎</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分署の建替を行っ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ことから、有形固定資産減価償却率が類似団体平均を下回っている。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48,639
48,155
299.69
36,168,956
33,744,007
2,349,607
16,955,441
31,053,726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人口の減少や全国平均を上回る高齢化率</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R6.1.1</a:t>
          </a:r>
          <a:r>
            <a:rPr kumimoji="1" lang="ja-JP" altLang="ja-JP" sz="1100" b="0" i="0" baseline="0">
              <a:solidFill>
                <a:sysClr val="windowText" lastClr="000000"/>
              </a:solidFill>
              <a:effectLst/>
              <a:latin typeface="+mn-lt"/>
              <a:ea typeface="+mn-ea"/>
              <a:cs typeface="+mn-cs"/>
            </a:rPr>
            <a:t>現在</a:t>
          </a:r>
          <a:r>
            <a:rPr kumimoji="1" lang="en-US" altLang="ja-JP" sz="1100" b="0" i="0" baseline="0">
              <a:solidFill>
                <a:sysClr val="windowText" lastClr="000000"/>
              </a:solidFill>
              <a:effectLst/>
              <a:latin typeface="+mn-lt"/>
              <a:ea typeface="+mn-ea"/>
              <a:cs typeface="+mn-cs"/>
            </a:rPr>
            <a:t>38.9</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に加え、中心となる産業に乏しいこと等により、財政基盤が弱く、類似団体平均を下回っている状況である。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地元産業の活性化はもちろん、企業誘致を中心に民間活力の活用など雇用拡大に資する施策の推進を図り税収増加につなげるとともに、担税力の強化、納税意識の高揚を促しながら自主財源の確保に努め、脆弱な財政基盤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710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22860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95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43</xdr:row>
      <xdr:rowOff>22860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ysClr val="windowText" lastClr="000000"/>
              </a:solidFill>
              <a:effectLst/>
              <a:latin typeface="+mn-lt"/>
              <a:ea typeface="+mn-ea"/>
              <a:cs typeface="+mn-cs"/>
            </a:rPr>
            <a:t>新型コロナウイルスからの経済回復に伴う地方税・法人事業税交付金の増加などの影響により、</a:t>
          </a:r>
          <a:r>
            <a:rPr kumimoji="1" lang="ja-JP" altLang="ja-JP" sz="1100" b="0" i="0" baseline="0">
              <a:solidFill>
                <a:sysClr val="windowText" lastClr="000000"/>
              </a:solidFill>
              <a:effectLst/>
              <a:latin typeface="+mn-lt"/>
              <a:ea typeface="+mn-ea"/>
              <a:cs typeface="+mn-cs"/>
            </a:rPr>
            <a:t>前年度</a:t>
          </a:r>
          <a:r>
            <a:rPr kumimoji="1" lang="ja-JP" altLang="en-US" sz="1100" b="0" i="0" baseline="0">
              <a:solidFill>
                <a:sysClr val="windowText" lastClr="000000"/>
              </a:solidFill>
              <a:effectLst/>
              <a:latin typeface="+mn-lt"/>
              <a:ea typeface="+mn-ea"/>
              <a:cs typeface="+mn-cs"/>
            </a:rPr>
            <a:t>と比較して</a:t>
          </a:r>
          <a:r>
            <a:rPr kumimoji="1" lang="en-US" altLang="ja-JP" sz="1100" b="0" i="0" baseline="0">
              <a:solidFill>
                <a:sysClr val="windowText" lastClr="000000"/>
              </a:solidFill>
              <a:effectLst/>
              <a:latin typeface="+mn-lt"/>
              <a:ea typeface="+mn-ea"/>
              <a:cs typeface="+mn-cs"/>
            </a:rPr>
            <a:t>2.2</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減少（改善）</a:t>
          </a:r>
          <a:r>
            <a:rPr kumimoji="1" lang="ja-JP" altLang="ja-JP" sz="1100" b="0" i="0" baseline="0">
              <a:solidFill>
                <a:sysClr val="windowText" lastClr="000000"/>
              </a:solidFill>
              <a:effectLst/>
              <a:latin typeface="+mn-lt"/>
              <a:ea typeface="+mn-ea"/>
              <a:cs typeface="+mn-cs"/>
            </a:rPr>
            <a:t>した。</a:t>
          </a:r>
          <a:r>
            <a:rPr kumimoji="1" lang="ja-JP" altLang="en-US" sz="1100" b="0" i="0" baseline="0">
              <a:solidFill>
                <a:sysClr val="windowText" lastClr="000000"/>
              </a:solidFill>
              <a:effectLst/>
              <a:latin typeface="+mn-lt"/>
              <a:ea typeface="+mn-ea"/>
              <a:cs typeface="+mn-cs"/>
            </a:rPr>
            <a:t>しかし</a:t>
          </a:r>
          <a:r>
            <a:rPr kumimoji="1" lang="ja-JP" altLang="ja-JP" sz="1100" b="0" i="0" baseline="0">
              <a:solidFill>
                <a:sysClr val="windowText" lastClr="000000"/>
              </a:solidFill>
              <a:effectLst/>
              <a:latin typeface="+mn-lt"/>
              <a:ea typeface="+mn-ea"/>
              <a:cs typeface="+mn-cs"/>
            </a:rPr>
            <a:t>、人件費</a:t>
          </a:r>
          <a:r>
            <a:rPr kumimoji="1" lang="ja-JP" altLang="en-US" sz="1100" b="0" i="0" baseline="0">
              <a:solidFill>
                <a:sysClr val="windowText" lastClr="000000"/>
              </a:solidFill>
              <a:effectLst/>
              <a:latin typeface="+mn-lt"/>
              <a:ea typeface="+mn-ea"/>
              <a:cs typeface="+mn-cs"/>
            </a:rPr>
            <a:t>や</a:t>
          </a:r>
          <a:r>
            <a:rPr kumimoji="1" lang="ja-JP" altLang="ja-JP" sz="1100" b="0" i="0" baseline="0">
              <a:solidFill>
                <a:sysClr val="windowText" lastClr="000000"/>
              </a:solidFill>
              <a:effectLst/>
              <a:latin typeface="+mn-lt"/>
              <a:ea typeface="+mn-ea"/>
              <a:cs typeface="+mn-cs"/>
            </a:rPr>
            <a:t>公債費等の増加の影響もあって、類似団体平均よりも財政の硬直化が進んでいる。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定年延長制度の開始による人件費の増加や施設の老朽化対策による維持補修費の増加が見込まれるため、自主財源の確保のほか、事務事業の見直し等により聖域なく歳出の削減を図り、経常収支比率の改善を目指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60778</xdr:rowOff>
    </xdr:from>
    <xdr:to>
      <xdr:col>23</xdr:col>
      <xdr:colOff>133350</xdr:colOff>
      <xdr:row>61</xdr:row>
      <xdr:rowOff>136616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19228"/>
          <a:ext cx="8382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163285</xdr:rowOff>
    </xdr:from>
    <xdr:to>
      <xdr:col>19</xdr:col>
      <xdr:colOff>133350</xdr:colOff>
      <xdr:row>61</xdr:row>
      <xdr:rowOff>136616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0285"/>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163285</xdr:rowOff>
    </xdr:from>
    <xdr:to>
      <xdr:col>15</xdr:col>
      <xdr:colOff>82550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50285"/>
          <a:ext cx="889000" cy="12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61</xdr:row>
      <xdr:rowOff>157299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783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36649</xdr:rowOff>
    </xdr:from>
    <xdr:to>
      <xdr:col>7</xdr:col>
      <xdr:colOff>31750</xdr:colOff>
      <xdr:row>60</xdr:row>
      <xdr:rowOff>138249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148426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9978</xdr:rowOff>
    </xdr:from>
    <xdr:to>
      <xdr:col>23</xdr:col>
      <xdr:colOff>184150</xdr:colOff>
      <xdr:row>61</xdr:row>
      <xdr:rowOff>111578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153505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85816</xdr:rowOff>
    </xdr:from>
    <xdr:to>
      <xdr:col>19</xdr:col>
      <xdr:colOff>184150</xdr:colOff>
      <xdr:row>62</xdr:row>
      <xdr:rowOff>15966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3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112485</xdr:rowOff>
    </xdr:from>
    <xdr:to>
      <xdr:col>15</xdr:col>
      <xdr:colOff>133350</xdr:colOff>
      <xdr:row>61</xdr:row>
      <xdr:rowOff>42635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27412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106499</xdr:rowOff>
    </xdr:from>
    <xdr:to>
      <xdr:col>7</xdr:col>
      <xdr:colOff>31750</xdr:colOff>
      <xdr:row>62</xdr:row>
      <xdr:rowOff>36649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21426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ysClr val="windowText" lastClr="000000"/>
              </a:solidFill>
              <a:effectLst/>
              <a:latin typeface="+mn-lt"/>
              <a:ea typeface="+mn-ea"/>
              <a:cs typeface="+mn-cs"/>
            </a:rPr>
            <a:t>退職者数及び職員数の減少があるものの、会計年度任用職員の増加</a:t>
          </a:r>
          <a:r>
            <a:rPr kumimoji="1" lang="ja-JP" altLang="en-US" sz="1100" b="0" i="0" baseline="0">
              <a:solidFill>
                <a:sysClr val="windowText" lastClr="000000"/>
              </a:solidFill>
              <a:effectLst/>
              <a:latin typeface="+mn-lt"/>
              <a:ea typeface="+mn-ea"/>
              <a:cs typeface="+mn-cs"/>
            </a:rPr>
            <a:t>・処遇改善の影響によって、</a:t>
          </a:r>
          <a:r>
            <a:rPr kumimoji="1" lang="ja-JP" altLang="ja-JP" sz="1100" b="0" i="0" baseline="0">
              <a:solidFill>
                <a:schemeClr val="dk1"/>
              </a:solidFill>
              <a:effectLst/>
              <a:latin typeface="+mn-lt"/>
              <a:ea typeface="+mn-ea"/>
              <a:cs typeface="+mn-cs"/>
            </a:rPr>
            <a:t>人件費は増加した。また、市営住宅の管理業務委託等により、維持補修費は減少した一方で、物件費は増加した。人件費については、第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定員適正化計画の着実な実行により、引き続き民間活力の導入等を進め、更なる抑制に努める。物件費や維持補修費についても、公共施設等総合管理計画に基づき、既存施設の最適配置、長寿命化を図りながらコストの縮減と平準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17983</xdr:rowOff>
    </xdr:from>
    <xdr:to>
      <xdr:col>23</xdr:col>
      <xdr:colOff>133350</xdr:colOff>
      <xdr:row>82</xdr:row>
      <xdr:rowOff>28451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76883"/>
          <a:ext cx="838200" cy="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160314</xdr:rowOff>
    </xdr:from>
    <xdr:to>
      <xdr:col>19</xdr:col>
      <xdr:colOff>133350</xdr:colOff>
      <xdr:row>82</xdr:row>
      <xdr:rowOff>17983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47764"/>
          <a:ext cx="88900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147016</xdr:rowOff>
    </xdr:from>
    <xdr:to>
      <xdr:col>15</xdr:col>
      <xdr:colOff>82550</xdr:colOff>
      <xdr:row>81</xdr:row>
      <xdr:rowOff>160314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4466"/>
          <a:ext cx="889000" cy="1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136032</xdr:rowOff>
    </xdr:from>
    <xdr:to>
      <xdr:col>11</xdr:col>
      <xdr:colOff>31750</xdr:colOff>
      <xdr:row>81</xdr:row>
      <xdr:rowOff>147016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3482"/>
          <a:ext cx="889000" cy="1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51181</xdr:rowOff>
    </xdr:from>
    <xdr:to>
      <xdr:col>7</xdr:col>
      <xdr:colOff>31750</xdr:colOff>
      <xdr:row>81</xdr:row>
      <xdr:rowOff>152781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162958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149101</xdr:rowOff>
    </xdr:from>
    <xdr:to>
      <xdr:col>23</xdr:col>
      <xdr:colOff>184150</xdr:colOff>
      <xdr:row>82</xdr:row>
      <xdr:rowOff>79251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165628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8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138633</xdr:rowOff>
    </xdr:from>
    <xdr:to>
      <xdr:col>19</xdr:col>
      <xdr:colOff>184150</xdr:colOff>
      <xdr:row>82</xdr:row>
      <xdr:rowOff>68783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78960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94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109514</xdr:rowOff>
    </xdr:from>
    <xdr:to>
      <xdr:col>15</xdr:col>
      <xdr:colOff>133350</xdr:colOff>
      <xdr:row>82</xdr:row>
      <xdr:rowOff>39664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9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49841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96216</xdr:rowOff>
    </xdr:from>
    <xdr:to>
      <xdr:col>11</xdr:col>
      <xdr:colOff>82550</xdr:colOff>
      <xdr:row>82</xdr:row>
      <xdr:rowOff>26366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36543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85232</xdr:rowOff>
    </xdr:from>
    <xdr:to>
      <xdr:col>7</xdr:col>
      <xdr:colOff>31750</xdr:colOff>
      <xdr:row>82</xdr:row>
      <xdr:rowOff>15382</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159</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5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給与制度の総合的見直しに伴う現給保証を継続しているが、退職者不補充等による職員の年齢構成変動により、指数値に大幅な推移変動はない。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国や県内自治体の支給水準及び本市の財政状況を踏まえ、給与の適正化に努めていく。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47978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7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47978</xdr:rowOff>
    </xdr:from>
    <xdr:to>
      <xdr:col>77</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9267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88195</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3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91016</xdr:rowOff>
    </xdr:from>
    <xdr:to>
      <xdr:col>68</xdr:col>
      <xdr:colOff>203200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149172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人口が減少する中、第</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次定員適正化計画に基づいた定員管理を行った結果、職員数は類似団体の平均を下回っている。一方で、退職者不補充により職員数を抑制したため年齢構成の偏在が顕著となっている。今後、定年延長制度の開始による高齢層の増加が見込まれる中、定員管理を維持しつつ年齢構成の平準化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また、事務事業の抜本的見直しや民間活力の導入等により組織のスリム化に向けた見直しを行い、行政需要に対し臨機応変に対応できる効率的な組織づくりを図る。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56769</xdr:rowOff>
    </xdr:from>
    <xdr:to>
      <xdr:col>81</xdr:col>
      <xdr:colOff>44450</xdr:colOff>
      <xdr:row>60</xdr:row>
      <xdr:rowOff>70443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343769"/>
          <a:ext cx="8382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56769</xdr:rowOff>
    </xdr:from>
    <xdr:to>
      <xdr:col>77</xdr:col>
      <xdr:colOff>44450</xdr:colOff>
      <xdr:row>60</xdr:row>
      <xdr:rowOff>56769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437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45508</xdr:rowOff>
    </xdr:from>
    <xdr:to>
      <xdr:col>72</xdr:col>
      <xdr:colOff>203200</xdr:colOff>
      <xdr:row>60</xdr:row>
      <xdr:rowOff>56769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32508"/>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45508</xdr:rowOff>
    </xdr:from>
    <xdr:to>
      <xdr:col>68</xdr:col>
      <xdr:colOff>152400</xdr:colOff>
      <xdr:row>60</xdr:row>
      <xdr:rowOff>51139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332508"/>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84920</xdr:rowOff>
    </xdr:from>
    <xdr:to>
      <xdr:col>64</xdr:col>
      <xdr:colOff>152400</xdr:colOff>
      <xdr:row>60</xdr:row>
      <xdr:rowOff>15070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2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25247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969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19643</xdr:rowOff>
    </xdr:from>
    <xdr:to>
      <xdr:col>81</xdr:col>
      <xdr:colOff>95250</xdr:colOff>
      <xdr:row>60</xdr:row>
      <xdr:rowOff>121243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3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36170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5969</xdr:rowOff>
    </xdr:from>
    <xdr:to>
      <xdr:col>77</xdr:col>
      <xdr:colOff>95250</xdr:colOff>
      <xdr:row>60</xdr:row>
      <xdr:rowOff>107569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117746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6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5969</xdr:rowOff>
    </xdr:from>
    <xdr:to>
      <xdr:col>73</xdr:col>
      <xdr:colOff>44450</xdr:colOff>
      <xdr:row>60</xdr:row>
      <xdr:rowOff>107569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9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117746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6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166158</xdr:rowOff>
    </xdr:from>
    <xdr:to>
      <xdr:col>68</xdr:col>
      <xdr:colOff>203200</xdr:colOff>
      <xdr:row>60</xdr:row>
      <xdr:rowOff>96308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106485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339</xdr:rowOff>
    </xdr:from>
    <xdr:to>
      <xdr:col>64</xdr:col>
      <xdr:colOff>152400</xdr:colOff>
      <xdr:row>60</xdr:row>
      <xdr:rowOff>101939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86716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37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100" b="0" i="0" baseline="0">
              <a:solidFill>
                <a:sysClr val="windowText" lastClr="000000"/>
              </a:solidFill>
              <a:effectLst/>
              <a:latin typeface="+mn-lt"/>
              <a:ea typeface="+mn-ea"/>
              <a:cs typeface="+mn-cs"/>
            </a:rPr>
            <a:t>標準税収入額等</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増加したが、近年の大規模投資に係る地方債の償還が始まっており、一般会計における公債費</a:t>
          </a:r>
          <a:r>
            <a:rPr kumimoji="1" lang="ja-JP" altLang="en-US" sz="1100" b="0" i="0" baseline="0">
              <a:solidFill>
                <a:sysClr val="windowText" lastClr="000000"/>
              </a:solidFill>
              <a:effectLst/>
              <a:latin typeface="+mn-lt"/>
              <a:ea typeface="+mn-ea"/>
              <a:cs typeface="+mn-cs"/>
            </a:rPr>
            <a:t>も高止まりしているため</a:t>
          </a:r>
          <a:r>
            <a:rPr kumimoji="1" lang="ja-JP" altLang="ja-JP" sz="1100" b="0" i="0" baseline="0">
              <a:solidFill>
                <a:sysClr val="windowText" lastClr="000000"/>
              </a:solidFill>
              <a:effectLst/>
              <a:latin typeface="+mn-lt"/>
              <a:ea typeface="+mn-ea"/>
              <a:cs typeface="+mn-cs"/>
            </a:rPr>
            <a:t>、類似団体と比較して</a:t>
          </a:r>
          <a:r>
            <a:rPr kumimoji="1" lang="ja-JP" altLang="en-US" sz="1100" b="0" i="0" baseline="0">
              <a:solidFill>
                <a:sysClr val="windowText" lastClr="000000"/>
              </a:solidFill>
              <a:effectLst/>
              <a:latin typeface="+mn-lt"/>
              <a:ea typeface="+mn-ea"/>
              <a:cs typeface="+mn-cs"/>
            </a:rPr>
            <a:t>数値</a:t>
          </a:r>
          <a:r>
            <a:rPr kumimoji="1" lang="ja-JP" altLang="ja-JP" sz="1100" b="0" i="0" baseline="0">
              <a:solidFill>
                <a:sysClr val="windowText" lastClr="000000"/>
              </a:solidFill>
              <a:effectLst/>
              <a:latin typeface="+mn-lt"/>
              <a:ea typeface="+mn-ea"/>
              <a:cs typeface="+mn-cs"/>
            </a:rPr>
            <a:t>が高くなっている。</a:t>
          </a:r>
          <a:r>
            <a:rPr kumimoji="1" lang="ja-JP" altLang="en-US" sz="1100" b="0" i="0" baseline="0">
              <a:solidFill>
                <a:sysClr val="windowText" lastClr="000000"/>
              </a:solidFill>
              <a:effectLst/>
              <a:latin typeface="+mn-lt"/>
              <a:ea typeface="+mn-ea"/>
              <a:cs typeface="+mn-cs"/>
            </a:rPr>
            <a:t>令和５年度は一部の地方債につき、将来負担軽減のため任意繰上償還を行った。そのため、単年度の実質公債費比率が減少し、前年度と比較して</a:t>
          </a:r>
          <a:r>
            <a:rPr kumimoji="1" lang="en-US" altLang="ja-JP" sz="1100" b="0" i="0" baseline="0">
              <a:solidFill>
                <a:sysClr val="windowText" lastClr="000000"/>
              </a:solidFill>
              <a:effectLst/>
              <a:latin typeface="+mn-lt"/>
              <a:ea typeface="+mn-ea"/>
              <a:cs typeface="+mn-cs"/>
            </a:rPr>
            <a:t>0.3</a:t>
          </a:r>
          <a:r>
            <a:rPr kumimoji="1" lang="ja-JP" altLang="en-US" sz="1100" b="0" i="0" baseline="0">
              <a:solidFill>
                <a:sysClr val="windowText" lastClr="000000"/>
              </a:solidFill>
              <a:effectLst/>
              <a:latin typeface="+mn-lt"/>
              <a:ea typeface="+mn-ea"/>
              <a:cs typeface="+mn-cs"/>
            </a:rPr>
            <a:t>ポイント減少（改善）した。</a:t>
          </a:r>
          <a:r>
            <a:rPr kumimoji="1" lang="ja-JP" altLang="ja-JP" sz="1100" b="0" i="0" baseline="0">
              <a:solidFill>
                <a:schemeClr val="dk1"/>
              </a:solidFill>
              <a:effectLst/>
              <a:latin typeface="+mn-lt"/>
              <a:ea typeface="+mn-ea"/>
              <a:cs typeface="+mn-cs"/>
            </a:rPr>
            <a:t>今後も、引き続き全会計を通じた事業の調整や見直し（一部事業の作送り、凍結、廃止等）を図り、公債費管理の適正化に努める。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30057</xdr:rowOff>
    </xdr:from>
    <xdr:to>
      <xdr:col>81</xdr:col>
      <xdr:colOff>44450</xdr:colOff>
      <xdr:row>37</xdr:row>
      <xdr:rowOff>36089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73707"/>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26035</xdr:rowOff>
    </xdr:from>
    <xdr:to>
      <xdr:col>77</xdr:col>
      <xdr:colOff>44450</xdr:colOff>
      <xdr:row>37</xdr:row>
      <xdr:rowOff>36089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696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26035</xdr:rowOff>
    </xdr:from>
    <xdr:to>
      <xdr:col>72</xdr:col>
      <xdr:colOff>203200</xdr:colOff>
      <xdr:row>37</xdr:row>
      <xdr:rowOff>28046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6968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28046</xdr:rowOff>
    </xdr:from>
    <xdr:to>
      <xdr:col>68</xdr:col>
      <xdr:colOff>152400</xdr:colOff>
      <xdr:row>37</xdr:row>
      <xdr:rowOff>28046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3716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150707</xdr:rowOff>
    </xdr:from>
    <xdr:to>
      <xdr:col>81</xdr:col>
      <xdr:colOff>95250</xdr:colOff>
      <xdr:row>37</xdr:row>
      <xdr:rowOff>80857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122784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29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156739</xdr:rowOff>
    </xdr:from>
    <xdr:to>
      <xdr:col>77</xdr:col>
      <xdr:colOff>95250</xdr:colOff>
      <xdr:row>37</xdr:row>
      <xdr:rowOff>86889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2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71666</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1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146685</xdr:rowOff>
    </xdr:from>
    <xdr:to>
      <xdr:col>73</xdr:col>
      <xdr:colOff>44450</xdr:colOff>
      <xdr:row>37</xdr:row>
      <xdr:rowOff>76835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61612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0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148696</xdr:rowOff>
    </xdr:from>
    <xdr:to>
      <xdr:col>68</xdr:col>
      <xdr:colOff>203200</xdr:colOff>
      <xdr:row>37</xdr:row>
      <xdr:rowOff>78846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地方債残高の減少に伴い、引き続き、将来負担額を充当可能財源等が上回ったため、比率なしとなった。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一定規模の基金残高の確保とともに、繰上償還、地方債発行額の抑制に努め、合併特例事業債や過疎対策事業債などの交付税算入割合が有利な地方債を有効活用し、将来負担の増加を引き続き最小限に抑制</a:t>
          </a:r>
          <a:r>
            <a:rPr kumimoji="1" lang="ja-JP" altLang="en-US" sz="1100" b="0" i="0" baseline="0">
              <a:solidFill>
                <a:schemeClr val="dk1"/>
              </a:solidFill>
              <a:effectLst/>
              <a:latin typeface="+mn-lt"/>
              <a:ea typeface="+mn-ea"/>
              <a:cs typeface="+mn-cs"/>
            </a:rPr>
            <a:t>す</a:t>
          </a:r>
          <a:r>
            <a:rPr kumimoji="1" lang="ja-JP" altLang="ja-JP" sz="1100" b="0" i="0" baseline="0">
              <a:solidFill>
                <a:schemeClr val="dk1"/>
              </a:solidFill>
              <a:effectLst/>
              <a:latin typeface="+mn-lt"/>
              <a:ea typeface="+mn-ea"/>
              <a:cs typeface="+mn-cs"/>
            </a:rPr>
            <a:t>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102150</xdr:rowOff>
    </xdr:from>
    <xdr:to>
      <xdr:col>64</xdr:col>
      <xdr:colOff>152400</xdr:colOff>
      <xdr:row>15</xdr:row>
      <xdr:rowOff>32300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0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42477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48,639
48,155
299.69
36,168,956
33,744,007
2,349,607
16,955,441
31,053,726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人件費に係る経常収支比率</a:t>
          </a:r>
          <a:r>
            <a:rPr kumimoji="1" lang="ja-JP" altLang="ja-JP"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R5</a:t>
          </a:r>
          <a:r>
            <a:rPr kumimoji="1" lang="ja-JP" altLang="ja-JP" sz="1100">
              <a:solidFill>
                <a:sysClr val="windowText" lastClr="000000"/>
              </a:solidFill>
              <a:effectLst/>
              <a:latin typeface="+mn-lt"/>
              <a:ea typeface="+mn-ea"/>
              <a:cs typeface="+mn-cs"/>
            </a:rPr>
            <a:t>年度において</a:t>
          </a:r>
          <a:r>
            <a:rPr kumimoji="1" lang="en-US" altLang="ja-JP" sz="1100">
              <a:solidFill>
                <a:sysClr val="windowText" lastClr="000000"/>
              </a:solidFill>
              <a:effectLst/>
              <a:latin typeface="+mn-lt"/>
              <a:ea typeface="+mn-ea"/>
              <a:cs typeface="+mn-cs"/>
            </a:rPr>
            <a:t>23.5</a:t>
          </a:r>
          <a:r>
            <a:rPr kumimoji="1" lang="ja-JP" altLang="ja-JP" sz="1100">
              <a:solidFill>
                <a:sysClr val="windowText" lastClr="000000"/>
              </a:solidFill>
              <a:effectLst/>
              <a:latin typeface="+mn-lt"/>
              <a:ea typeface="+mn-ea"/>
              <a:cs typeface="+mn-cs"/>
            </a:rPr>
            <a:t>％と類似団体平均と比べて低い水準となっているが、会計年度任用職員の増加</a:t>
          </a:r>
          <a:r>
            <a:rPr kumimoji="1" lang="ja-JP" altLang="en-US" sz="1100">
              <a:solidFill>
                <a:sysClr val="windowText" lastClr="000000"/>
              </a:solidFill>
              <a:effectLst/>
              <a:latin typeface="+mn-lt"/>
              <a:ea typeface="+mn-ea"/>
              <a:cs typeface="+mn-cs"/>
            </a:rPr>
            <a:t>・処遇改善</a:t>
          </a:r>
          <a:r>
            <a:rPr kumimoji="1" lang="ja-JP" altLang="ja-JP" sz="1100">
              <a:solidFill>
                <a:sysClr val="windowText" lastClr="000000"/>
              </a:solidFill>
              <a:effectLst/>
              <a:latin typeface="+mn-lt"/>
              <a:ea typeface="+mn-ea"/>
              <a:cs typeface="+mn-cs"/>
            </a:rPr>
            <a:t>に伴い人件費は増加している。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今後は、第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次定員適正化計画を確実に実行し、民間活力の導入等を進めるなどにより人件費の適正水準を確保する。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72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77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effectLst/>
              <a:latin typeface="+mn-lt"/>
              <a:ea typeface="+mn-ea"/>
              <a:cs typeface="+mn-cs"/>
            </a:rPr>
            <a:t>市税収納窓口民間委託</a:t>
          </a:r>
          <a:r>
            <a:rPr kumimoji="1" lang="ja-JP" altLang="ja-JP" sz="1100">
              <a:solidFill>
                <a:sysClr val="windowText" lastClr="000000"/>
              </a:solidFill>
              <a:effectLst/>
              <a:latin typeface="+mn-lt"/>
              <a:ea typeface="+mn-ea"/>
              <a:cs typeface="+mn-cs"/>
            </a:rPr>
            <a:t>などにより物件費は増加した。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今後、人件費</a:t>
          </a:r>
          <a:r>
            <a:rPr kumimoji="1" lang="ja-JP" altLang="en-US" sz="1100">
              <a:solidFill>
                <a:sysClr val="windowText" lastClr="000000"/>
              </a:solidFill>
              <a:effectLst/>
              <a:latin typeface="+mn-lt"/>
              <a:ea typeface="+mn-ea"/>
              <a:cs typeface="+mn-cs"/>
            </a:rPr>
            <a:t>・維持補修費</a:t>
          </a:r>
          <a:r>
            <a:rPr kumimoji="1" lang="ja-JP" altLang="ja-JP" sz="1100">
              <a:solidFill>
                <a:sysClr val="windowText" lastClr="000000"/>
              </a:solidFill>
              <a:effectLst/>
              <a:latin typeface="+mn-lt"/>
              <a:ea typeface="+mn-ea"/>
              <a:cs typeface="+mn-cs"/>
            </a:rPr>
            <a:t>を抑制する代替策として、</a:t>
          </a:r>
          <a:r>
            <a:rPr kumimoji="1" lang="ja-JP" altLang="en-US" sz="1100">
              <a:solidFill>
                <a:sysClr val="windowText" lastClr="000000"/>
              </a:solidFill>
              <a:effectLst/>
              <a:latin typeface="+mn-lt"/>
              <a:ea typeface="+mn-ea"/>
              <a:cs typeface="+mn-cs"/>
            </a:rPr>
            <a:t>市が管理する公共施設の管理などにおいて、</a:t>
          </a:r>
          <a:r>
            <a:rPr kumimoji="1" lang="ja-JP" altLang="ja-JP" sz="1100">
              <a:solidFill>
                <a:schemeClr val="dk1"/>
              </a:solidFill>
              <a:effectLst/>
              <a:latin typeface="+mn-lt"/>
              <a:ea typeface="+mn-ea"/>
              <a:cs typeface="+mn-cs"/>
            </a:rPr>
            <a:t>民間活力の導入等を進める方針であるため、物件費は増加する見込みである。そのため、公用車の適正配置や電子化の推進による印刷・消耗品費の削減など、あらゆる消費的経費の縮減を図る。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73660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36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54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54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77470</xdr:rowOff>
    </xdr:from>
    <xdr:to>
      <xdr:col>69</xdr:col>
      <xdr:colOff>92075</xdr:colOff>
      <xdr:row>17</xdr:row>
      <xdr:rowOff>153670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2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102870</xdr:rowOff>
    </xdr:from>
    <xdr:to>
      <xdr:col>65</xdr:col>
      <xdr:colOff>53975</xdr:colOff>
      <xdr:row>18</xdr:row>
      <xdr:rowOff>33020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17797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全国平均を上回る</a:t>
          </a:r>
          <a:r>
            <a:rPr kumimoji="1" lang="ja-JP" altLang="ja-JP" sz="1100">
              <a:solidFill>
                <a:sysClr val="windowText" lastClr="000000"/>
              </a:solidFill>
              <a:effectLst/>
              <a:latin typeface="+mn-lt"/>
              <a:ea typeface="+mn-ea"/>
              <a:cs typeface="+mn-cs"/>
            </a:rPr>
            <a:t>高齢化率（</a:t>
          </a:r>
          <a:r>
            <a:rPr kumimoji="1" lang="en-US" altLang="ja-JP" sz="1100">
              <a:solidFill>
                <a:sysClr val="windowText" lastClr="000000"/>
              </a:solidFill>
              <a:effectLst/>
              <a:latin typeface="+mn-lt"/>
              <a:ea typeface="+mn-ea"/>
              <a:cs typeface="+mn-cs"/>
            </a:rPr>
            <a:t>R6.1.1</a:t>
          </a:r>
          <a:r>
            <a:rPr kumimoji="1" lang="ja-JP" altLang="ja-JP" sz="1100">
              <a:solidFill>
                <a:sysClr val="windowText" lastClr="000000"/>
              </a:solidFill>
              <a:effectLst/>
              <a:latin typeface="+mn-lt"/>
              <a:ea typeface="+mn-ea"/>
              <a:cs typeface="+mn-cs"/>
            </a:rPr>
            <a:t>現在</a:t>
          </a:r>
          <a:r>
            <a:rPr kumimoji="1" lang="en-US" altLang="ja-JP" sz="1100">
              <a:solidFill>
                <a:sysClr val="windowText" lastClr="000000"/>
              </a:solidFill>
              <a:effectLst/>
              <a:latin typeface="+mn-lt"/>
              <a:ea typeface="+mn-ea"/>
              <a:cs typeface="+mn-cs"/>
            </a:rPr>
            <a:t>38.9</a:t>
          </a:r>
          <a:r>
            <a:rPr kumimoji="1" lang="ja-JP" altLang="ja-JP" sz="1100">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に加え、子ども医療費助成事業の対象者拡充、障害児通所等給付費の増加等により、社会保障関係経費は、増加後高止まりしている。</a:t>
          </a:r>
          <a:endParaRPr lang="ja-JP" altLang="ja-JP" sz="1400">
            <a:effectLst/>
          </a:endParaRPr>
        </a:p>
        <a:p>
          <a:r>
            <a:rPr kumimoji="1" lang="ja-JP" altLang="ja-JP" sz="1100">
              <a:solidFill>
                <a:schemeClr val="dk1"/>
              </a:solidFill>
              <a:effectLst/>
              <a:latin typeface="+mn-lt"/>
              <a:ea typeface="+mn-ea"/>
              <a:cs typeface="+mn-cs"/>
            </a:rPr>
            <a:t>　各種給付や助成に係る対象者、支給基準、単価など、法令や措置基準に基づいた適正な支給に努めるとともに、増加の根本的解決につながる市民所得の向上、保健指導等による包括的、継続的な疾病予防策を講じ、扶助費増加の抑制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58</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20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58</xdr:row>
      <xdr:rowOff>76200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76200</xdr:rowOff>
    </xdr:from>
    <xdr:to>
      <xdr:col>15</xdr:col>
      <xdr:colOff>98425</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2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127000</xdr:rowOff>
    </xdr:from>
    <xdr:to>
      <xdr:col>11</xdr:col>
      <xdr:colOff>9525</xdr:colOff>
      <xdr:row>59</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71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25400</xdr:rowOff>
    </xdr:from>
    <xdr:to>
      <xdr:col>15</xdr:col>
      <xdr:colOff>149225</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31750</xdr:rowOff>
    </xdr:from>
    <xdr:to>
      <xdr:col>6</xdr:col>
      <xdr:colOff>171450</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ysClr val="windowText" lastClr="000000"/>
              </a:solidFill>
              <a:effectLst/>
              <a:latin typeface="+mn-lt"/>
              <a:ea typeface="+mn-ea"/>
              <a:cs typeface="+mn-cs"/>
            </a:rPr>
            <a:t>維持補修費については、</a:t>
          </a:r>
          <a:r>
            <a:rPr kumimoji="1" lang="ja-JP" altLang="en-US" sz="1100">
              <a:solidFill>
                <a:sysClr val="windowText" lastClr="000000"/>
              </a:solidFill>
              <a:effectLst/>
              <a:latin typeface="+mn-lt"/>
              <a:ea typeface="+mn-ea"/>
              <a:cs typeface="+mn-cs"/>
            </a:rPr>
            <a:t>多くの公共施設維持管理を民間委託する方針であり、今後は減少する</a:t>
          </a:r>
          <a:r>
            <a:rPr kumimoji="1" lang="ja-JP" altLang="ja-JP" sz="1100">
              <a:solidFill>
                <a:sysClr val="windowText" lastClr="000000"/>
              </a:solidFill>
              <a:effectLst/>
              <a:latin typeface="+mn-lt"/>
              <a:ea typeface="+mn-ea"/>
              <a:cs typeface="+mn-cs"/>
            </a:rPr>
            <a:t>見込みである</a:t>
          </a:r>
          <a:r>
            <a:rPr kumimoji="1" lang="ja-JP" altLang="en-US" sz="1100">
              <a:solidFill>
                <a:sysClr val="windowText" lastClr="000000"/>
              </a:solidFill>
              <a:effectLst/>
              <a:latin typeface="+mn-lt"/>
              <a:ea typeface="+mn-ea"/>
              <a:cs typeface="+mn-cs"/>
            </a:rPr>
            <a:t>。また、市が引き続き管理する公共施設においても、</a:t>
          </a:r>
          <a:r>
            <a:rPr kumimoji="1" lang="ja-JP" altLang="ja-JP" sz="1100">
              <a:solidFill>
                <a:sysClr val="windowText" lastClr="000000"/>
              </a:solidFill>
              <a:effectLst/>
              <a:latin typeface="+mn-lt"/>
              <a:ea typeface="+mn-ea"/>
              <a:cs typeface="+mn-cs"/>
            </a:rPr>
            <a:t>公共施設等総合管理計画に基づき、個別の長期的改修計画を策定し補修費等の抑制を図る。</a:t>
          </a:r>
          <a:r>
            <a:rPr kumimoji="1" lang="ja-JP" altLang="ja-JP" sz="1100">
              <a:solidFill>
                <a:schemeClr val="dk1"/>
              </a:solidFill>
              <a:effectLst/>
              <a:latin typeface="+mn-lt"/>
              <a:ea typeface="+mn-ea"/>
              <a:cs typeface="+mn-cs"/>
            </a:rPr>
            <a:t>繰出金については、特別会計において、公営事業の法適化を進めるほか、施設の最適配置等による事業費の削減により、一般会計と歩調を合わせた経営の健全化、効率化に努め、特別会計の自主性、自律性を高めながら経営基盤の強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59</xdr:row>
      <xdr:rowOff>64407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64407</xdr:rowOff>
    </xdr:from>
    <xdr:to>
      <xdr:col>78</xdr:col>
      <xdr:colOff>69850</xdr:colOff>
      <xdr:row>59</xdr:row>
      <xdr:rowOff>64407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7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64407</xdr:rowOff>
    </xdr:from>
    <xdr:to>
      <xdr:col>73</xdr:col>
      <xdr:colOff>180975</xdr:colOff>
      <xdr:row>59</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79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59</xdr:row>
      <xdr:rowOff>140607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90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13607</xdr:rowOff>
    </xdr:from>
    <xdr:to>
      <xdr:col>78</xdr:col>
      <xdr:colOff>120650</xdr:colOff>
      <xdr:row>59</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99984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1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13607</xdr:rowOff>
    </xdr:from>
    <xdr:to>
      <xdr:col>74</xdr:col>
      <xdr:colOff>31750</xdr:colOff>
      <xdr:row>59</xdr:row>
      <xdr:rowOff>115207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99984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89807</xdr:rowOff>
    </xdr:from>
    <xdr:to>
      <xdr:col>69</xdr:col>
      <xdr:colOff>142875</xdr:colOff>
      <xdr:row>60</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4734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24493</xdr:rowOff>
    </xdr:from>
    <xdr:to>
      <xdr:col>65</xdr:col>
      <xdr:colOff>53975</xdr:colOff>
      <xdr:row>59</xdr:row>
      <xdr:rowOff>126093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110870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ysClr val="windowText" lastClr="000000"/>
              </a:solidFill>
              <a:effectLst/>
              <a:latin typeface="+mn-lt"/>
              <a:ea typeface="+mn-ea"/>
              <a:cs typeface="+mn-cs"/>
            </a:rPr>
            <a:t>農業集落排水事業特別会計の企業会計移行、路線再編の影響による地域公共交通運行費への補助交付金増加といった要因により、補助費等が増加した。</a:t>
          </a:r>
          <a:endParaRPr kumimoji="1" lang="en-US" altLang="ja-JP" sz="1100">
            <a:solidFill>
              <a:sysClr val="windowText" lastClr="000000"/>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企業への繰出については、各会計が策定する経営健全化計画の実施により、一般会計からの繰入に頼らない経営を推進する。各種団体への補助金については、団体の自立化を促進しながら徹底した見直し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1632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156718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163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156718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437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143002</xdr:rowOff>
    </xdr:from>
    <xdr:to>
      <xdr:col>69</xdr:col>
      <xdr:colOff>92075</xdr:colOff>
      <xdr:row>35</xdr:row>
      <xdr:rowOff>161290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92202</xdr:rowOff>
    </xdr:from>
    <xdr:to>
      <xdr:col>69</xdr:col>
      <xdr:colOff>142875</xdr:colOff>
      <xdr:row>36</xdr:row>
      <xdr:rowOff>22352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32529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110490</xdr:rowOff>
    </xdr:from>
    <xdr:to>
      <xdr:col>65</xdr:col>
      <xdr:colOff>53975</xdr:colOff>
      <xdr:row>36</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50817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050">
              <a:solidFill>
                <a:schemeClr val="dk1"/>
              </a:solidFill>
              <a:effectLst/>
              <a:latin typeface="+mn-lt"/>
              <a:ea typeface="+mn-ea"/>
              <a:cs typeface="+mn-cs"/>
            </a:rPr>
            <a:t>学校規模</a:t>
          </a:r>
          <a:r>
            <a:rPr kumimoji="1" lang="ja-JP" altLang="ja-JP" sz="1050">
              <a:solidFill>
                <a:sysClr val="windowText" lastClr="000000"/>
              </a:solidFill>
              <a:effectLst/>
              <a:latin typeface="+mn-lt"/>
              <a:ea typeface="+mn-ea"/>
              <a:cs typeface="+mn-cs"/>
            </a:rPr>
            <a:t>適正化事業等の大型建設事業の財源として地方債を活用したことから、類似団体に比べ高い</a:t>
          </a:r>
          <a:r>
            <a:rPr kumimoji="1" lang="ja-JP" altLang="en-US" sz="1050">
              <a:solidFill>
                <a:sysClr val="windowText" lastClr="000000"/>
              </a:solidFill>
              <a:effectLst/>
              <a:latin typeface="+mn-lt"/>
              <a:ea typeface="+mn-ea"/>
              <a:cs typeface="+mn-cs"/>
            </a:rPr>
            <a:t>水準で推移している。また、本年度から来年度にかけて、地方債を財源とした基金積立を実施する見込みであり、今後も公債費の高止まりが見込まれる。</a:t>
          </a:r>
          <a:r>
            <a:rPr kumimoji="1" lang="ja-JP" altLang="ja-JP" sz="1050">
              <a:solidFill>
                <a:schemeClr val="dk1"/>
              </a:solidFill>
              <a:effectLst/>
              <a:latin typeface="+mn-lt"/>
              <a:ea typeface="+mn-ea"/>
              <a:cs typeface="+mn-cs"/>
            </a:rPr>
            <a:t>今後の財政状況を見据え、起債の種類、借入先、償還期間等の借入条件を適確に見極め、長期的視点に立った公債費の平準化を図るとともに、</a:t>
          </a:r>
          <a:r>
            <a:rPr kumimoji="1" lang="en-US" altLang="ja-JP" sz="1050">
              <a:solidFill>
                <a:schemeClr val="dk1"/>
              </a:solidFill>
              <a:effectLst/>
              <a:latin typeface="+mn-lt"/>
              <a:ea typeface="+mn-ea"/>
              <a:cs typeface="+mn-cs"/>
            </a:rPr>
            <a:t>R</a:t>
          </a:r>
          <a:r>
            <a:rPr kumimoji="1" lang="ja-JP" altLang="ja-JP" sz="1050">
              <a:solidFill>
                <a:schemeClr val="dk1"/>
              </a:solidFill>
              <a:effectLst/>
              <a:latin typeface="+mn-lt"/>
              <a:ea typeface="+mn-ea"/>
              <a:cs typeface="+mn-cs"/>
            </a:rPr>
            <a:t>元年度に策定した「第</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次社会資本整備計画」に基づき、計画的な資本整備及び公債費の適正管理に努める。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92710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33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71755</xdr:rowOff>
    </xdr:from>
    <xdr:to>
      <xdr:col>19</xdr:col>
      <xdr:colOff>187325</xdr:colOff>
      <xdr:row>75</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305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71755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28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50800</xdr:rowOff>
    </xdr:from>
    <xdr:to>
      <xdr:col>11</xdr:col>
      <xdr:colOff>9525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09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118110</xdr:rowOff>
    </xdr:from>
    <xdr:to>
      <xdr:col>6</xdr:col>
      <xdr:colOff>171450</xdr:colOff>
      <xdr:row>75</xdr:row>
      <xdr:rowOff>48260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3810</xdr:rowOff>
    </xdr:from>
    <xdr:to>
      <xdr:col>24</xdr:col>
      <xdr:colOff>76200</xdr:colOff>
      <xdr:row>75</xdr:row>
      <xdr:rowOff>105410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147337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128288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7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20955</xdr:rowOff>
    </xdr:from>
    <xdr:to>
      <xdr:col>15</xdr:col>
      <xdr:colOff>149225</xdr:colOff>
      <xdr:row>75</xdr:row>
      <xdr:rowOff>122555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107332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105427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86377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件費の削減など、義務的経費の抑制策を継続・推進するものの、性質上その額にも限界があるため、今後は施設等の最適配置による物件費の削減、任意的補助金の見直し等による補助費等の削減、公営事業の法適化による基準外繰出の廃止を重点的に健全化策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106426</xdr:rowOff>
    </xdr:from>
    <xdr:to>
      <xdr:col>82</xdr:col>
      <xdr:colOff>107950</xdr:colOff>
      <xdr:row>77</xdr:row>
      <xdr:rowOff>115570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3080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145287</xdr:rowOff>
    </xdr:from>
    <xdr:to>
      <xdr:col>78</xdr:col>
      <xdr:colOff>69850</xdr:colOff>
      <xdr:row>77</xdr:row>
      <xdr:rowOff>115570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75487"/>
          <a:ext cx="889000" cy="14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145287</xdr:rowOff>
    </xdr:from>
    <xdr:to>
      <xdr:col>73</xdr:col>
      <xdr:colOff>180975</xdr:colOff>
      <xdr:row>77</xdr:row>
      <xdr:rowOff>147574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75487"/>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147574</xdr:rowOff>
    </xdr:from>
    <xdr:to>
      <xdr:col>69</xdr:col>
      <xdr:colOff>92075</xdr:colOff>
      <xdr:row>78</xdr:row>
      <xdr:rowOff>72137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492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763</xdr:rowOff>
    </xdr:from>
    <xdr:to>
      <xdr:col>65</xdr:col>
      <xdr:colOff>53975</xdr:colOff>
      <xdr:row>77</xdr:row>
      <xdr:rowOff>102363</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112540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27703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29791</xdr:rowOff>
    </xdr:from>
    <xdr:to>
      <xdr:col>29</xdr:col>
      <xdr:colOff>127000</xdr:colOff>
      <xdr:row>18</xdr:row>
      <xdr:rowOff>67651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3516"/>
          <a:ext cx="647700" cy="37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67651</xdr:rowOff>
    </xdr:from>
    <xdr:to>
      <xdr:col>26</xdr:col>
      <xdr:colOff>50800</xdr:colOff>
      <xdr:row>18</xdr:row>
      <xdr:rowOff>95138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01376"/>
          <a:ext cx="698500" cy="27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88563</xdr:rowOff>
    </xdr:from>
    <xdr:to>
      <xdr:col>22</xdr:col>
      <xdr:colOff>114300</xdr:colOff>
      <xdr:row>18</xdr:row>
      <xdr:rowOff>95138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22288"/>
          <a:ext cx="698500" cy="6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88563</xdr:rowOff>
    </xdr:from>
    <xdr:to>
      <xdr:col>18</xdr:col>
      <xdr:colOff>177800</xdr:colOff>
      <xdr:row>18</xdr:row>
      <xdr:rowOff>101854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22288"/>
          <a:ext cx="698500" cy="13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164799</xdr:rowOff>
    </xdr:from>
    <xdr:to>
      <xdr:col>15</xdr:col>
      <xdr:colOff>101600</xdr:colOff>
      <xdr:row>19</xdr:row>
      <xdr:rowOff>94949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79726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150441</xdr:rowOff>
    </xdr:from>
    <xdr:to>
      <xdr:col>29</xdr:col>
      <xdr:colOff>177800</xdr:colOff>
      <xdr:row>18</xdr:row>
      <xdr:rowOff>80591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2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122518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16851</xdr:rowOff>
    </xdr:from>
    <xdr:to>
      <xdr:col>26</xdr:col>
      <xdr:colOff>101600</xdr:colOff>
      <xdr:row>18</xdr:row>
      <xdr:rowOff>118451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50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103228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3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44338</xdr:rowOff>
    </xdr:from>
    <xdr:to>
      <xdr:col>22</xdr:col>
      <xdr:colOff>165100</xdr:colOff>
      <xdr:row>18</xdr:row>
      <xdr:rowOff>145938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7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130715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37763</xdr:rowOff>
    </xdr:from>
    <xdr:to>
      <xdr:col>19</xdr:col>
      <xdr:colOff>38100</xdr:colOff>
      <xdr:row>18</xdr:row>
      <xdr:rowOff>139363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1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124139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51054</xdr:rowOff>
    </xdr:from>
    <xdr:to>
      <xdr:col>15</xdr:col>
      <xdr:colOff>101600</xdr:colOff>
      <xdr:row>18</xdr:row>
      <xdr:rowOff>152654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4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162831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53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45494</xdr:rowOff>
    </xdr:from>
    <xdr:to>
      <xdr:col>29</xdr:col>
      <xdr:colOff>127000</xdr:colOff>
      <xdr:row>38</xdr:row>
      <xdr:rowOff>62793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13094"/>
          <a:ext cx="647700" cy="17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45494</xdr:rowOff>
    </xdr:from>
    <xdr:to>
      <xdr:col>26</xdr:col>
      <xdr:colOff>50800</xdr:colOff>
      <xdr:row>38</xdr:row>
      <xdr:rowOff>57059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3094"/>
          <a:ext cx="698500" cy="1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57059</xdr:rowOff>
    </xdr:from>
    <xdr:to>
      <xdr:col>22</xdr:col>
      <xdr:colOff>114300</xdr:colOff>
      <xdr:row>38</xdr:row>
      <xdr:rowOff>59805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24659"/>
          <a:ext cx="698500" cy="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59805</xdr:rowOff>
    </xdr:from>
    <xdr:to>
      <xdr:col>18</xdr:col>
      <xdr:colOff>177800</xdr:colOff>
      <xdr:row>38</xdr:row>
      <xdr:rowOff>65053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27405"/>
          <a:ext cx="698500" cy="5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34983</xdr:rowOff>
    </xdr:from>
    <xdr:to>
      <xdr:col>15</xdr:col>
      <xdr:colOff>101600</xdr:colOff>
      <xdr:row>38</xdr:row>
      <xdr:rowOff>136583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5025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121360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8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11993</xdr:rowOff>
    </xdr:from>
    <xdr:to>
      <xdr:col>29</xdr:col>
      <xdr:colOff>177800</xdr:colOff>
      <xdr:row>38</xdr:row>
      <xdr:rowOff>113593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79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326970</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5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337594</xdr:rowOff>
    </xdr:from>
    <xdr:to>
      <xdr:col>26</xdr:col>
      <xdr:colOff>101600</xdr:colOff>
      <xdr:row>38</xdr:row>
      <xdr:rowOff>96294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22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106471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3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6259</xdr:rowOff>
    </xdr:from>
    <xdr:to>
      <xdr:col>22</xdr:col>
      <xdr:colOff>165100</xdr:colOff>
      <xdr:row>38</xdr:row>
      <xdr:rowOff>107859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7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92636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6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9005</xdr:rowOff>
    </xdr:from>
    <xdr:to>
      <xdr:col>19</xdr:col>
      <xdr:colOff>38100</xdr:colOff>
      <xdr:row>38</xdr:row>
      <xdr:rowOff>110605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76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120782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14253</xdr:rowOff>
    </xdr:from>
    <xdr:to>
      <xdr:col>15</xdr:col>
      <xdr:colOff>101600</xdr:colOff>
      <xdr:row>38</xdr:row>
      <xdr:rowOff>115853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126030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50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48,639
48,155
299.69
36,168,956
33,744,007
2,349,607
16,955,441
31,053,726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78457</xdr:rowOff>
    </xdr:from>
    <xdr:to>
      <xdr:col>24</xdr:col>
      <xdr:colOff>63500</xdr:colOff>
      <xdr:row>37</xdr:row>
      <xdr:rowOff>116415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2107"/>
          <a:ext cx="838200" cy="3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116415</xdr:rowOff>
    </xdr:from>
    <xdr:to>
      <xdr:col>19</xdr:col>
      <xdr:colOff>177800</xdr:colOff>
      <xdr:row>37</xdr:row>
      <xdr:rowOff>131743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0065"/>
          <a:ext cx="889000" cy="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96712</xdr:rowOff>
    </xdr:from>
    <xdr:to>
      <xdr:col>15</xdr:col>
      <xdr:colOff>50800</xdr:colOff>
      <xdr:row>37</xdr:row>
      <xdr:rowOff>131743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0362"/>
          <a:ext cx="8890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96712</xdr:rowOff>
    </xdr:from>
    <xdr:to>
      <xdr:col>10</xdr:col>
      <xdr:colOff>114300</xdr:colOff>
      <xdr:row>37</xdr:row>
      <xdr:rowOff>149182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0362"/>
          <a:ext cx="889000" cy="5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76740</xdr:rowOff>
    </xdr:from>
    <xdr:to>
      <xdr:col>6</xdr:col>
      <xdr:colOff>38100</xdr:colOff>
      <xdr:row>39</xdr:row>
      <xdr:rowOff>6890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59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169467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6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27657</xdr:rowOff>
    </xdr:from>
    <xdr:to>
      <xdr:col>24</xdr:col>
      <xdr:colOff>114300</xdr:colOff>
      <xdr:row>37</xdr:row>
      <xdr:rowOff>129257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6084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65615</xdr:rowOff>
    </xdr:from>
    <xdr:to>
      <xdr:col>20</xdr:col>
      <xdr:colOff>38100</xdr:colOff>
      <xdr:row>37</xdr:row>
      <xdr:rowOff>167215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158342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80943</xdr:rowOff>
    </xdr:from>
    <xdr:to>
      <xdr:col>15</xdr:col>
      <xdr:colOff>101600</xdr:colOff>
      <xdr:row>38</xdr:row>
      <xdr:rowOff>11092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45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45912</xdr:rowOff>
    </xdr:from>
    <xdr:to>
      <xdr:col>10</xdr:col>
      <xdr:colOff>165100</xdr:colOff>
      <xdr:row>37</xdr:row>
      <xdr:rowOff>147512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138640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98382</xdr:rowOff>
    </xdr:from>
    <xdr:to>
      <xdr:col>6</xdr:col>
      <xdr:colOff>38100</xdr:colOff>
      <xdr:row>38</xdr:row>
      <xdr:rowOff>28532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45059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21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23930</xdr:rowOff>
    </xdr:from>
    <xdr:to>
      <xdr:col>24</xdr:col>
      <xdr:colOff>63500</xdr:colOff>
      <xdr:row>58</xdr:row>
      <xdr:rowOff>27391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68030"/>
          <a:ext cx="8382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27391</xdr:rowOff>
    </xdr:from>
    <xdr:to>
      <xdr:col>19</xdr:col>
      <xdr:colOff>177800</xdr:colOff>
      <xdr:row>58</xdr:row>
      <xdr:rowOff>60716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1491"/>
          <a:ext cx="889000" cy="3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60716</xdr:rowOff>
    </xdr:from>
    <xdr:to>
      <xdr:col>15</xdr:col>
      <xdr:colOff>50800</xdr:colOff>
      <xdr:row>58</xdr:row>
      <xdr:rowOff>74930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4816"/>
          <a:ext cx="8890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70737</xdr:rowOff>
    </xdr:from>
    <xdr:to>
      <xdr:col>10</xdr:col>
      <xdr:colOff>114300</xdr:colOff>
      <xdr:row>58</xdr:row>
      <xdr:rowOff>74930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4837"/>
          <a:ext cx="889000" cy="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34589</xdr:rowOff>
    </xdr:from>
    <xdr:to>
      <xdr:col>6</xdr:col>
      <xdr:colOff>38100</xdr:colOff>
      <xdr:row>58</xdr:row>
      <xdr:rowOff>136189</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127316</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144580</xdr:rowOff>
    </xdr:from>
    <xdr:to>
      <xdr:col>24</xdr:col>
      <xdr:colOff>114300</xdr:colOff>
      <xdr:row>58</xdr:row>
      <xdr:rowOff>74730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116048</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148041</xdr:rowOff>
    </xdr:from>
    <xdr:to>
      <xdr:col>20</xdr:col>
      <xdr:colOff>38100</xdr:colOff>
      <xdr:row>58</xdr:row>
      <xdr:rowOff>78191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69318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9916</xdr:rowOff>
    </xdr:from>
    <xdr:to>
      <xdr:col>15</xdr:col>
      <xdr:colOff>101600</xdr:colOff>
      <xdr:row>58</xdr:row>
      <xdr:rowOff>111516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102643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4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24130</xdr:rowOff>
    </xdr:from>
    <xdr:to>
      <xdr:col>10</xdr:col>
      <xdr:colOff>165100</xdr:colOff>
      <xdr:row>58</xdr:row>
      <xdr:rowOff>125730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116857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19937</xdr:rowOff>
    </xdr:from>
    <xdr:to>
      <xdr:col>6</xdr:col>
      <xdr:colOff>38100</xdr:colOff>
      <xdr:row>58</xdr:row>
      <xdr:rowOff>121537</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138064</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3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77082</xdr:rowOff>
    </xdr:from>
    <xdr:to>
      <xdr:col>24</xdr:col>
      <xdr:colOff>63500</xdr:colOff>
      <xdr:row>78</xdr:row>
      <xdr:rowOff>78835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0182"/>
          <a:ext cx="8382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45213</xdr:rowOff>
    </xdr:from>
    <xdr:to>
      <xdr:col>19</xdr:col>
      <xdr:colOff>177800</xdr:colOff>
      <xdr:row>78</xdr:row>
      <xdr:rowOff>78835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18313"/>
          <a:ext cx="889000" cy="3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41708</xdr:rowOff>
    </xdr:from>
    <xdr:to>
      <xdr:col>15</xdr:col>
      <xdr:colOff>50800</xdr:colOff>
      <xdr:row>78</xdr:row>
      <xdr:rowOff>45213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41480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41708</xdr:rowOff>
    </xdr:from>
    <xdr:to>
      <xdr:col>10</xdr:col>
      <xdr:colOff>114300</xdr:colOff>
      <xdr:row>78</xdr:row>
      <xdr:rowOff>102800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14808"/>
          <a:ext cx="889000" cy="6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50724</xdr:rowOff>
    </xdr:from>
    <xdr:to>
      <xdr:col>6</xdr:col>
      <xdr:colOff>38100</xdr:colOff>
      <xdr:row>78</xdr:row>
      <xdr:rowOff>152324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2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168851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26282</xdr:rowOff>
    </xdr:from>
    <xdr:to>
      <xdr:col>24</xdr:col>
      <xdr:colOff>114300</xdr:colOff>
      <xdr:row>78</xdr:row>
      <xdr:rowOff>127882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4709</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28035</xdr:rowOff>
    </xdr:from>
    <xdr:to>
      <xdr:col>20</xdr:col>
      <xdr:colOff>38100</xdr:colOff>
      <xdr:row>78</xdr:row>
      <xdr:rowOff>129635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120762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9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165863</xdr:rowOff>
    </xdr:from>
    <xdr:to>
      <xdr:col>15</xdr:col>
      <xdr:colOff>101600</xdr:colOff>
      <xdr:row>78</xdr:row>
      <xdr:rowOff>96013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87140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6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162358</xdr:rowOff>
    </xdr:from>
    <xdr:to>
      <xdr:col>10</xdr:col>
      <xdr:colOff>165100</xdr:colOff>
      <xdr:row>78</xdr:row>
      <xdr:rowOff>92508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6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83635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5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52000</xdr:rowOff>
    </xdr:from>
    <xdr:to>
      <xdr:col>6</xdr:col>
      <xdr:colOff>38100</xdr:colOff>
      <xdr:row>78</xdr:row>
      <xdr:rowOff>153600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144727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160198</xdr:rowOff>
    </xdr:from>
    <xdr:to>
      <xdr:col>24</xdr:col>
      <xdr:colOff>63500</xdr:colOff>
      <xdr:row>95</xdr:row>
      <xdr:rowOff>92486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276498"/>
          <a:ext cx="838200" cy="1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152586</xdr:rowOff>
    </xdr:from>
    <xdr:to>
      <xdr:col>19</xdr:col>
      <xdr:colOff>177800</xdr:colOff>
      <xdr:row>95</xdr:row>
      <xdr:rowOff>92486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268886"/>
          <a:ext cx="889000" cy="1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152586</xdr:rowOff>
    </xdr:from>
    <xdr:to>
      <xdr:col>15</xdr:col>
      <xdr:colOff>50800</xdr:colOff>
      <xdr:row>96</xdr:row>
      <xdr:rowOff>11638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68886"/>
          <a:ext cx="889000" cy="20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11638</xdr:rowOff>
    </xdr:from>
    <xdr:to>
      <xdr:col>10</xdr:col>
      <xdr:colOff>114300</xdr:colOff>
      <xdr:row>96</xdr:row>
      <xdr:rowOff>35108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70838"/>
          <a:ext cx="889000" cy="2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121780</xdr:rowOff>
    </xdr:from>
    <xdr:to>
      <xdr:col>6</xdr:col>
      <xdr:colOff>38100</xdr:colOff>
      <xdr:row>97</xdr:row>
      <xdr:rowOff>51930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8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43057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109398</xdr:rowOff>
    </xdr:from>
    <xdr:to>
      <xdr:col>24</xdr:col>
      <xdr:colOff>114300</xdr:colOff>
      <xdr:row>95</xdr:row>
      <xdr:rowOff>39548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22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132275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07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41686</xdr:rowOff>
    </xdr:from>
    <xdr:to>
      <xdr:col>20</xdr:col>
      <xdr:colOff>38100</xdr:colOff>
      <xdr:row>95</xdr:row>
      <xdr:rowOff>143286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159813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04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101786</xdr:rowOff>
    </xdr:from>
    <xdr:to>
      <xdr:col>15</xdr:col>
      <xdr:colOff>101600</xdr:colOff>
      <xdr:row>95</xdr:row>
      <xdr:rowOff>31936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1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48463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9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132288</xdr:rowOff>
    </xdr:from>
    <xdr:to>
      <xdr:col>10</xdr:col>
      <xdr:colOff>165100</xdr:colOff>
      <xdr:row>96</xdr:row>
      <xdr:rowOff>62438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2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78965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9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155758</xdr:rowOff>
    </xdr:from>
    <xdr:to>
      <xdr:col>6</xdr:col>
      <xdr:colOff>38100</xdr:colOff>
      <xdr:row>96</xdr:row>
      <xdr:rowOff>85908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4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102435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21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118052</xdr:rowOff>
    </xdr:from>
    <xdr:to>
      <xdr:col>55</xdr:col>
      <xdr:colOff>0</xdr:colOff>
      <xdr:row>37</xdr:row>
      <xdr:rowOff>125020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61702"/>
          <a:ext cx="838200" cy="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118052</xdr:rowOff>
    </xdr:from>
    <xdr:to>
      <xdr:col>50</xdr:col>
      <xdr:colOff>114300</xdr:colOff>
      <xdr:row>37</xdr:row>
      <xdr:rowOff>125386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1702"/>
          <a:ext cx="889000" cy="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38064</xdr:rowOff>
    </xdr:from>
    <xdr:to>
      <xdr:col>45</xdr:col>
      <xdr:colOff>177800</xdr:colOff>
      <xdr:row>37</xdr:row>
      <xdr:rowOff>125386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8814"/>
          <a:ext cx="889000" cy="43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38064</xdr:rowOff>
    </xdr:from>
    <xdr:to>
      <xdr:col>41</xdr:col>
      <xdr:colOff>50800</xdr:colOff>
      <xdr:row>37</xdr:row>
      <xdr:rowOff>170005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8814"/>
          <a:ext cx="889000" cy="47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128566</xdr:rowOff>
    </xdr:from>
    <xdr:to>
      <xdr:col>36</xdr:col>
      <xdr:colOff>165100</xdr:colOff>
      <xdr:row>38</xdr:row>
      <xdr:rowOff>58716</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49843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74220</xdr:rowOff>
    </xdr:from>
    <xdr:to>
      <xdr:col>55</xdr:col>
      <xdr:colOff>50800</xdr:colOff>
      <xdr:row>38</xdr:row>
      <xdr:rowOff>4370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52647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9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67252</xdr:rowOff>
    </xdr:from>
    <xdr:to>
      <xdr:col>50</xdr:col>
      <xdr:colOff>165100</xdr:colOff>
      <xdr:row>37</xdr:row>
      <xdr:rowOff>168852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159979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74586</xdr:rowOff>
    </xdr:from>
    <xdr:to>
      <xdr:col>46</xdr:col>
      <xdr:colOff>38100</xdr:colOff>
      <xdr:row>38</xdr:row>
      <xdr:rowOff>4736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167313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158714</xdr:rowOff>
    </xdr:from>
    <xdr:to>
      <xdr:col>41</xdr:col>
      <xdr:colOff>101600</xdr:colOff>
      <xdr:row>35</xdr:row>
      <xdr:rowOff>88864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79991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8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119205</xdr:rowOff>
    </xdr:from>
    <xdr:to>
      <xdr:col>36</xdr:col>
      <xdr:colOff>165100</xdr:colOff>
      <xdr:row>38</xdr:row>
      <xdr:rowOff>49355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65882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2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159789</xdr:rowOff>
    </xdr:from>
    <xdr:to>
      <xdr:col>55</xdr:col>
      <xdr:colOff>0</xdr:colOff>
      <xdr:row>58</xdr:row>
      <xdr:rowOff>5999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2439"/>
          <a:ext cx="8382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5999</xdr:rowOff>
    </xdr:from>
    <xdr:to>
      <xdr:col>50</xdr:col>
      <xdr:colOff>114300</xdr:colOff>
      <xdr:row>58</xdr:row>
      <xdr:rowOff>47865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50099"/>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156070</xdr:rowOff>
    </xdr:from>
    <xdr:to>
      <xdr:col>45</xdr:col>
      <xdr:colOff>177800</xdr:colOff>
      <xdr:row>58</xdr:row>
      <xdr:rowOff>47865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28720"/>
          <a:ext cx="889000" cy="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156070</xdr:rowOff>
    </xdr:from>
    <xdr:to>
      <xdr:col>41</xdr:col>
      <xdr:colOff>50800</xdr:colOff>
      <xdr:row>57</xdr:row>
      <xdr:rowOff>161509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28720"/>
          <a:ext cx="889000" cy="5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99950</xdr:rowOff>
    </xdr:from>
    <xdr:to>
      <xdr:col>36</xdr:col>
      <xdr:colOff>165100</xdr:colOff>
      <xdr:row>58</xdr:row>
      <xdr:rowOff>30100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46627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64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108989</xdr:rowOff>
    </xdr:from>
    <xdr:to>
      <xdr:col>55</xdr:col>
      <xdr:colOff>50800</xdr:colOff>
      <xdr:row>58</xdr:row>
      <xdr:rowOff>39139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27301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9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126649</xdr:rowOff>
    </xdr:from>
    <xdr:to>
      <xdr:col>50</xdr:col>
      <xdr:colOff>165100</xdr:colOff>
      <xdr:row>58</xdr:row>
      <xdr:rowOff>56799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47926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168515</xdr:rowOff>
    </xdr:from>
    <xdr:to>
      <xdr:col>46</xdr:col>
      <xdr:colOff>38100</xdr:colOff>
      <xdr:row>58</xdr:row>
      <xdr:rowOff>98665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89792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105270</xdr:rowOff>
    </xdr:from>
    <xdr:to>
      <xdr:col>41</xdr:col>
      <xdr:colOff>101600</xdr:colOff>
      <xdr:row>58</xdr:row>
      <xdr:rowOff>35420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26547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7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110709</xdr:rowOff>
    </xdr:from>
    <xdr:to>
      <xdr:col>36</xdr:col>
      <xdr:colOff>165100</xdr:colOff>
      <xdr:row>58</xdr:row>
      <xdr:rowOff>40859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8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31986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7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16256</xdr:rowOff>
    </xdr:from>
    <xdr:to>
      <xdr:col>55</xdr:col>
      <xdr:colOff>0</xdr:colOff>
      <xdr:row>79</xdr:row>
      <xdr:rowOff>32183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0806"/>
          <a:ext cx="838200" cy="1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129146</xdr:rowOff>
    </xdr:from>
    <xdr:to>
      <xdr:col>50</xdr:col>
      <xdr:colOff>114300</xdr:colOff>
      <xdr:row>79</xdr:row>
      <xdr:rowOff>16256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02246"/>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167653</xdr:rowOff>
    </xdr:from>
    <xdr:to>
      <xdr:col>45</xdr:col>
      <xdr:colOff>177800</xdr:colOff>
      <xdr:row>78</xdr:row>
      <xdr:rowOff>129146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69303"/>
          <a:ext cx="889000" cy="13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92926</xdr:rowOff>
    </xdr:from>
    <xdr:to>
      <xdr:col>41</xdr:col>
      <xdr:colOff>50800</xdr:colOff>
      <xdr:row>77</xdr:row>
      <xdr:rowOff>167653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94576"/>
          <a:ext cx="889000" cy="7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121946</xdr:rowOff>
    </xdr:from>
    <xdr:to>
      <xdr:col>36</xdr:col>
      <xdr:colOff>165100</xdr:colOff>
      <xdr:row>78</xdr:row>
      <xdr:rowOff>52096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43223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152833</xdr:rowOff>
    </xdr:from>
    <xdr:to>
      <xdr:col>55</xdr:col>
      <xdr:colOff>50800</xdr:colOff>
      <xdr:row>79</xdr:row>
      <xdr:rowOff>82983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2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67760</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40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136906</xdr:rowOff>
    </xdr:from>
    <xdr:to>
      <xdr:col>50</xdr:col>
      <xdr:colOff>165100</xdr:colOff>
      <xdr:row>79</xdr:row>
      <xdr:rowOff>67056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58183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0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78346</xdr:rowOff>
    </xdr:from>
    <xdr:to>
      <xdr:col>46</xdr:col>
      <xdr:colOff>38100</xdr:colOff>
      <xdr:row>79</xdr:row>
      <xdr:rowOff>8496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171073</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116853</xdr:rowOff>
    </xdr:from>
    <xdr:to>
      <xdr:col>41</xdr:col>
      <xdr:colOff>101600</xdr:colOff>
      <xdr:row>78</xdr:row>
      <xdr:rowOff>47003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1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4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42126</xdr:rowOff>
    </xdr:from>
    <xdr:to>
      <xdr:col>36</xdr:col>
      <xdr:colOff>165100</xdr:colOff>
      <xdr:row>77</xdr:row>
      <xdr:rowOff>143726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160253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1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17808</xdr:rowOff>
    </xdr:from>
    <xdr:to>
      <xdr:col>55</xdr:col>
      <xdr:colOff>0</xdr:colOff>
      <xdr:row>98</xdr:row>
      <xdr:rowOff>52256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19908"/>
          <a:ext cx="838200" cy="3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52256</xdr:rowOff>
    </xdr:from>
    <xdr:to>
      <xdr:col>50</xdr:col>
      <xdr:colOff>114300</xdr:colOff>
      <xdr:row>98</xdr:row>
      <xdr:rowOff>79448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4356"/>
          <a:ext cx="889000" cy="2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47329</xdr:rowOff>
    </xdr:from>
    <xdr:to>
      <xdr:col>45</xdr:col>
      <xdr:colOff>177800</xdr:colOff>
      <xdr:row>98</xdr:row>
      <xdr:rowOff>79448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849429"/>
          <a:ext cx="8890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47329</xdr:rowOff>
    </xdr:from>
    <xdr:to>
      <xdr:col>41</xdr:col>
      <xdr:colOff>50800</xdr:colOff>
      <xdr:row>98</xdr:row>
      <xdr:rowOff>64168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49429"/>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168335</xdr:rowOff>
    </xdr:from>
    <xdr:to>
      <xdr:col>36</xdr:col>
      <xdr:colOff>165100</xdr:colOff>
      <xdr:row>98</xdr:row>
      <xdr:rowOff>98485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9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115012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138458</xdr:rowOff>
    </xdr:from>
    <xdr:to>
      <xdr:col>55</xdr:col>
      <xdr:colOff>50800</xdr:colOff>
      <xdr:row>98</xdr:row>
      <xdr:rowOff>68608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1456</xdr:rowOff>
    </xdr:from>
    <xdr:to>
      <xdr:col>50</xdr:col>
      <xdr:colOff>165100</xdr:colOff>
      <xdr:row>98</xdr:row>
      <xdr:rowOff>103056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94183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28648</xdr:rowOff>
    </xdr:from>
    <xdr:to>
      <xdr:col>46</xdr:col>
      <xdr:colOff>38100</xdr:colOff>
      <xdr:row>98</xdr:row>
      <xdr:rowOff>130248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121375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167979</xdr:rowOff>
    </xdr:from>
    <xdr:to>
      <xdr:col>41</xdr:col>
      <xdr:colOff>101600</xdr:colOff>
      <xdr:row>98</xdr:row>
      <xdr:rowOff>98129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89256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9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13368</xdr:rowOff>
    </xdr:from>
    <xdr:to>
      <xdr:col>36</xdr:col>
      <xdr:colOff>165100</xdr:colOff>
      <xdr:row>98</xdr:row>
      <xdr:rowOff>114968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1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106095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0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128029</xdr:rowOff>
    </xdr:from>
    <xdr:to>
      <xdr:col>85</xdr:col>
      <xdr:colOff>127000</xdr:colOff>
      <xdr:row>38</xdr:row>
      <xdr:rowOff>97155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471679"/>
          <a:ext cx="838200" cy="1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25083</xdr:rowOff>
    </xdr:from>
    <xdr:to>
      <xdr:col>81</xdr:col>
      <xdr:colOff>50800</xdr:colOff>
      <xdr:row>37</xdr:row>
      <xdr:rowOff>128029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368733"/>
          <a:ext cx="889000" cy="10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25083</xdr:rowOff>
    </xdr:from>
    <xdr:to>
      <xdr:col>76</xdr:col>
      <xdr:colOff>114300</xdr:colOff>
      <xdr:row>37</xdr:row>
      <xdr:rowOff>147307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68733"/>
          <a:ext cx="889000" cy="1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147307</xdr:rowOff>
    </xdr:from>
    <xdr:to>
      <xdr:col>71</xdr:col>
      <xdr:colOff>177800</xdr:colOff>
      <xdr:row>38</xdr:row>
      <xdr:rowOff>75908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490957"/>
          <a:ext cx="889000" cy="10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66561</xdr:rowOff>
    </xdr:from>
    <xdr:to>
      <xdr:col>67</xdr:col>
      <xdr:colOff>101600</xdr:colOff>
      <xdr:row>38</xdr:row>
      <xdr:rowOff>168161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159288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5732</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4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77229</xdr:rowOff>
    </xdr:from>
    <xdr:to>
      <xdr:col>81</xdr:col>
      <xdr:colOff>101600</xdr:colOff>
      <xdr:row>38</xdr:row>
      <xdr:rowOff>7379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23906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9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145733</xdr:rowOff>
    </xdr:from>
    <xdr:to>
      <xdr:col>76</xdr:col>
      <xdr:colOff>165100</xdr:colOff>
      <xdr:row>37</xdr:row>
      <xdr:rowOff>75883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92410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9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96507</xdr:rowOff>
    </xdr:from>
    <xdr:to>
      <xdr:col>72</xdr:col>
      <xdr:colOff>38100</xdr:colOff>
      <xdr:row>38</xdr:row>
      <xdr:rowOff>26657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44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43184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21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25108</xdr:rowOff>
    </xdr:from>
    <xdr:to>
      <xdr:col>67</xdr:col>
      <xdr:colOff>101600</xdr:colOff>
      <xdr:row>38</xdr:row>
      <xdr:rowOff>126708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4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143235</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1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104882</xdr:rowOff>
    </xdr:from>
    <xdr:to>
      <xdr:col>85</xdr:col>
      <xdr:colOff>127000</xdr:colOff>
      <xdr:row>77</xdr:row>
      <xdr:rowOff>122562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06532"/>
          <a:ext cx="8382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122562</xdr:rowOff>
    </xdr:from>
    <xdr:to>
      <xdr:col>81</xdr:col>
      <xdr:colOff>50800</xdr:colOff>
      <xdr:row>77</xdr:row>
      <xdr:rowOff>130761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24212"/>
          <a:ext cx="889000" cy="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130761</xdr:rowOff>
    </xdr:from>
    <xdr:to>
      <xdr:col>76</xdr:col>
      <xdr:colOff>114300</xdr:colOff>
      <xdr:row>77</xdr:row>
      <xdr:rowOff>136852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32411"/>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136852</xdr:rowOff>
    </xdr:from>
    <xdr:to>
      <xdr:col>71</xdr:col>
      <xdr:colOff>177800</xdr:colOff>
      <xdr:row>77</xdr:row>
      <xdr:rowOff>154667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38502"/>
          <a:ext cx="889000" cy="1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135644</xdr:rowOff>
    </xdr:from>
    <xdr:to>
      <xdr:col>67</xdr:col>
      <xdr:colOff>101600</xdr:colOff>
      <xdr:row>78</xdr:row>
      <xdr:rowOff>65794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56921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43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54082</xdr:rowOff>
    </xdr:from>
    <xdr:to>
      <xdr:col>85</xdr:col>
      <xdr:colOff>177800</xdr:colOff>
      <xdr:row>77</xdr:row>
      <xdr:rowOff>155682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76959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71762</xdr:rowOff>
    </xdr:from>
    <xdr:to>
      <xdr:col>81</xdr:col>
      <xdr:colOff>101600</xdr:colOff>
      <xdr:row>78</xdr:row>
      <xdr:rowOff>1912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18439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79961</xdr:rowOff>
    </xdr:from>
    <xdr:to>
      <xdr:col>76</xdr:col>
      <xdr:colOff>165100</xdr:colOff>
      <xdr:row>78</xdr:row>
      <xdr:rowOff>10111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26638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86052</xdr:rowOff>
    </xdr:from>
    <xdr:to>
      <xdr:col>72</xdr:col>
      <xdr:colOff>38100</xdr:colOff>
      <xdr:row>78</xdr:row>
      <xdr:rowOff>16202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8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32729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6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103867</xdr:rowOff>
    </xdr:from>
    <xdr:to>
      <xdr:col>67</xdr:col>
      <xdr:colOff>101600</xdr:colOff>
      <xdr:row>78</xdr:row>
      <xdr:rowOff>34017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50544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8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26084</xdr:rowOff>
    </xdr:from>
    <xdr:to>
      <xdr:col>85</xdr:col>
      <xdr:colOff>127000</xdr:colOff>
      <xdr:row>98</xdr:row>
      <xdr:rowOff>117825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28184"/>
          <a:ext cx="838200" cy="9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117825</xdr:rowOff>
    </xdr:from>
    <xdr:to>
      <xdr:col>81</xdr:col>
      <xdr:colOff>50800</xdr:colOff>
      <xdr:row>98</xdr:row>
      <xdr:rowOff>131279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919925"/>
          <a:ext cx="889000" cy="1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129111</xdr:rowOff>
    </xdr:from>
    <xdr:to>
      <xdr:col>76</xdr:col>
      <xdr:colOff>114300</xdr:colOff>
      <xdr:row>98</xdr:row>
      <xdr:rowOff>131279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31211"/>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124132</xdr:rowOff>
    </xdr:from>
    <xdr:to>
      <xdr:col>71</xdr:col>
      <xdr:colOff>177800</xdr:colOff>
      <xdr:row>98</xdr:row>
      <xdr:rowOff>129111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26232"/>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55663</xdr:rowOff>
    </xdr:from>
    <xdr:to>
      <xdr:col>67</xdr:col>
      <xdr:colOff>101600</xdr:colOff>
      <xdr:row>98</xdr:row>
      <xdr:rowOff>157263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5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2340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3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146734</xdr:rowOff>
    </xdr:from>
    <xdr:to>
      <xdr:col>85</xdr:col>
      <xdr:colOff>177800</xdr:colOff>
      <xdr:row>98</xdr:row>
      <xdr:rowOff>76884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106111</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67025</xdr:rowOff>
    </xdr:from>
    <xdr:to>
      <xdr:col>81</xdr:col>
      <xdr:colOff>101600</xdr:colOff>
      <xdr:row>98</xdr:row>
      <xdr:rowOff>168625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159752</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696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80479</xdr:rowOff>
    </xdr:from>
    <xdr:to>
      <xdr:col>76</xdr:col>
      <xdr:colOff>165100</xdr:colOff>
      <xdr:row>99</xdr:row>
      <xdr:rowOff>10629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8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1756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7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78311</xdr:rowOff>
    </xdr:from>
    <xdr:to>
      <xdr:col>72</xdr:col>
      <xdr:colOff>38100</xdr:colOff>
      <xdr:row>99</xdr:row>
      <xdr:rowOff>8461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171038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73332</xdr:rowOff>
    </xdr:from>
    <xdr:to>
      <xdr:col>67</xdr:col>
      <xdr:colOff>101600</xdr:colOff>
      <xdr:row>99</xdr:row>
      <xdr:rowOff>3482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166059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119856</xdr:rowOff>
    </xdr:from>
    <xdr:to>
      <xdr:col>98</xdr:col>
      <xdr:colOff>38100</xdr:colOff>
      <xdr:row>39</xdr:row>
      <xdr:rowOff>50006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66533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1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55095</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999195"/>
          <a:ext cx="838200" cy="8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112702</xdr:rowOff>
    </xdr:from>
    <xdr:to>
      <xdr:col>107</xdr:col>
      <xdr:colOff>50800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56802"/>
          <a:ext cx="889000" cy="2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112702</xdr:rowOff>
    </xdr:from>
    <xdr:to>
      <xdr:col>102</xdr:col>
      <xdr:colOff>114300</xdr:colOff>
      <xdr:row>58</xdr:row>
      <xdr:rowOff>113114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5680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138849</xdr:rowOff>
    </xdr:from>
    <xdr:to>
      <xdr:col>98</xdr:col>
      <xdr:colOff>38100</xdr:colOff>
      <xdr:row>58</xdr:row>
      <xdr:rowOff>68999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85526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4295</xdr:rowOff>
    </xdr:from>
    <xdr:to>
      <xdr:col>116</xdr:col>
      <xdr:colOff>114300</xdr:colOff>
      <xdr:row>58</xdr:row>
      <xdr:rowOff>105895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4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61902</xdr:rowOff>
    </xdr:from>
    <xdr:to>
      <xdr:col>102</xdr:col>
      <xdr:colOff>165100</xdr:colOff>
      <xdr:row>58</xdr:row>
      <xdr:rowOff>163502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154629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9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62314</xdr:rowOff>
    </xdr:from>
    <xdr:to>
      <xdr:col>98</xdr:col>
      <xdr:colOff>38100</xdr:colOff>
      <xdr:row>58</xdr:row>
      <xdr:rowOff>163914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155041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102769</xdr:rowOff>
    </xdr:from>
    <xdr:to>
      <xdr:col>116</xdr:col>
      <xdr:colOff>63500</xdr:colOff>
      <xdr:row>77</xdr:row>
      <xdr:rowOff>44805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132969"/>
          <a:ext cx="838200" cy="11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102769</xdr:rowOff>
    </xdr:from>
    <xdr:to>
      <xdr:col>111</xdr:col>
      <xdr:colOff>177800</xdr:colOff>
      <xdr:row>76</xdr:row>
      <xdr:rowOff>123889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132969"/>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123889</xdr:rowOff>
    </xdr:from>
    <xdr:to>
      <xdr:col>107</xdr:col>
      <xdr:colOff>50800</xdr:colOff>
      <xdr:row>76</xdr:row>
      <xdr:rowOff>131432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154089"/>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120231</xdr:rowOff>
    </xdr:from>
    <xdr:to>
      <xdr:col>102</xdr:col>
      <xdr:colOff>114300</xdr:colOff>
      <xdr:row>76</xdr:row>
      <xdr:rowOff>131432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5043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100837</xdr:rowOff>
    </xdr:from>
    <xdr:to>
      <xdr:col>98</xdr:col>
      <xdr:colOff>38100</xdr:colOff>
      <xdr:row>78</xdr:row>
      <xdr:rowOff>30987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30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22114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9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165455</xdr:rowOff>
    </xdr:from>
    <xdr:to>
      <xdr:col>116</xdr:col>
      <xdr:colOff>114300</xdr:colOff>
      <xdr:row>77</xdr:row>
      <xdr:rowOff>95605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143882</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17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51969</xdr:rowOff>
    </xdr:from>
    <xdr:to>
      <xdr:col>112</xdr:col>
      <xdr:colOff>38100</xdr:colOff>
      <xdr:row>76</xdr:row>
      <xdr:rowOff>153569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8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170095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73089</xdr:rowOff>
    </xdr:from>
    <xdr:to>
      <xdr:col>107</xdr:col>
      <xdr:colOff>101600</xdr:colOff>
      <xdr:row>77</xdr:row>
      <xdr:rowOff>3239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19766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80632</xdr:rowOff>
    </xdr:from>
    <xdr:to>
      <xdr:col>102</xdr:col>
      <xdr:colOff>165100</xdr:colOff>
      <xdr:row>77</xdr:row>
      <xdr:rowOff>10782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27309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8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69431</xdr:rowOff>
    </xdr:from>
    <xdr:to>
      <xdr:col>98</xdr:col>
      <xdr:colOff>38100</xdr:colOff>
      <xdr:row>76</xdr:row>
      <xdr:rowOff>171031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mn-lt"/>
              <a:ea typeface="+mn-ea"/>
              <a:cs typeface="+mn-cs"/>
            </a:rPr>
            <a:t>人口及び産業構造等が類似する類似団体平均と比較すると</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物件費・</a:t>
          </a:r>
          <a:r>
            <a:rPr kumimoji="1" lang="ja-JP" altLang="ja-JP" sz="1100">
              <a:solidFill>
                <a:sysClr val="windowText" lastClr="000000"/>
              </a:solidFill>
              <a:effectLst/>
              <a:latin typeface="+mn-lt"/>
              <a:ea typeface="+mn-ea"/>
              <a:cs typeface="+mn-cs"/>
            </a:rPr>
            <a:t>扶助費</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災害復旧事業費</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公債費のコストが割高である。</a:t>
          </a:r>
          <a:endParaRPr kumimoji="1" lang="en-US" altLang="ja-JP" sz="1100">
            <a:solidFill>
              <a:sysClr val="windowText" lastClr="000000"/>
            </a:solidFill>
            <a:effectLst/>
            <a:latin typeface="+mn-lt"/>
            <a:ea typeface="+mn-ea"/>
            <a:cs typeface="+mn-cs"/>
          </a:endParaRPr>
        </a:p>
        <a:p>
          <a:r>
            <a:rPr kumimoji="1" lang="en-US" altLang="ja-JP" sz="1100" baseline="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物件費については、</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市税収納窓口・市民課対応窓口・公営住宅維持管理の民間委託による影響、</a:t>
          </a:r>
          <a:r>
            <a:rPr kumimoji="1" lang="ja-JP" altLang="ja-JP" sz="1100">
              <a:solidFill>
                <a:schemeClr val="dk1"/>
              </a:solidFill>
              <a:effectLst/>
              <a:latin typeface="+mn-lt"/>
              <a:ea typeface="+mn-ea"/>
              <a:cs typeface="+mn-cs"/>
            </a:rPr>
            <a:t>扶助費については、高齢化の進展や本市独自の子ども医療費対策等の影響、災害復旧事業費については</a:t>
          </a:r>
          <a:r>
            <a:rPr kumimoji="1" lang="ja-JP" altLang="en-US" sz="1100">
              <a:solidFill>
                <a:schemeClr val="dk1"/>
              </a:solidFill>
              <a:effectLst/>
              <a:latin typeface="+mn-lt"/>
              <a:ea typeface="+mn-ea"/>
              <a:cs typeface="+mn-cs"/>
            </a:rPr>
            <a:t>、近年の</a:t>
          </a:r>
          <a:r>
            <a:rPr kumimoji="1" lang="ja-JP" altLang="ja-JP" sz="1100">
              <a:solidFill>
                <a:schemeClr val="dk1"/>
              </a:solidFill>
              <a:effectLst/>
              <a:latin typeface="+mn-lt"/>
              <a:ea typeface="+mn-ea"/>
              <a:cs typeface="+mn-cs"/>
            </a:rPr>
            <a:t>豪雨</a:t>
          </a:r>
          <a:r>
            <a:rPr kumimoji="1" lang="ja-JP" altLang="en-US" sz="1100">
              <a:solidFill>
                <a:schemeClr val="dk1"/>
              </a:solidFill>
              <a:effectLst/>
              <a:latin typeface="+mn-lt"/>
              <a:ea typeface="+mn-ea"/>
              <a:cs typeface="+mn-cs"/>
            </a:rPr>
            <a:t>や台風</a:t>
          </a:r>
          <a:r>
            <a:rPr kumimoji="1" lang="ja-JP" altLang="ja-JP" sz="1100">
              <a:solidFill>
                <a:schemeClr val="dk1"/>
              </a:solidFill>
              <a:effectLst/>
              <a:latin typeface="+mn-lt"/>
              <a:ea typeface="+mn-ea"/>
              <a:cs typeface="+mn-cs"/>
            </a:rPr>
            <a:t>の影響、公債費については、合併後の社会資本整備に係る公債費償還の影響が考えられる。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48,639
48,155
299.69
36,168,956
33,744,007
2,349,607
16,955,441
31,053,726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25209</xdr:rowOff>
    </xdr:from>
    <xdr:to>
      <xdr:col>24</xdr:col>
      <xdr:colOff>63500</xdr:colOff>
      <xdr:row>37</xdr:row>
      <xdr:rowOff>38926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6885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25209</xdr:rowOff>
    </xdr:from>
    <xdr:to>
      <xdr:col>19</xdr:col>
      <xdr:colOff>177800</xdr:colOff>
      <xdr:row>37</xdr:row>
      <xdr:rowOff>53594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68859"/>
          <a:ext cx="889000" cy="2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53594</xdr:rowOff>
    </xdr:from>
    <xdr:to>
      <xdr:col>15</xdr:col>
      <xdr:colOff>50800</xdr:colOff>
      <xdr:row>37</xdr:row>
      <xdr:rowOff>75121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7244"/>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52451</xdr:rowOff>
    </xdr:from>
    <xdr:to>
      <xdr:col>10</xdr:col>
      <xdr:colOff>114300</xdr:colOff>
      <xdr:row>37</xdr:row>
      <xdr:rowOff>75121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96101"/>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53086</xdr:rowOff>
    </xdr:from>
    <xdr:to>
      <xdr:col>6</xdr:col>
      <xdr:colOff>38100</xdr:colOff>
      <xdr:row>37</xdr:row>
      <xdr:rowOff>154686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159576</xdr:rowOff>
    </xdr:from>
    <xdr:to>
      <xdr:col>24</xdr:col>
      <xdr:colOff>114300</xdr:colOff>
      <xdr:row>37</xdr:row>
      <xdr:rowOff>89726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74503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145859</xdr:rowOff>
    </xdr:from>
    <xdr:to>
      <xdr:col>20</xdr:col>
      <xdr:colOff>38100</xdr:colOff>
      <xdr:row>37</xdr:row>
      <xdr:rowOff>76009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67136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1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2794</xdr:rowOff>
    </xdr:from>
    <xdr:to>
      <xdr:col>15</xdr:col>
      <xdr:colOff>101600</xdr:colOff>
      <xdr:row>37</xdr:row>
      <xdr:rowOff>104394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95521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24321</xdr:rowOff>
    </xdr:from>
    <xdr:to>
      <xdr:col>10</xdr:col>
      <xdr:colOff>165100</xdr:colOff>
      <xdr:row>37</xdr:row>
      <xdr:rowOff>125921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117048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1651</xdr:rowOff>
    </xdr:from>
    <xdr:to>
      <xdr:col>6</xdr:col>
      <xdr:colOff>38100</xdr:colOff>
      <xdr:row>37</xdr:row>
      <xdr:rowOff>103251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119778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2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74923</xdr:rowOff>
    </xdr:from>
    <xdr:to>
      <xdr:col>24</xdr:col>
      <xdr:colOff>63500</xdr:colOff>
      <xdr:row>58</xdr:row>
      <xdr:rowOff>131645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9023"/>
          <a:ext cx="838200" cy="5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131645</xdr:rowOff>
    </xdr:from>
    <xdr:to>
      <xdr:col>19</xdr:col>
      <xdr:colOff>177800</xdr:colOff>
      <xdr:row>58</xdr:row>
      <xdr:rowOff>153995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75745"/>
          <a:ext cx="889000" cy="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18393</xdr:rowOff>
    </xdr:from>
    <xdr:to>
      <xdr:col>15</xdr:col>
      <xdr:colOff>50800</xdr:colOff>
      <xdr:row>58</xdr:row>
      <xdr:rowOff>153995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2493"/>
          <a:ext cx="889000" cy="13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18393</xdr:rowOff>
    </xdr:from>
    <xdr:to>
      <xdr:col>10</xdr:col>
      <xdr:colOff>114300</xdr:colOff>
      <xdr:row>58</xdr:row>
      <xdr:rowOff>139973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62493"/>
          <a:ext cx="889000" cy="1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77170</xdr:rowOff>
    </xdr:from>
    <xdr:to>
      <xdr:col>6</xdr:col>
      <xdr:colOff>38100</xdr:colOff>
      <xdr:row>59</xdr:row>
      <xdr:rowOff>7320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23847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79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24123</xdr:rowOff>
    </xdr:from>
    <xdr:to>
      <xdr:col>24</xdr:col>
      <xdr:colOff>114300</xdr:colOff>
      <xdr:row>58</xdr:row>
      <xdr:rowOff>125723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80845</xdr:rowOff>
    </xdr:from>
    <xdr:to>
      <xdr:col>20</xdr:col>
      <xdr:colOff>38100</xdr:colOff>
      <xdr:row>59</xdr:row>
      <xdr:rowOff>10995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2122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103195</xdr:rowOff>
    </xdr:from>
    <xdr:to>
      <xdr:col>15</xdr:col>
      <xdr:colOff>101600</xdr:colOff>
      <xdr:row>59</xdr:row>
      <xdr:rowOff>33345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24472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139043</xdr:rowOff>
    </xdr:from>
    <xdr:to>
      <xdr:col>10</xdr:col>
      <xdr:colOff>165100</xdr:colOff>
      <xdr:row>58</xdr:row>
      <xdr:rowOff>69193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60320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0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89173</xdr:rowOff>
    </xdr:from>
    <xdr:to>
      <xdr:col>6</xdr:col>
      <xdr:colOff>38100</xdr:colOff>
      <xdr:row>59</xdr:row>
      <xdr:rowOff>19323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10450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14711</xdr:rowOff>
    </xdr:from>
    <xdr:to>
      <xdr:col>24</xdr:col>
      <xdr:colOff>63500</xdr:colOff>
      <xdr:row>75</xdr:row>
      <xdr:rowOff>70247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73461"/>
          <a:ext cx="838200" cy="55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47195</xdr:rowOff>
    </xdr:from>
    <xdr:to>
      <xdr:col>19</xdr:col>
      <xdr:colOff>177800</xdr:colOff>
      <xdr:row>75</xdr:row>
      <xdr:rowOff>70247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05945"/>
          <a:ext cx="889000" cy="2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47195</xdr:rowOff>
    </xdr:from>
    <xdr:to>
      <xdr:col>15</xdr:col>
      <xdr:colOff>50800</xdr:colOff>
      <xdr:row>75</xdr:row>
      <xdr:rowOff>159913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05945"/>
          <a:ext cx="889000" cy="11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159913</xdr:rowOff>
    </xdr:from>
    <xdr:to>
      <xdr:col>10</xdr:col>
      <xdr:colOff>114300</xdr:colOff>
      <xdr:row>76</xdr:row>
      <xdr:rowOff>18898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18663"/>
          <a:ext cx="889000" cy="3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110603</xdr:rowOff>
    </xdr:from>
    <xdr:to>
      <xdr:col>6</xdr:col>
      <xdr:colOff>38100</xdr:colOff>
      <xdr:row>77</xdr:row>
      <xdr:rowOff>40753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31880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135361</xdr:rowOff>
    </xdr:from>
    <xdr:to>
      <xdr:col>24</xdr:col>
      <xdr:colOff>114300</xdr:colOff>
      <xdr:row>75</xdr:row>
      <xdr:rowOff>65511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2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158238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7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19447</xdr:rowOff>
    </xdr:from>
    <xdr:to>
      <xdr:col>20</xdr:col>
      <xdr:colOff>38100</xdr:colOff>
      <xdr:row>75</xdr:row>
      <xdr:rowOff>121047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137574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53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167845</xdr:rowOff>
    </xdr:from>
    <xdr:to>
      <xdr:col>15</xdr:col>
      <xdr:colOff>101600</xdr:colOff>
      <xdr:row>75</xdr:row>
      <xdr:rowOff>97995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5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114522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3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109113</xdr:rowOff>
    </xdr:from>
    <xdr:to>
      <xdr:col>10</xdr:col>
      <xdr:colOff>165100</xdr:colOff>
      <xdr:row>76</xdr:row>
      <xdr:rowOff>39263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55790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43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139549</xdr:rowOff>
    </xdr:from>
    <xdr:to>
      <xdr:col>6</xdr:col>
      <xdr:colOff>38100</xdr:colOff>
      <xdr:row>76</xdr:row>
      <xdr:rowOff>69698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982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86226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7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77164</xdr:rowOff>
    </xdr:from>
    <xdr:to>
      <xdr:col>24</xdr:col>
      <xdr:colOff>63500</xdr:colOff>
      <xdr:row>97</xdr:row>
      <xdr:rowOff>93546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707814"/>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77164</xdr:rowOff>
    </xdr:from>
    <xdr:to>
      <xdr:col>19</xdr:col>
      <xdr:colOff>177800</xdr:colOff>
      <xdr:row>97</xdr:row>
      <xdr:rowOff>85562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07814"/>
          <a:ext cx="8890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85562</xdr:rowOff>
    </xdr:from>
    <xdr:to>
      <xdr:col>15</xdr:col>
      <xdr:colOff>50800</xdr:colOff>
      <xdr:row>97</xdr:row>
      <xdr:rowOff>104628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16212"/>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104628</xdr:rowOff>
    </xdr:from>
    <xdr:to>
      <xdr:col>10</xdr:col>
      <xdr:colOff>114300</xdr:colOff>
      <xdr:row>97</xdr:row>
      <xdr:rowOff>130226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35278"/>
          <a:ext cx="889000" cy="2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64463</xdr:rowOff>
    </xdr:from>
    <xdr:to>
      <xdr:col>6</xdr:col>
      <xdr:colOff>38100</xdr:colOff>
      <xdr:row>97</xdr:row>
      <xdr:rowOff>166063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11140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42746</xdr:rowOff>
    </xdr:from>
    <xdr:to>
      <xdr:col>24</xdr:col>
      <xdr:colOff>114300</xdr:colOff>
      <xdr:row>97</xdr:row>
      <xdr:rowOff>144346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7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129123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8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26364</xdr:rowOff>
    </xdr:from>
    <xdr:to>
      <xdr:col>20</xdr:col>
      <xdr:colOff>38100</xdr:colOff>
      <xdr:row>97</xdr:row>
      <xdr:rowOff>127964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5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119091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34762</xdr:rowOff>
    </xdr:from>
    <xdr:to>
      <xdr:col>15</xdr:col>
      <xdr:colOff>101600</xdr:colOff>
      <xdr:row>97</xdr:row>
      <xdr:rowOff>136362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6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127489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53828</xdr:rowOff>
    </xdr:from>
    <xdr:to>
      <xdr:col>10</xdr:col>
      <xdr:colOff>165100</xdr:colOff>
      <xdr:row>97</xdr:row>
      <xdr:rowOff>155428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146555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7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79426</xdr:rowOff>
    </xdr:from>
    <xdr:to>
      <xdr:col>6</xdr:col>
      <xdr:colOff>38100</xdr:colOff>
      <xdr:row>98</xdr:row>
      <xdr:rowOff>9576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703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159439</xdr:rowOff>
    </xdr:from>
    <xdr:to>
      <xdr:col>36</xdr:col>
      <xdr:colOff>165100</xdr:colOff>
      <xdr:row>38</xdr:row>
      <xdr:rowOff>89589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106116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156883</xdr:rowOff>
    </xdr:from>
    <xdr:to>
      <xdr:col>55</xdr:col>
      <xdr:colOff>0</xdr:colOff>
      <xdr:row>57</xdr:row>
      <xdr:rowOff>18077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58083"/>
          <a:ext cx="8382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156883</xdr:rowOff>
    </xdr:from>
    <xdr:to>
      <xdr:col>50</xdr:col>
      <xdr:colOff>114300</xdr:colOff>
      <xdr:row>57</xdr:row>
      <xdr:rowOff>54813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58083"/>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44496</xdr:rowOff>
    </xdr:from>
    <xdr:to>
      <xdr:col>45</xdr:col>
      <xdr:colOff>177800</xdr:colOff>
      <xdr:row>57</xdr:row>
      <xdr:rowOff>54813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17146"/>
          <a:ext cx="889000" cy="1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44496</xdr:rowOff>
    </xdr:from>
    <xdr:to>
      <xdr:col>41</xdr:col>
      <xdr:colOff>50800</xdr:colOff>
      <xdr:row>57</xdr:row>
      <xdr:rowOff>77010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17146"/>
          <a:ext cx="889000" cy="3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158844</xdr:rowOff>
    </xdr:from>
    <xdr:to>
      <xdr:col>36</xdr:col>
      <xdr:colOff>165100</xdr:colOff>
      <xdr:row>58</xdr:row>
      <xdr:rowOff>88994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80121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1002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138727</xdr:rowOff>
    </xdr:from>
    <xdr:to>
      <xdr:col>55</xdr:col>
      <xdr:colOff>50800</xdr:colOff>
      <xdr:row>57</xdr:row>
      <xdr:rowOff>68877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3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161604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106083</xdr:rowOff>
    </xdr:from>
    <xdr:to>
      <xdr:col>50</xdr:col>
      <xdr:colOff>165100</xdr:colOff>
      <xdr:row>57</xdr:row>
      <xdr:rowOff>36233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52760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8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4013</xdr:rowOff>
    </xdr:from>
    <xdr:to>
      <xdr:col>46</xdr:col>
      <xdr:colOff>38100</xdr:colOff>
      <xdr:row>57</xdr:row>
      <xdr:rowOff>105613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122140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5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165146</xdr:rowOff>
    </xdr:from>
    <xdr:to>
      <xdr:col>41</xdr:col>
      <xdr:colOff>101600</xdr:colOff>
      <xdr:row>57</xdr:row>
      <xdr:rowOff>95296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111823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4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26210</xdr:rowOff>
    </xdr:from>
    <xdr:to>
      <xdr:col>36</xdr:col>
      <xdr:colOff>165100</xdr:colOff>
      <xdr:row>57</xdr:row>
      <xdr:rowOff>127810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144337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57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71239</xdr:rowOff>
    </xdr:from>
    <xdr:to>
      <xdr:col>55</xdr:col>
      <xdr:colOff>0</xdr:colOff>
      <xdr:row>78</xdr:row>
      <xdr:rowOff>91726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44339"/>
          <a:ext cx="838200" cy="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64029</xdr:rowOff>
    </xdr:from>
    <xdr:to>
      <xdr:col>50</xdr:col>
      <xdr:colOff>114300</xdr:colOff>
      <xdr:row>78</xdr:row>
      <xdr:rowOff>71239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7129"/>
          <a:ext cx="889000" cy="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19785</xdr:rowOff>
    </xdr:from>
    <xdr:to>
      <xdr:col>45</xdr:col>
      <xdr:colOff>177800</xdr:colOff>
      <xdr:row>78</xdr:row>
      <xdr:rowOff>64029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2885"/>
          <a:ext cx="889000" cy="4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19785</xdr:rowOff>
    </xdr:from>
    <xdr:to>
      <xdr:col>41</xdr:col>
      <xdr:colOff>50800</xdr:colOff>
      <xdr:row>78</xdr:row>
      <xdr:rowOff>94295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2885"/>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30607</xdr:rowOff>
    </xdr:from>
    <xdr:to>
      <xdr:col>36</xdr:col>
      <xdr:colOff>165100</xdr:colOff>
      <xdr:row>78</xdr:row>
      <xdr:rowOff>132207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148734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40926</xdr:rowOff>
    </xdr:from>
    <xdr:to>
      <xdr:col>55</xdr:col>
      <xdr:colOff>50800</xdr:colOff>
      <xdr:row>78</xdr:row>
      <xdr:rowOff>142526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127303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20439</xdr:rowOff>
    </xdr:from>
    <xdr:to>
      <xdr:col>50</xdr:col>
      <xdr:colOff>165100</xdr:colOff>
      <xdr:row>78</xdr:row>
      <xdr:rowOff>122039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113166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13229</xdr:rowOff>
    </xdr:from>
    <xdr:to>
      <xdr:col>46</xdr:col>
      <xdr:colOff>38100</xdr:colOff>
      <xdr:row>78</xdr:row>
      <xdr:rowOff>114829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105956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140435</xdr:rowOff>
    </xdr:from>
    <xdr:to>
      <xdr:col>41</xdr:col>
      <xdr:colOff>101600</xdr:colOff>
      <xdr:row>78</xdr:row>
      <xdr:rowOff>70585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61712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3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43495</xdr:rowOff>
    </xdr:from>
    <xdr:to>
      <xdr:col>36</xdr:col>
      <xdr:colOff>165100</xdr:colOff>
      <xdr:row>78</xdr:row>
      <xdr:rowOff>145095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136222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0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128126</xdr:rowOff>
    </xdr:from>
    <xdr:to>
      <xdr:col>55</xdr:col>
      <xdr:colOff>0</xdr:colOff>
      <xdr:row>97</xdr:row>
      <xdr:rowOff>128400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58776"/>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128126</xdr:rowOff>
    </xdr:from>
    <xdr:to>
      <xdr:col>50</xdr:col>
      <xdr:colOff>114300</xdr:colOff>
      <xdr:row>97</xdr:row>
      <xdr:rowOff>146154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58776"/>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140560</xdr:rowOff>
    </xdr:from>
    <xdr:to>
      <xdr:col>45</xdr:col>
      <xdr:colOff>177800</xdr:colOff>
      <xdr:row>97</xdr:row>
      <xdr:rowOff>146154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71210"/>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105814</xdr:rowOff>
    </xdr:from>
    <xdr:to>
      <xdr:col>41</xdr:col>
      <xdr:colOff>50800</xdr:colOff>
      <xdr:row>97</xdr:row>
      <xdr:rowOff>140560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36464"/>
          <a:ext cx="889000" cy="3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139915</xdr:rowOff>
    </xdr:from>
    <xdr:to>
      <xdr:col>36</xdr:col>
      <xdr:colOff>165100</xdr:colOff>
      <xdr:row>97</xdr:row>
      <xdr:rowOff>70065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86592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7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77600</xdr:rowOff>
    </xdr:from>
    <xdr:to>
      <xdr:col>55</xdr:col>
      <xdr:colOff>50800</xdr:colOff>
      <xdr:row>98</xdr:row>
      <xdr:rowOff>7750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163977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77326</xdr:rowOff>
    </xdr:from>
    <xdr:to>
      <xdr:col>50</xdr:col>
      <xdr:colOff>165100</xdr:colOff>
      <xdr:row>98</xdr:row>
      <xdr:rowOff>7476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170053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0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95354</xdr:rowOff>
    </xdr:from>
    <xdr:to>
      <xdr:col>46</xdr:col>
      <xdr:colOff>38100</xdr:colOff>
      <xdr:row>98</xdr:row>
      <xdr:rowOff>25504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16631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89760</xdr:rowOff>
    </xdr:from>
    <xdr:to>
      <xdr:col>41</xdr:col>
      <xdr:colOff>101600</xdr:colOff>
      <xdr:row>98</xdr:row>
      <xdr:rowOff>19910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11037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55014</xdr:rowOff>
    </xdr:from>
    <xdr:to>
      <xdr:col>36</xdr:col>
      <xdr:colOff>165100</xdr:colOff>
      <xdr:row>97</xdr:row>
      <xdr:rowOff>156614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147741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7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8918</xdr:rowOff>
    </xdr:from>
    <xdr:to>
      <xdr:col>85</xdr:col>
      <xdr:colOff>127000</xdr:colOff>
      <xdr:row>35</xdr:row>
      <xdr:rowOff>51643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09668"/>
          <a:ext cx="838200" cy="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151290</xdr:rowOff>
    </xdr:from>
    <xdr:to>
      <xdr:col>81</xdr:col>
      <xdr:colOff>50800</xdr:colOff>
      <xdr:row>35</xdr:row>
      <xdr:rowOff>51643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980590"/>
          <a:ext cx="889000" cy="7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76469</xdr:rowOff>
    </xdr:from>
    <xdr:to>
      <xdr:col>76</xdr:col>
      <xdr:colOff>114300</xdr:colOff>
      <xdr:row>34</xdr:row>
      <xdr:rowOff>151290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905769"/>
          <a:ext cx="889000" cy="7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76469</xdr:rowOff>
    </xdr:from>
    <xdr:to>
      <xdr:col>71</xdr:col>
      <xdr:colOff>177800</xdr:colOff>
      <xdr:row>36</xdr:row>
      <xdr:rowOff>20005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905769"/>
          <a:ext cx="889000" cy="28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161686</xdr:rowOff>
    </xdr:from>
    <xdr:to>
      <xdr:col>67</xdr:col>
      <xdr:colOff>101600</xdr:colOff>
      <xdr:row>36</xdr:row>
      <xdr:rowOff>91836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82963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129568</xdr:rowOff>
    </xdr:from>
    <xdr:to>
      <xdr:col>85</xdr:col>
      <xdr:colOff>177800</xdr:colOff>
      <xdr:row>35</xdr:row>
      <xdr:rowOff>59718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152445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81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843</xdr:rowOff>
    </xdr:from>
    <xdr:to>
      <xdr:col>81</xdr:col>
      <xdr:colOff>101600</xdr:colOff>
      <xdr:row>35</xdr:row>
      <xdr:rowOff>102443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118970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7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100490</xdr:rowOff>
    </xdr:from>
    <xdr:to>
      <xdr:col>76</xdr:col>
      <xdr:colOff>165100</xdr:colOff>
      <xdr:row>35</xdr:row>
      <xdr:rowOff>30640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2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47167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0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25669</xdr:rowOff>
    </xdr:from>
    <xdr:to>
      <xdr:col>72</xdr:col>
      <xdr:colOff>38100</xdr:colOff>
      <xdr:row>34</xdr:row>
      <xdr:rowOff>127269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85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143796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63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140655</xdr:rowOff>
    </xdr:from>
    <xdr:to>
      <xdr:col>67</xdr:col>
      <xdr:colOff>101600</xdr:colOff>
      <xdr:row>36</xdr:row>
      <xdr:rowOff>70805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4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87332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9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159099</xdr:rowOff>
    </xdr:from>
    <xdr:to>
      <xdr:col>85</xdr:col>
      <xdr:colOff>127000</xdr:colOff>
      <xdr:row>57</xdr:row>
      <xdr:rowOff>49728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60299"/>
          <a:ext cx="838200" cy="62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49728</xdr:rowOff>
    </xdr:from>
    <xdr:to>
      <xdr:col>81</xdr:col>
      <xdr:colOff>50800</xdr:colOff>
      <xdr:row>57</xdr:row>
      <xdr:rowOff>90958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22378"/>
          <a:ext cx="889000" cy="4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5521</xdr:rowOff>
    </xdr:from>
    <xdr:to>
      <xdr:col>76</xdr:col>
      <xdr:colOff>114300</xdr:colOff>
      <xdr:row>57</xdr:row>
      <xdr:rowOff>90958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78171"/>
          <a:ext cx="889000" cy="8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160837</xdr:rowOff>
    </xdr:from>
    <xdr:to>
      <xdr:col>71</xdr:col>
      <xdr:colOff>177800</xdr:colOff>
      <xdr:row>57</xdr:row>
      <xdr:rowOff>5521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62037"/>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54701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15830</xdr:rowOff>
    </xdr:from>
    <xdr:to>
      <xdr:col>67</xdr:col>
      <xdr:colOff>101600</xdr:colOff>
      <xdr:row>57</xdr:row>
      <xdr:rowOff>117430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108557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108299</xdr:rowOff>
    </xdr:from>
    <xdr:to>
      <xdr:col>85</xdr:col>
      <xdr:colOff>177800</xdr:colOff>
      <xdr:row>57</xdr:row>
      <xdr:rowOff>38449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131176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170378</xdr:rowOff>
    </xdr:from>
    <xdr:to>
      <xdr:col>81</xdr:col>
      <xdr:colOff>101600</xdr:colOff>
      <xdr:row>57</xdr:row>
      <xdr:rowOff>100528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91655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40158</xdr:rowOff>
    </xdr:from>
    <xdr:to>
      <xdr:col>76</xdr:col>
      <xdr:colOff>165100</xdr:colOff>
      <xdr:row>57</xdr:row>
      <xdr:rowOff>141758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132885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0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126171</xdr:rowOff>
    </xdr:from>
    <xdr:to>
      <xdr:col>72</xdr:col>
      <xdr:colOff>38100</xdr:colOff>
      <xdr:row>57</xdr:row>
      <xdr:rowOff>56321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2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47448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110037</xdr:rowOff>
    </xdr:from>
    <xdr:to>
      <xdr:col>67</xdr:col>
      <xdr:colOff>101600</xdr:colOff>
      <xdr:row>57</xdr:row>
      <xdr:rowOff>40187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1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56714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128029</xdr:rowOff>
    </xdr:from>
    <xdr:to>
      <xdr:col>85</xdr:col>
      <xdr:colOff>127000</xdr:colOff>
      <xdr:row>78</xdr:row>
      <xdr:rowOff>97155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29679"/>
          <a:ext cx="838200" cy="1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25082</xdr:rowOff>
    </xdr:from>
    <xdr:to>
      <xdr:col>81</xdr:col>
      <xdr:colOff>50800</xdr:colOff>
      <xdr:row>77</xdr:row>
      <xdr:rowOff>128029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26732"/>
          <a:ext cx="889000" cy="10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25082</xdr:rowOff>
    </xdr:from>
    <xdr:to>
      <xdr:col>76</xdr:col>
      <xdr:colOff>114300</xdr:colOff>
      <xdr:row>77</xdr:row>
      <xdr:rowOff>147307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26732"/>
          <a:ext cx="889000" cy="1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147307</xdr:rowOff>
    </xdr:from>
    <xdr:to>
      <xdr:col>71</xdr:col>
      <xdr:colOff>177800</xdr:colOff>
      <xdr:row>78</xdr:row>
      <xdr:rowOff>75909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348957"/>
          <a:ext cx="889000" cy="100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66560</xdr:rowOff>
    </xdr:from>
    <xdr:to>
      <xdr:col>67</xdr:col>
      <xdr:colOff>101600</xdr:colOff>
      <xdr:row>78</xdr:row>
      <xdr:rowOff>168160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159287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46355</xdr:rowOff>
    </xdr:from>
    <xdr:to>
      <xdr:col>85</xdr:col>
      <xdr:colOff>177800</xdr:colOff>
      <xdr:row>78</xdr:row>
      <xdr:rowOff>147955</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5732</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0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77229</xdr:rowOff>
    </xdr:from>
    <xdr:to>
      <xdr:col>81</xdr:col>
      <xdr:colOff>101600</xdr:colOff>
      <xdr:row>78</xdr:row>
      <xdr:rowOff>7379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27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23906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5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145732</xdr:rowOff>
    </xdr:from>
    <xdr:to>
      <xdr:col>76</xdr:col>
      <xdr:colOff>165100</xdr:colOff>
      <xdr:row>77</xdr:row>
      <xdr:rowOff>75882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92409</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5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96507</xdr:rowOff>
    </xdr:from>
    <xdr:to>
      <xdr:col>72</xdr:col>
      <xdr:colOff>38100</xdr:colOff>
      <xdr:row>78</xdr:row>
      <xdr:rowOff>26657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29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43184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07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25109</xdr:rowOff>
    </xdr:from>
    <xdr:to>
      <xdr:col>67</xdr:col>
      <xdr:colOff>101600</xdr:colOff>
      <xdr:row>78</xdr:row>
      <xdr:rowOff>126709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143236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7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104882</xdr:rowOff>
    </xdr:from>
    <xdr:to>
      <xdr:col>85</xdr:col>
      <xdr:colOff>127000</xdr:colOff>
      <xdr:row>97</xdr:row>
      <xdr:rowOff>122562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35532"/>
          <a:ext cx="838200" cy="1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122562</xdr:rowOff>
    </xdr:from>
    <xdr:to>
      <xdr:col>81</xdr:col>
      <xdr:colOff>50800</xdr:colOff>
      <xdr:row>97</xdr:row>
      <xdr:rowOff>130761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53212"/>
          <a:ext cx="889000" cy="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130761</xdr:rowOff>
    </xdr:from>
    <xdr:to>
      <xdr:col>76</xdr:col>
      <xdr:colOff>114300</xdr:colOff>
      <xdr:row>97</xdr:row>
      <xdr:rowOff>136852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61411"/>
          <a:ext cx="8890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136852</xdr:rowOff>
    </xdr:from>
    <xdr:to>
      <xdr:col>71</xdr:col>
      <xdr:colOff>177800</xdr:colOff>
      <xdr:row>97</xdr:row>
      <xdr:rowOff>154667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67502"/>
          <a:ext cx="889000" cy="1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135632</xdr:rowOff>
    </xdr:from>
    <xdr:to>
      <xdr:col>67</xdr:col>
      <xdr:colOff>101600</xdr:colOff>
      <xdr:row>98</xdr:row>
      <xdr:rowOff>65782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6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56909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54082</xdr:rowOff>
    </xdr:from>
    <xdr:to>
      <xdr:col>85</xdr:col>
      <xdr:colOff>177800</xdr:colOff>
      <xdr:row>97</xdr:row>
      <xdr:rowOff>155682</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8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76959</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53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71762</xdr:rowOff>
    </xdr:from>
    <xdr:to>
      <xdr:col>81</xdr:col>
      <xdr:colOff>101600</xdr:colOff>
      <xdr:row>98</xdr:row>
      <xdr:rowOff>1912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0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18439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77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79961</xdr:rowOff>
    </xdr:from>
    <xdr:to>
      <xdr:col>76</xdr:col>
      <xdr:colOff>165100</xdr:colOff>
      <xdr:row>98</xdr:row>
      <xdr:rowOff>10111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1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26638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86052</xdr:rowOff>
    </xdr:from>
    <xdr:to>
      <xdr:col>72</xdr:col>
      <xdr:colOff>38100</xdr:colOff>
      <xdr:row>98</xdr:row>
      <xdr:rowOff>16202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32729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103867</xdr:rowOff>
    </xdr:from>
    <xdr:to>
      <xdr:col>67</xdr:col>
      <xdr:colOff>101600</xdr:colOff>
      <xdr:row>98</xdr:row>
      <xdr:rowOff>34017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50544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146177</xdr:rowOff>
    </xdr:from>
    <xdr:to>
      <xdr:col>98</xdr:col>
      <xdr:colOff>38100</xdr:colOff>
      <xdr:row>39</xdr:row>
      <xdr:rowOff>76327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92854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3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人口及び産業構造等が類似する類似団体平均と比較</a:t>
          </a:r>
          <a:r>
            <a:rPr kumimoji="1" lang="ja-JP" altLang="ja-JP" sz="1100">
              <a:solidFill>
                <a:sysClr val="windowText" lastClr="000000"/>
              </a:solidFill>
              <a:effectLst/>
              <a:latin typeface="+mn-lt"/>
              <a:ea typeface="+mn-ea"/>
              <a:cs typeface="+mn-cs"/>
            </a:rPr>
            <a:t>すると、民生費、農林水産業費、</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費、災害復旧費、公債費のコストが割高である。</a:t>
          </a:r>
          <a:endParaRPr kumimoji="1" lang="en-US" altLang="ja-JP" sz="1100">
            <a:solidFill>
              <a:sysClr val="windowText" lastClr="000000"/>
            </a:solidFill>
            <a:effectLst/>
            <a:latin typeface="+mn-lt"/>
            <a:ea typeface="+mn-ea"/>
            <a:cs typeface="+mn-cs"/>
          </a:endParaRPr>
        </a:p>
        <a:p>
          <a:r>
            <a:rPr kumimoji="1" lang="en-US"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民生費については、高齢化の進展や本市独自の子ども医療費対策等の影響であり、今後も適正な給付水準の確保に努めていく。農林水産業費については、本市の基幹産業である農業等の振興を図るものであり、今後も積極的に充実させていく。</a:t>
          </a:r>
          <a:r>
            <a:rPr kumimoji="1" lang="ja-JP" altLang="en-US" sz="1100">
              <a:solidFill>
                <a:sysClr val="windowText" lastClr="000000"/>
              </a:solidFill>
              <a:effectLst/>
              <a:latin typeface="+mn-lt"/>
              <a:ea typeface="+mn-ea"/>
              <a:cs typeface="+mn-cs"/>
            </a:rPr>
            <a:t>教育</a:t>
          </a:r>
          <a:r>
            <a:rPr kumimoji="1" lang="ja-JP" altLang="ja-JP" sz="1100">
              <a:solidFill>
                <a:sysClr val="windowText" lastClr="000000"/>
              </a:solidFill>
              <a:effectLst/>
              <a:latin typeface="+mn-lt"/>
              <a:ea typeface="+mn-ea"/>
              <a:cs typeface="+mn-cs"/>
            </a:rPr>
            <a:t>費については、</a:t>
          </a:r>
          <a:r>
            <a:rPr kumimoji="1" lang="ja-JP" altLang="en-US" sz="1100">
              <a:solidFill>
                <a:sysClr val="windowText" lastClr="000000"/>
              </a:solidFill>
              <a:effectLst/>
              <a:latin typeface="+mn-lt"/>
              <a:ea typeface="+mn-ea"/>
              <a:cs typeface="+mn-cs"/>
            </a:rPr>
            <a:t>従来の学校施設維持に</a:t>
          </a:r>
          <a:r>
            <a:rPr kumimoji="1" lang="en-US" altLang="ja-JP" sz="1100">
              <a:solidFill>
                <a:sysClr val="windowText" lastClr="000000"/>
              </a:solidFill>
              <a:effectLst/>
              <a:latin typeface="+mn-lt"/>
              <a:ea typeface="+mn-ea"/>
              <a:cs typeface="+mn-cs"/>
            </a:rPr>
            <a:t>LED</a:t>
          </a:r>
          <a:r>
            <a:rPr kumimoji="1" lang="ja-JP" altLang="en-US" sz="1100">
              <a:solidFill>
                <a:sysClr val="windowText" lastClr="000000"/>
              </a:solidFill>
              <a:effectLst/>
              <a:latin typeface="+mn-lt"/>
              <a:ea typeface="+mn-ea"/>
              <a:cs typeface="+mn-cs"/>
            </a:rPr>
            <a:t>照明切替等の事業費が上乗せになることで</a:t>
          </a:r>
          <a:r>
            <a:rPr kumimoji="1" lang="ja-JP" altLang="ja-JP" sz="1100">
              <a:solidFill>
                <a:sysClr val="windowText" lastClr="000000"/>
              </a:solidFill>
              <a:effectLst/>
              <a:latin typeface="+mn-lt"/>
              <a:ea typeface="+mn-ea"/>
              <a:cs typeface="+mn-cs"/>
            </a:rPr>
            <a:t>増加して</a:t>
          </a:r>
          <a:r>
            <a:rPr kumimoji="1" lang="ja-JP" altLang="en-US" sz="1100">
              <a:solidFill>
                <a:sysClr val="windowText" lastClr="000000"/>
              </a:solidFill>
              <a:effectLst/>
              <a:latin typeface="+mn-lt"/>
              <a:ea typeface="+mn-ea"/>
              <a:cs typeface="+mn-cs"/>
            </a:rPr>
            <a:t>おり、今後も必要な改修については実施していく。</a:t>
          </a:r>
          <a:r>
            <a:rPr kumimoji="1" lang="ja-JP" altLang="ja-JP" sz="1100">
              <a:solidFill>
                <a:schemeClr val="dk1"/>
              </a:solidFill>
              <a:effectLst/>
              <a:latin typeface="+mn-lt"/>
              <a:ea typeface="+mn-ea"/>
              <a:cs typeface="+mn-cs"/>
            </a:rPr>
            <a:t>災害復旧費については、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近年の</a:t>
          </a:r>
          <a:r>
            <a:rPr kumimoji="1" lang="ja-JP" altLang="ja-JP" sz="1100" b="0" i="0" u="none" strike="noStrike" kern="0" cap="none" spc="0" normalizeH="0" baseline="0" noProof="0">
              <a:ln>
                <a:noFill/>
              </a:ln>
              <a:solidFill>
                <a:prstClr val="black"/>
              </a:solidFill>
              <a:effectLst/>
              <a:uLnTx/>
              <a:uFillTx/>
              <a:latin typeface="+mn-lt"/>
              <a:ea typeface="+mn-ea"/>
              <a:cs typeface="+mn-cs"/>
            </a:rPr>
            <a:t>豪雨</a:t>
          </a:r>
          <a:r>
            <a:rPr kumimoji="1" lang="ja-JP" altLang="en-US" sz="1100" b="0" i="0" u="none" strike="noStrike" kern="0" cap="none" spc="0" normalizeH="0" baseline="0" noProof="0">
              <a:ln>
                <a:noFill/>
              </a:ln>
              <a:solidFill>
                <a:prstClr val="black"/>
              </a:solidFill>
              <a:effectLst/>
              <a:uLnTx/>
              <a:uFillTx/>
              <a:latin typeface="+mn-lt"/>
              <a:ea typeface="+mn-ea"/>
              <a:cs typeface="+mn-cs"/>
            </a:rPr>
            <a:t>や台風</a:t>
          </a:r>
          <a:r>
            <a:rPr kumimoji="1" lang="ja-JP" altLang="ja-JP" sz="1100" b="0" i="0" u="none" strike="noStrike" kern="0" cap="none" spc="0" normalizeH="0" baseline="0" noProof="0">
              <a:ln>
                <a:noFill/>
              </a:ln>
              <a:solidFill>
                <a:prstClr val="black"/>
              </a:solidFill>
              <a:effectLst/>
              <a:uLnTx/>
              <a:uFillTx/>
              <a:latin typeface="+mn-lt"/>
              <a:ea typeface="+mn-ea"/>
              <a:cs typeface="+mn-cs"/>
            </a:rPr>
            <a:t>の影響</a:t>
          </a:r>
          <a:r>
            <a:rPr kumimoji="1" lang="ja-JP" altLang="en-US" sz="1100" b="0" i="0" u="none" strike="noStrike" kern="0" cap="none" spc="0" normalizeH="0" baseline="0" noProof="0">
              <a:ln>
                <a:noFill/>
              </a:ln>
              <a:solidFill>
                <a:schemeClr val="dk1"/>
              </a:solidFill>
              <a:effectLst/>
              <a:uLnTx/>
              <a:uFillTx/>
              <a:latin typeface="+mn-lt"/>
              <a:ea typeface="+mn-ea"/>
              <a:cs typeface="+mn-cs"/>
            </a:rPr>
            <a:t>が大きく、</a:t>
          </a:r>
          <a:r>
            <a:rPr kumimoji="1" lang="ja-JP" altLang="ja-JP" sz="1100">
              <a:solidFill>
                <a:schemeClr val="dk1"/>
              </a:solidFill>
              <a:effectLst/>
              <a:latin typeface="+mn-lt"/>
              <a:ea typeface="+mn-ea"/>
              <a:cs typeface="+mn-cs"/>
            </a:rPr>
            <a:t>毎年</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定程度の支出が必要なものである。公債費については、近年の大型投資や地方財政の財源不足に対応するための臨時財政対策債に係る公債費償還の影響で増加傾向にあり、将来世代に負担を先送りにしない財政運営を図るため、交付税措置が高い起債を活用しつつ、適正水準の確保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itchFamily="49" charset="-128"/>
              <a:ea typeface="ＭＳ ゴシック" pitchFamily="49" charset="-128"/>
              <a:cs typeface="+mn-cs"/>
            </a:rPr>
            <a:t>　</a:t>
          </a:r>
          <a:r>
            <a:rPr kumimoji="1" lang="ja-JP" altLang="ja-JP" sz="1100">
              <a:solidFill>
                <a:schemeClr val="dk1"/>
              </a:solidFill>
              <a:effectLst/>
              <a:latin typeface="+mn-lt"/>
              <a:ea typeface="+mn-ea"/>
              <a:cs typeface="+mn-cs"/>
            </a:rPr>
            <a:t>財政調整基金残高及び実質収支額については、概ね適正水準で推移しているが、財政調整基金は、一般財源の減少（生産年齢人口減少等）への補填策として活用を予定しており、減少が見込まれる。</a:t>
          </a:r>
          <a:r>
            <a:rPr kumimoji="1" lang="ja-JP" altLang="ja-JP" sz="1100">
              <a:solidFill>
                <a:sysClr val="windowText" lastClr="000000"/>
              </a:solidFill>
              <a:effectLst/>
              <a:latin typeface="+mn-lt"/>
              <a:ea typeface="+mn-ea"/>
              <a:cs typeface="+mn-cs"/>
            </a:rPr>
            <a:t>実質単年度収支は、</a:t>
          </a:r>
          <a:r>
            <a:rPr kumimoji="1" lang="ja-JP" altLang="en-US" sz="1100">
              <a:solidFill>
                <a:sysClr val="windowText" lastClr="000000"/>
              </a:solidFill>
              <a:effectLst/>
              <a:latin typeface="+mn-lt"/>
              <a:ea typeface="+mn-ea"/>
              <a:cs typeface="+mn-cs"/>
            </a:rPr>
            <a:t>一部地方債の任意繰上償還実施等によって、前年度に比べて</a:t>
          </a:r>
          <a:r>
            <a:rPr kumimoji="1" lang="en-US" altLang="ja-JP" sz="1100">
              <a:solidFill>
                <a:sysClr val="windowText" lastClr="000000"/>
              </a:solidFill>
              <a:effectLst/>
              <a:latin typeface="+mn-lt"/>
              <a:ea typeface="+mn-ea"/>
              <a:cs typeface="+mn-cs"/>
            </a:rPr>
            <a:t>3.80</a:t>
          </a:r>
          <a:r>
            <a:rPr kumimoji="1" lang="ja-JP" altLang="en-US" sz="1100">
              <a:solidFill>
                <a:sysClr val="windowText" lastClr="000000"/>
              </a:solidFill>
              <a:effectLst/>
              <a:latin typeface="+mn-lt"/>
              <a:ea typeface="+mn-ea"/>
              <a:cs typeface="+mn-cs"/>
            </a:rPr>
            <a:t>ポイント増加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solidFill>
                <a:sysClr val="windowText" lastClr="000000"/>
              </a:solidFill>
              <a:effectLst/>
              <a:latin typeface="+mn-lt"/>
              <a:ea typeface="+mn-ea"/>
              <a:cs typeface="+mn-cs"/>
            </a:rPr>
            <a:t>R5</a:t>
          </a:r>
          <a:r>
            <a:rPr kumimoji="1" lang="ja-JP" altLang="ja-JP" sz="1400">
              <a:solidFill>
                <a:sysClr val="windowText" lastClr="000000"/>
              </a:solidFill>
              <a:effectLst/>
              <a:latin typeface="+mn-lt"/>
              <a:ea typeface="+mn-ea"/>
              <a:cs typeface="+mn-cs"/>
            </a:rPr>
            <a:t>年度については、全会計における連結実質収支額は、</a:t>
          </a:r>
          <a:r>
            <a:rPr kumimoji="1" lang="en-US" altLang="ja-JP" sz="1400">
              <a:solidFill>
                <a:sysClr val="windowText" lastClr="000000"/>
              </a:solidFill>
              <a:effectLst/>
              <a:latin typeface="+mn-lt"/>
              <a:ea typeface="+mn-ea"/>
              <a:cs typeface="+mn-cs"/>
            </a:rPr>
            <a:t>3,539</a:t>
          </a:r>
          <a:r>
            <a:rPr kumimoji="1" lang="ja-JP" altLang="ja-JP" sz="1400">
              <a:solidFill>
                <a:sysClr val="windowText" lastClr="000000"/>
              </a:solidFill>
              <a:effectLst/>
              <a:latin typeface="+mn-lt"/>
              <a:ea typeface="+mn-ea"/>
              <a:cs typeface="+mn-cs"/>
            </a:rPr>
            <a:t>百万円の黒字決算であり、連結実質赤字比率は、比率なしとなっている。</a:t>
          </a:r>
          <a:endParaRPr kumimoji="1" lang="en-US" altLang="ja-JP" sz="1400">
            <a:solidFill>
              <a:sysClr val="windowText" lastClr="000000"/>
            </a:solidFill>
            <a:effectLst/>
            <a:latin typeface="+mn-lt"/>
            <a:ea typeface="+mn-ea"/>
            <a:cs typeface="+mn-cs"/>
          </a:endParaRPr>
        </a:p>
        <a:p>
          <a:r>
            <a:rPr kumimoji="1" lang="ja-JP" altLang="en-US" sz="1400">
              <a:solidFill>
                <a:sysClr val="windowText" lastClr="000000"/>
              </a:solidFill>
              <a:effectLst/>
              <a:latin typeface="+mn-lt"/>
              <a:ea typeface="+mn-ea"/>
              <a:cs typeface="+mn-cs"/>
            </a:rPr>
            <a:t>　</a:t>
          </a:r>
          <a:r>
            <a:rPr kumimoji="1" lang="ja-JP" altLang="ja-JP" sz="1400">
              <a:solidFill>
                <a:sysClr val="windowText" lastClr="000000"/>
              </a:solidFill>
              <a:effectLst/>
              <a:latin typeface="+mn-lt"/>
              <a:ea typeface="+mn-ea"/>
              <a:cs typeface="+mn-cs"/>
            </a:rPr>
            <a:t>しかしながら、病院事業会計においては、</a:t>
          </a:r>
          <a:r>
            <a:rPr kumimoji="1" lang="ja-JP" altLang="en-US" sz="1400">
              <a:solidFill>
                <a:sysClr val="windowText" lastClr="000000"/>
              </a:solidFill>
              <a:effectLst/>
              <a:latin typeface="+mn-lt"/>
              <a:ea typeface="+mn-ea"/>
              <a:cs typeface="+mn-cs"/>
            </a:rPr>
            <a:t>令和４年度に黒字に転じるも、新型コロナウイルス感染症による入院制限、当該感染症の関連補助金大幅減等により、令和５年度決算では当年度未処理</a:t>
          </a:r>
          <a:r>
            <a:rPr kumimoji="1" lang="ja-JP" altLang="ja-JP" sz="1400">
              <a:solidFill>
                <a:sysClr val="windowText" lastClr="000000"/>
              </a:solidFill>
              <a:effectLst/>
              <a:latin typeface="+mn-lt"/>
              <a:ea typeface="+mn-ea"/>
              <a:cs typeface="+mn-cs"/>
            </a:rPr>
            <a:t>欠損金</a:t>
          </a:r>
          <a:r>
            <a:rPr kumimoji="1" lang="ja-JP" altLang="en-US" sz="1400">
              <a:solidFill>
                <a:sysClr val="windowText" lastClr="000000"/>
              </a:solidFill>
              <a:effectLst/>
              <a:latin typeface="+mn-lt"/>
              <a:ea typeface="+mn-ea"/>
              <a:cs typeface="+mn-cs"/>
            </a:rPr>
            <a:t>として</a:t>
          </a:r>
          <a:r>
            <a:rPr kumimoji="1" lang="en-US" altLang="ja-JP" sz="1400">
              <a:solidFill>
                <a:sysClr val="windowText" lastClr="000000"/>
              </a:solidFill>
              <a:effectLst/>
              <a:latin typeface="+mn-lt"/>
              <a:ea typeface="+mn-ea"/>
              <a:cs typeface="+mn-cs"/>
            </a:rPr>
            <a:t>319</a:t>
          </a:r>
          <a:r>
            <a:rPr kumimoji="1" lang="ja-JP" altLang="en-US" sz="1400">
              <a:solidFill>
                <a:sysClr val="windowText" lastClr="000000"/>
              </a:solidFill>
              <a:effectLst/>
              <a:latin typeface="+mn-lt"/>
              <a:ea typeface="+mn-ea"/>
              <a:cs typeface="+mn-cs"/>
            </a:rPr>
            <a:t>百万円を計上した。</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病院事業会計においては、</a:t>
          </a:r>
          <a:r>
            <a:rPr kumimoji="1" lang="en-US" altLang="ja-JP" sz="1400">
              <a:solidFill>
                <a:sysClr val="windowText" lastClr="000000"/>
              </a:solidFill>
              <a:effectLst/>
              <a:latin typeface="+mn-lt"/>
              <a:ea typeface="+mn-ea"/>
              <a:cs typeface="+mn-cs"/>
            </a:rPr>
            <a:t>H29.3</a:t>
          </a:r>
          <a:r>
            <a:rPr kumimoji="1" lang="ja-JP" altLang="ja-JP" sz="1400">
              <a:solidFill>
                <a:sysClr val="windowText" lastClr="000000"/>
              </a:solidFill>
              <a:effectLst/>
              <a:latin typeface="+mn-lt"/>
              <a:ea typeface="+mn-ea"/>
              <a:cs typeface="+mn-cs"/>
            </a:rPr>
            <a:t>月に病院改革プランを策定し、経営健全化を定着させるとともに、市民の安全安心、地域医療提供体制の確保に取り組んで</a:t>
          </a:r>
          <a:r>
            <a:rPr kumimoji="1" lang="ja-JP" altLang="en-US" sz="1400">
              <a:solidFill>
                <a:sysClr val="windowText" lastClr="000000"/>
              </a:solidFill>
              <a:effectLst/>
              <a:latin typeface="+mn-lt"/>
              <a:ea typeface="+mn-ea"/>
              <a:cs typeface="+mn-cs"/>
            </a:rPr>
            <a:t>きた</a:t>
          </a:r>
          <a:r>
            <a:rPr kumimoji="1" lang="ja-JP" altLang="ja-JP" sz="1400">
              <a:solidFill>
                <a:sysClr val="windowText" lastClr="000000"/>
              </a:solidFill>
              <a:effectLst/>
              <a:latin typeface="+mn-lt"/>
              <a:ea typeface="+mn-ea"/>
              <a:cs typeface="+mn-cs"/>
            </a:rPr>
            <a:t>。</a:t>
          </a:r>
          <a:r>
            <a:rPr kumimoji="1" lang="ja-JP" altLang="en-US" sz="1400">
              <a:solidFill>
                <a:sysClr val="windowText" lastClr="000000"/>
              </a:solidFill>
              <a:effectLst/>
              <a:latin typeface="+mn-lt"/>
              <a:ea typeface="+mn-ea"/>
              <a:cs typeface="+mn-cs"/>
            </a:rPr>
            <a:t>今後も</a:t>
          </a:r>
          <a:r>
            <a:rPr kumimoji="1" lang="ja-JP" altLang="ja-JP" sz="1400">
              <a:solidFill>
                <a:sysClr val="windowText" lastClr="000000"/>
              </a:solidFill>
              <a:effectLst/>
              <a:latin typeface="+mn-lt"/>
              <a:ea typeface="+mn-ea"/>
              <a:cs typeface="+mn-cs"/>
            </a:rPr>
            <a:t>常勤医師の確保、患者数の確保のためのがん医療等の地域連携の促進、人件費及び医療材料等の経費の縮減を掲げ、迅速かつ弾力的な組織運営を行い経営基盤の強化を図りながら、累積欠損金の早期解消を目指す。</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その他特別会計においても、独立採算制の原則に従い、一般会計からの繰出しに頼らない強固な経営基盤を確立する。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16.126.187\share\&#20196;&#21644;&#65303;&#24180;&#24230;\03%20&#26222;&#36890;&#20250;&#35336;&#27770;&#31639;&#32113;&#35336;&#65288;R6&#27770;&#31639;&#65289;\08-01%20&#20196;&#21644;5&#24180;&#24230;&#36001;&#25919;&#29366;&#27841;&#36039;&#26009;&#38598;&#12398;&#20316;&#25104;&#12395;&#12388;&#12356;&#12390;&#65288;2&#22238;&#30446;&#65289;\03%20&#24066;&#30010;&#26449;&#8594;&#30476;\&#9733;&#32080;&#21512;&#12391;&#12365;&#12390;&#12356;&#12394;&#12356;&#12418;&#12398;\07&#23665;&#40575;&#24066;_&#12304;&#36001;&#25919;&#29366;&#27841;&#36039;&#26009;&#38598;&#12305;_432083_&#23665;&#40575;&#24066;_2023(2&#22238;&#30446;)&#26410;&#32080;&#21512;.xlsx" TargetMode="External"/><Relationship Id="rId1" Type="http://schemas.openxmlformats.org/officeDocument/2006/relationships/externalLinkPath" Target="&#9733;&#32080;&#21512;&#12391;&#12365;&#12390;&#12356;&#12394;&#12356;&#12418;&#12398;/07&#23665;&#40575;&#24066;_&#12304;&#36001;&#25919;&#29366;&#27841;&#36039;&#26009;&#38598;&#12305;_432083_&#23665;&#40575;&#24066;_2023(2&#22238;&#30446;)&#2641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37.299999999999997</v>
          </cell>
          <cell r="BX53">
            <v>38.4</v>
          </cell>
          <cell r="CF53">
            <v>40</v>
          </cell>
          <cell r="CN53">
            <v>41.5</v>
          </cell>
          <cell r="CV53">
            <v>43</v>
          </cell>
        </row>
        <row r="55">
          <cell r="AN55" t="str">
            <v>類似団体内平均値</v>
          </cell>
          <cell r="BP55">
            <v>22.7</v>
          </cell>
          <cell r="BX55">
            <v>41.5</v>
          </cell>
          <cell r="CF55">
            <v>25.2</v>
          </cell>
          <cell r="CN55">
            <v>15.7</v>
          </cell>
          <cell r="CV55">
            <v>10.199999999999999</v>
          </cell>
        </row>
        <row r="57">
          <cell r="BP57">
            <v>60.6</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9.5</v>
          </cell>
          <cell r="BX75">
            <v>9.5</v>
          </cell>
          <cell r="CF75">
            <v>9.4</v>
          </cell>
          <cell r="CN75">
            <v>9.9</v>
          </cell>
          <cell r="CV75">
            <v>9.6</v>
          </cell>
        </row>
        <row r="77">
          <cell r="AN77" t="str">
            <v>類似団体内平均値</v>
          </cell>
          <cell r="BP77">
            <v>22.7</v>
          </cell>
          <cell r="BX77">
            <v>41.5</v>
          </cell>
          <cell r="CF77">
            <v>25.2</v>
          </cell>
          <cell r="CN77">
            <v>15.7</v>
          </cell>
          <cell r="CV77">
            <v>10.199999999999999</v>
          </cell>
        </row>
        <row r="79">
          <cell r="BP79">
            <v>7.7</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36168956</v>
      </c>
      <c r="BO4" s="436"/>
      <c r="BP4" s="436"/>
      <c r="BQ4" s="436"/>
      <c r="BR4" s="436"/>
      <c r="BS4" s="436"/>
      <c r="BT4" s="436"/>
      <c r="BU4" s="437"/>
      <c r="BV4" s="435">
        <v>33745796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13.9</v>
      </c>
      <c r="CU4" s="576"/>
      <c r="CV4" s="576"/>
      <c r="CW4" s="576"/>
      <c r="CX4" s="576"/>
      <c r="CY4" s="576"/>
      <c r="CZ4" s="576"/>
      <c r="DA4" s="577"/>
      <c r="DB4" s="575">
        <v>13.2</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33744007</v>
      </c>
      <c r="BO5" s="407"/>
      <c r="BP5" s="407"/>
      <c r="BQ5" s="407"/>
      <c r="BR5" s="407"/>
      <c r="BS5" s="407"/>
      <c r="BT5" s="407"/>
      <c r="BU5" s="408"/>
      <c r="BV5" s="406">
        <v>31480583</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v>
      </c>
      <c r="CU5" s="404"/>
      <c r="CV5" s="404"/>
      <c r="CW5" s="404"/>
      <c r="CX5" s="404"/>
      <c r="CY5" s="404"/>
      <c r="CZ5" s="404"/>
      <c r="DA5" s="405"/>
      <c r="DB5" s="403">
        <v>99.2</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2424949</v>
      </c>
      <c r="BO6" s="407"/>
      <c r="BP6" s="407"/>
      <c r="BQ6" s="407"/>
      <c r="BR6" s="407"/>
      <c r="BS6" s="407"/>
      <c r="BT6" s="407"/>
      <c r="BU6" s="408"/>
      <c r="BV6" s="406">
        <v>2265213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97.5</v>
      </c>
      <c r="CU6" s="550"/>
      <c r="CV6" s="550"/>
      <c r="CW6" s="550"/>
      <c r="CX6" s="550"/>
      <c r="CY6" s="550"/>
      <c r="CZ6" s="550"/>
      <c r="DA6" s="551"/>
      <c r="DB6" s="549">
        <v>100.3</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75342</v>
      </c>
      <c r="BO7" s="407"/>
      <c r="BP7" s="407"/>
      <c r="BQ7" s="407"/>
      <c r="BR7" s="407"/>
      <c r="BS7" s="407"/>
      <c r="BT7" s="407"/>
      <c r="BU7" s="408"/>
      <c r="BV7" s="406">
        <v>31014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16955441</v>
      </c>
      <c r="CU7" s="407"/>
      <c r="CV7" s="407"/>
      <c r="CW7" s="407"/>
      <c r="CX7" s="407"/>
      <c r="CY7" s="407"/>
      <c r="CZ7" s="407"/>
      <c r="DA7" s="408"/>
      <c r="DB7" s="406">
        <v>16981218</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2349607</v>
      </c>
      <c r="BO8" s="407"/>
      <c r="BP8" s="407"/>
      <c r="BQ8" s="407"/>
      <c r="BR8" s="407"/>
      <c r="BS8" s="407"/>
      <c r="BT8" s="407"/>
      <c r="BU8" s="408"/>
      <c r="BV8" s="406">
        <v>2234199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0.34</v>
      </c>
      <c r="CU8" s="510"/>
      <c r="CV8" s="510"/>
      <c r="CW8" s="510"/>
      <c r="CX8" s="510"/>
      <c r="CY8" s="510"/>
      <c r="CZ8" s="510"/>
      <c r="DA8" s="511"/>
      <c r="DB8" s="509">
        <v>0.33</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49025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115408</v>
      </c>
      <c r="BO9" s="407"/>
      <c r="BP9" s="407"/>
      <c r="BQ9" s="407"/>
      <c r="BR9" s="407"/>
      <c r="BS9" s="407"/>
      <c r="BT9" s="407"/>
      <c r="BU9" s="408"/>
      <c r="BV9" s="406">
        <v>-107434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18.3</v>
      </c>
      <c r="CU9" s="404"/>
      <c r="CV9" s="404"/>
      <c r="CW9" s="404"/>
      <c r="CX9" s="404"/>
      <c r="CY9" s="404"/>
      <c r="CZ9" s="404"/>
      <c r="DA9" s="405"/>
      <c r="DB9" s="403">
        <v>18.100000000000001</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52264</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198531</v>
      </c>
      <c r="BO10" s="407"/>
      <c r="BP10" s="407"/>
      <c r="BQ10" s="407"/>
      <c r="BR10" s="407"/>
      <c r="BS10" s="407"/>
      <c r="BT10" s="407"/>
      <c r="BU10" s="408"/>
      <c r="BV10" s="406">
        <v>213947</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636562</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48639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800000</v>
      </c>
      <c r="BO12" s="407"/>
      <c r="BP12" s="407"/>
      <c r="BQ12" s="407"/>
      <c r="BR12" s="407"/>
      <c r="BS12" s="407"/>
      <c r="BT12" s="407"/>
      <c r="BU12" s="408"/>
      <c r="BV12" s="406">
        <v>600000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130</v>
      </c>
      <c r="N13" s="491"/>
      <c r="O13" s="491"/>
      <c r="P13" s="491"/>
      <c r="Q13" s="492"/>
      <c r="R13" s="493">
        <v>48155</v>
      </c>
      <c r="S13" s="494"/>
      <c r="T13" s="494"/>
      <c r="U13" s="494"/>
      <c r="V13" s="495"/>
      <c r="W13" s="496" t="s">
        <v>131</v>
      </c>
      <c r="X13" s="392"/>
      <c r="Y13" s="392"/>
      <c r="Z13" s="392"/>
      <c r="AA13" s="392"/>
      <c r="AB13" s="393"/>
      <c r="AC13" s="359">
        <v>3761</v>
      </c>
      <c r="AD13" s="360"/>
      <c r="AE13" s="360"/>
      <c r="AF13" s="360"/>
      <c r="AG13" s="361"/>
      <c r="AH13" s="359">
        <v>4219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150501</v>
      </c>
      <c r="BO13" s="407"/>
      <c r="BP13" s="407"/>
      <c r="BQ13" s="407"/>
      <c r="BR13" s="407"/>
      <c r="BS13" s="407"/>
      <c r="BT13" s="407"/>
      <c r="BU13" s="408"/>
      <c r="BV13" s="406">
        <v>-493487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v>
      </c>
      <c r="CU13" s="404"/>
      <c r="CV13" s="404"/>
      <c r="CW13" s="404"/>
      <c r="CX13" s="404"/>
      <c r="CY13" s="404"/>
      <c r="CZ13" s="404"/>
      <c r="DA13" s="405"/>
      <c r="DB13" s="403">
        <v>9.9</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49397</v>
      </c>
      <c r="S14" s="494"/>
      <c r="T14" s="494"/>
      <c r="U14" s="494"/>
      <c r="V14" s="495"/>
      <c r="W14" s="497"/>
      <c r="X14" s="395"/>
      <c r="Y14" s="395"/>
      <c r="Z14" s="395"/>
      <c r="AA14" s="395"/>
      <c r="AB14" s="396"/>
      <c r="AC14" s="486">
        <v>15.6</v>
      </c>
      <c r="AD14" s="487"/>
      <c r="AE14" s="487"/>
      <c r="AF14" s="487"/>
      <c r="AG14" s="488"/>
      <c r="AH14" s="486">
        <v>16.600000000000001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130</v>
      </c>
      <c r="N15" s="491"/>
      <c r="O15" s="491"/>
      <c r="P15" s="491"/>
      <c r="Q15" s="492"/>
      <c r="R15" s="493">
        <v>48990</v>
      </c>
      <c r="S15" s="494"/>
      <c r="T15" s="494"/>
      <c r="U15" s="494"/>
      <c r="V15" s="495"/>
      <c r="W15" s="496" t="s">
        <v>137</v>
      </c>
      <c r="X15" s="392"/>
      <c r="Y15" s="392"/>
      <c r="Z15" s="392"/>
      <c r="AA15" s="392"/>
      <c r="AB15" s="393"/>
      <c r="AC15" s="359">
        <v>6324</v>
      </c>
      <c r="AD15" s="360"/>
      <c r="AE15" s="360"/>
      <c r="AF15" s="360"/>
      <c r="AG15" s="361"/>
      <c r="AH15" s="359">
        <v>6628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5403511</v>
      </c>
      <c r="BO15" s="436"/>
      <c r="BP15" s="436"/>
      <c r="BQ15" s="436"/>
      <c r="BR15" s="436"/>
      <c r="BS15" s="436"/>
      <c r="BT15" s="436"/>
      <c r="BU15" s="437"/>
      <c r="BV15" s="435">
        <v>5305381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26.2</v>
      </c>
      <c r="AD16" s="487"/>
      <c r="AE16" s="487"/>
      <c r="AF16" s="487"/>
      <c r="AG16" s="488"/>
      <c r="AH16" s="486">
        <v>26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15612017</v>
      </c>
      <c r="BO16" s="407"/>
      <c r="BP16" s="407"/>
      <c r="BQ16" s="407"/>
      <c r="BR16" s="407"/>
      <c r="BS16" s="407"/>
      <c r="BT16" s="407"/>
      <c r="BU16" s="408"/>
      <c r="BV16" s="406">
        <v>15495176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14084</v>
      </c>
      <c r="AD17" s="360"/>
      <c r="AE17" s="360"/>
      <c r="AF17" s="360"/>
      <c r="AG17" s="361"/>
      <c r="AH17" s="359">
        <v>14621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6724913</v>
      </c>
      <c r="BO17" s="407"/>
      <c r="BP17" s="407"/>
      <c r="BQ17" s="407"/>
      <c r="BR17" s="407"/>
      <c r="BS17" s="407"/>
      <c r="BT17" s="407"/>
      <c r="BU17" s="408"/>
      <c r="BV17" s="406">
        <v>6603878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299.69</v>
      </c>
      <c r="M18" s="459"/>
      <c r="N18" s="459"/>
      <c r="O18" s="459"/>
      <c r="P18" s="459"/>
      <c r="Q18" s="459"/>
      <c r="R18" s="460"/>
      <c r="S18" s="460"/>
      <c r="T18" s="460"/>
      <c r="U18" s="460"/>
      <c r="V18" s="461"/>
      <c r="W18" s="477"/>
      <c r="X18" s="478"/>
      <c r="Y18" s="478"/>
      <c r="Z18" s="478"/>
      <c r="AA18" s="478"/>
      <c r="AB18" s="502"/>
      <c r="AC18" s="376">
        <v>58.3</v>
      </c>
      <c r="AD18" s="377"/>
      <c r="AE18" s="377"/>
      <c r="AF18" s="377"/>
      <c r="AG18" s="462"/>
      <c r="AH18" s="376">
        <v>57.4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16546487</v>
      </c>
      <c r="BO18" s="407"/>
      <c r="BP18" s="407"/>
      <c r="BQ18" s="407"/>
      <c r="BR18" s="407"/>
      <c r="BS18" s="407"/>
      <c r="BT18" s="407"/>
      <c r="BU18" s="408"/>
      <c r="BV18" s="406">
        <v>16970615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164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23205190</v>
      </c>
      <c r="BO19" s="407"/>
      <c r="BP19" s="407"/>
      <c r="BQ19" s="407"/>
      <c r="BR19" s="407"/>
      <c r="BS19" s="407"/>
      <c r="BT19" s="407"/>
      <c r="BU19" s="408"/>
      <c r="BV19" s="406">
        <v>21843235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19085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31053726</v>
      </c>
      <c r="BO22" s="436"/>
      <c r="BP22" s="436"/>
      <c r="BQ22" s="436"/>
      <c r="BR22" s="436"/>
      <c r="BS22" s="436"/>
      <c r="BT22" s="436"/>
      <c r="BU22" s="437"/>
      <c r="BV22" s="435">
        <v>31033919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16999122</v>
      </c>
      <c r="BO23" s="407"/>
      <c r="BP23" s="407"/>
      <c r="BQ23" s="407"/>
      <c r="BR23" s="407"/>
      <c r="BS23" s="407"/>
      <c r="BT23" s="407"/>
      <c r="BU23" s="408"/>
      <c r="BV23" s="406">
        <v>18211716</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8350</v>
      </c>
      <c r="R24" s="360"/>
      <c r="S24" s="360"/>
      <c r="T24" s="360"/>
      <c r="U24" s="360"/>
      <c r="V24" s="361"/>
      <c r="W24" s="449"/>
      <c r="X24" s="386"/>
      <c r="Y24" s="387"/>
      <c r="Z24" s="362" t="s">
        <v>162</v>
      </c>
      <c r="AA24" s="363"/>
      <c r="AB24" s="363"/>
      <c r="AC24" s="363"/>
      <c r="AD24" s="363"/>
      <c r="AE24" s="363"/>
      <c r="AF24" s="363"/>
      <c r="AG24" s="364"/>
      <c r="AH24" s="359">
        <v>457</v>
      </c>
      <c r="AI24" s="360"/>
      <c r="AJ24" s="360"/>
      <c r="AK24" s="360"/>
      <c r="AL24" s="361"/>
      <c r="AM24" s="359">
        <v>1453260</v>
      </c>
      <c r="AN24" s="360"/>
      <c r="AO24" s="360"/>
      <c r="AP24" s="360"/>
      <c r="AQ24" s="360"/>
      <c r="AR24" s="361"/>
      <c r="AS24" s="359">
        <v>3180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23462008</v>
      </c>
      <c r="BO24" s="407"/>
      <c r="BP24" s="407"/>
      <c r="BQ24" s="407"/>
      <c r="BR24" s="407"/>
      <c r="BS24" s="407"/>
      <c r="BT24" s="407"/>
      <c r="BU24" s="408"/>
      <c r="BV24" s="406">
        <v>21829286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6480</v>
      </c>
      <c r="R25" s="360"/>
      <c r="S25" s="360"/>
      <c r="T25" s="360"/>
      <c r="U25" s="360"/>
      <c r="V25" s="361"/>
      <c r="W25" s="449"/>
      <c r="X25" s="386"/>
      <c r="Y25" s="387"/>
      <c r="Z25" s="362" t="s">
        <v>165</v>
      </c>
      <c r="AA25" s="363"/>
      <c r="AB25" s="363"/>
      <c r="AC25" s="363"/>
      <c r="AD25" s="363"/>
      <c r="AE25" s="363"/>
      <c r="AF25" s="363"/>
      <c r="AG25" s="364"/>
      <c r="AH25" s="359">
        <v>79</v>
      </c>
      <c r="AI25" s="360"/>
      <c r="AJ25" s="360"/>
      <c r="AK25" s="360"/>
      <c r="AL25" s="361"/>
      <c r="AM25" s="359">
        <v>235104</v>
      </c>
      <c r="AN25" s="360"/>
      <c r="AO25" s="360"/>
      <c r="AP25" s="360"/>
      <c r="AQ25" s="360"/>
      <c r="AR25" s="361"/>
      <c r="AS25" s="359">
        <v>2976</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5137644</v>
      </c>
      <c r="BO25" s="436"/>
      <c r="BP25" s="436"/>
      <c r="BQ25" s="436"/>
      <c r="BR25" s="436"/>
      <c r="BS25" s="436"/>
      <c r="BT25" s="436"/>
      <c r="BU25" s="437"/>
      <c r="BV25" s="435">
        <v>6479025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5370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4100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30132</v>
      </c>
      <c r="AN27" s="360"/>
      <c r="AO27" s="360"/>
      <c r="AP27" s="360"/>
      <c r="AQ27" s="360"/>
      <c r="AR27" s="361"/>
      <c r="AS27" s="359">
        <v>3767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341071</v>
      </c>
      <c r="BO27" s="441"/>
      <c r="BP27" s="441"/>
      <c r="BQ27" s="441"/>
      <c r="BR27" s="441"/>
      <c r="BS27" s="441"/>
      <c r="BT27" s="441"/>
      <c r="BU27" s="442"/>
      <c r="BV27" s="440">
        <v>341064</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3750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5720192</v>
      </c>
      <c r="BO28" s="436"/>
      <c r="BP28" s="436"/>
      <c r="BQ28" s="436"/>
      <c r="BR28" s="436"/>
      <c r="BS28" s="436"/>
      <c r="BT28" s="436"/>
      <c r="BU28" s="437"/>
      <c r="BV28" s="435">
        <v>6321661</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18</v>
      </c>
      <c r="M29" s="360"/>
      <c r="N29" s="360"/>
      <c r="O29" s="360"/>
      <c r="P29" s="361"/>
      <c r="Q29" s="359">
        <v>3530</v>
      </c>
      <c r="R29" s="360"/>
      <c r="S29" s="360"/>
      <c r="T29" s="360"/>
      <c r="U29" s="360"/>
      <c r="V29" s="361"/>
      <c r="W29" s="450"/>
      <c r="X29" s="451"/>
      <c r="Y29" s="452"/>
      <c r="Z29" s="362" t="s">
        <v>177</v>
      </c>
      <c r="AA29" s="363"/>
      <c r="AB29" s="363"/>
      <c r="AC29" s="363"/>
      <c r="AD29" s="363"/>
      <c r="AE29" s="363"/>
      <c r="AF29" s="363"/>
      <c r="AG29" s="364"/>
      <c r="AH29" s="359">
        <v>465</v>
      </c>
      <c r="AI29" s="360"/>
      <c r="AJ29" s="360"/>
      <c r="AK29" s="360"/>
      <c r="AL29" s="361"/>
      <c r="AM29" s="359">
        <v>1483392</v>
      </c>
      <c r="AN29" s="360"/>
      <c r="AO29" s="360"/>
      <c r="AP29" s="360"/>
      <c r="AQ29" s="360"/>
      <c r="AR29" s="361"/>
      <c r="AS29" s="359">
        <v>3190</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6473188</v>
      </c>
      <c r="BO29" s="407"/>
      <c r="BP29" s="407"/>
      <c r="BQ29" s="407"/>
      <c r="BR29" s="407"/>
      <c r="BS29" s="407"/>
      <c r="BT29" s="407"/>
      <c r="BU29" s="408"/>
      <c r="BV29" s="406">
        <v>6571148</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4501212</v>
      </c>
      <c r="BO30" s="441"/>
      <c r="BP30" s="441"/>
      <c r="BQ30" s="441"/>
      <c r="BR30" s="441"/>
      <c r="BS30" s="441"/>
      <c r="BT30" s="441"/>
      <c r="BU30" s="442"/>
      <c r="BV30" s="440">
        <v>2633024</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t="str">
        <f>IF(BG34="","",MAX(C34:D43,U34:V43,AM34:AN43)+1)</f>
        <v/>
      </c>
      <c r="BF34" s="354"/>
      <c r="BG34" s="355"/>
      <c r="BH34" s="355"/>
      <c r="BI34" s="355"/>
      <c r="BJ34" s="355"/>
      <c r="BK34" s="355"/>
      <c r="BL34" s="355"/>
      <c r="BM34" s="355"/>
      <c r="BN34" s="355"/>
      <c r="BO34" s="355"/>
      <c r="BP34" s="355"/>
      <c r="BQ34" s="355"/>
      <c r="BR34" s="355"/>
      <c r="BS34" s="355"/>
      <c r="BT34" s="355"/>
      <c r="BU34" s="355"/>
      <c r="BV34" s="175"/>
      <c r="BW34" s="354">
        <f>IF(BY34="","",MAX(C34:D43,U34:V43,AM34:AN43,BE34:BF43)+1)</f>
        <v>9</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75"/>
      <c r="CO34" s="354">
        <f>IF(CQ34="","",MAX(C34:D43,U34:V43,AM34:AN43,BE34:BF43,BW34:BX43)+1)</f>
        <v>13</v>
      </c>
      <c r="CP34" s="354"/>
      <c r="CQ34" s="355" t="str">
        <f>IF('各会計、関係団体の財政状況及び健全化判断比率'!BS7="","",'各会計、関係団体の財政状況及び健全化判断比率'!BS7)</f>
        <v>山鹿市地域振興公社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f t="shared" ref="AM35:AM43" si="0">IF(AO35="","",AM34+1)</f>
        <v>6</v>
      </c>
      <c r="AN35" s="354"/>
      <c r="AO35" s="355" t="str">
        <f>IF('各会計、関係団体の財政状況及び健全化判断比率'!B32="","",'各会計、関係団体の財政状況及び健全化判断比率'!B32)</f>
        <v>病院事業会計</v>
      </c>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10</v>
      </c>
      <c r="BX35" s="354"/>
      <c r="BY35" s="355" t="str">
        <f>IF('各会計、関係団体の財政状況及び健全化判断比率'!B69="","",'各会計、関係団体の財政状況及び健全化判断比率'!B69)</f>
        <v>山鹿植木広域行政事務組合</v>
      </c>
      <c r="BZ35" s="355"/>
      <c r="CA35" s="355"/>
      <c r="CB35" s="355"/>
      <c r="CC35" s="355"/>
      <c r="CD35" s="355"/>
      <c r="CE35" s="355"/>
      <c r="CF35" s="355"/>
      <c r="CG35" s="355"/>
      <c r="CH35" s="355"/>
      <c r="CI35" s="355"/>
      <c r="CJ35" s="355"/>
      <c r="CK35" s="355"/>
      <c r="CL35" s="355"/>
      <c r="CM35" s="355"/>
      <c r="CN35" s="175"/>
      <c r="CO35" s="354">
        <f t="shared" ref="CO35:CO43" si="3">IF(CQ35="","",CO34+1)</f>
        <v>14</v>
      </c>
      <c r="CP35" s="354"/>
      <c r="CQ35" s="355" t="str">
        <f>IF('各会計、関係団体の財政状況及び健全化判断比率'!BS8="","",'各会計、関係団体の財政状況及び健全化判断比率'!BS8)</f>
        <v>(株)小栗郷</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f t="shared" si="0"/>
        <v>7</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11</v>
      </c>
      <c r="BX36" s="354"/>
      <c r="BY36" s="355" t="str">
        <f>IF('各会計、関係団体の財政状況及び健全化判断比率'!B70="","",'各会計、関係団体の財政状況及び健全化判断比率'!B70)</f>
        <v>熊本県後期高齢者医療広域連合（一般会計）</v>
      </c>
      <c r="BZ36" s="355"/>
      <c r="CA36" s="355"/>
      <c r="CB36" s="355"/>
      <c r="CC36" s="355"/>
      <c r="CD36" s="355"/>
      <c r="CE36" s="355"/>
      <c r="CF36" s="355"/>
      <c r="CG36" s="355"/>
      <c r="CH36" s="355"/>
      <c r="CI36" s="355"/>
      <c r="CJ36" s="355"/>
      <c r="CK36" s="355"/>
      <c r="CL36" s="355"/>
      <c r="CM36" s="355"/>
      <c r="CN36" s="175"/>
      <c r="CO36" s="354">
        <f t="shared" si="3"/>
        <v>15</v>
      </c>
      <c r="CP36" s="354"/>
      <c r="CQ36" s="355" t="str">
        <f>IF('各会計、関係団体の財政状況及び健全化判断比率'!BS9="","",'各会計、関係団体の財政状況及び健全化判断比率'!BS9)</f>
        <v>(株)鹿本町振興公社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f t="shared" si="0"/>
        <v>8</v>
      </c>
      <c r="AN37" s="354"/>
      <c r="AO37" s="355" t="str">
        <f>IF('各会計、関係団体の財政状況及び健全化判断比率'!B34="","",'各会計、関係団体の財政状況及び健全化判断比率'!B34)</f>
        <v>農業集落排水事業会計</v>
      </c>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12</v>
      </c>
      <c r="BX37" s="354"/>
      <c r="BY37" s="355" t="str">
        <f>IF('各会計、関係団体の財政状況及び健全化判断比率'!B71="","",'各会計、関係団体の財政状況及び健全化判断比率'!B71)</f>
        <v>熊本県後期高齢者医療広域連合（後期高齢者医療特別会計）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6NOtUXl8F/KsqsqZHw9sGjNLp4MtQDKV82m9dt5k95HellskrMa6hOqALx9NN3e0cmFLPOoFvszQ9lJVLWmChA==" saltValue="hHmFd9HsWf2/3T4Jv4Gp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36" t="s">
        <v>538</v>
      </c>
      <c r="D34" s="1136"/>
      <c r="E34" s="1137"/>
      <c r="F34" s="32">
        <v>14.16</v>
      </c>
      <c r="G34" s="33">
        <v>7.29</v>
      </c>
      <c r="H34" s="33">
        <v>13.28</v>
      </c>
      <c r="I34" s="33">
        <v>13.15</v>
      </c>
      <c r="J34" s="34">
        <v>13.85</v>
      </c>
      <c r="K34" s="22"/>
      <c r="L34" s="22"/>
      <c r="M34" s="22"/>
      <c r="N34" s="22"/>
      <c r="O34" s="22"/>
      <c r="P34" s="22"/>
    </row>
    <row r="35" spans="1:16" ht="39" customHeight="1" x14ac:dyDescent="0.2">
      <c r="A35" s="22"/>
      <c r="B35" s="35"/>
      <c r="C35" s="1132" t="s">
        <v>539</v>
      </c>
      <c r="D35" s="1132"/>
      <c r="E35" s="1133"/>
      <c r="F35" s="36">
        <v>3.3</v>
      </c>
      <c r="G35" s="37">
        <v>2.82</v>
      </c>
      <c r="H35" s="37">
        <v>2.4500000000000002</v>
      </c>
      <c r="I35" s="37">
        <v>1.94</v>
      </c>
      <c r="J35" s="38">
        <v>1.9</v>
      </c>
      <c r="K35" s="22"/>
      <c r="L35" s="22"/>
      <c r="M35" s="22"/>
      <c r="N35" s="22"/>
      <c r="O35" s="22"/>
      <c r="P35" s="22"/>
    </row>
    <row r="36" spans="1:16" ht="39" customHeight="1" x14ac:dyDescent="0.2">
      <c r="A36" s="22"/>
      <c r="B36" s="35"/>
      <c r="C36" s="1132" t="s">
        <v>540</v>
      </c>
      <c r="D36" s="1132"/>
      <c r="E36" s="1133"/>
      <c r="F36" s="36">
        <v>1.82</v>
      </c>
      <c r="G36" s="37">
        <v>1.98</v>
      </c>
      <c r="H36" s="37">
        <v>2.34</v>
      </c>
      <c r="I36" s="37">
        <v>2.52</v>
      </c>
      <c r="J36" s="38">
        <v>1.76</v>
      </c>
      <c r="K36" s="22"/>
      <c r="L36" s="22"/>
      <c r="M36" s="22"/>
      <c r="N36" s="22"/>
      <c r="O36" s="22"/>
      <c r="P36" s="22"/>
    </row>
    <row r="37" spans="1:16" ht="39" customHeight="1" x14ac:dyDescent="0.2">
      <c r="A37" s="22"/>
      <c r="B37" s="35"/>
      <c r="C37" s="1132" t="s">
        <v>541</v>
      </c>
      <c r="D37" s="1132"/>
      <c r="E37" s="1133"/>
      <c r="F37" s="36">
        <v>0.74</v>
      </c>
      <c r="G37" s="37">
        <v>1.02</v>
      </c>
      <c r="H37" s="37">
        <v>0.95</v>
      </c>
      <c r="I37" s="37">
        <v>1</v>
      </c>
      <c r="J37" s="38">
        <v>1.73</v>
      </c>
      <c r="K37" s="22"/>
      <c r="L37" s="22"/>
      <c r="M37" s="22"/>
      <c r="N37" s="22"/>
      <c r="O37" s="22"/>
      <c r="P37" s="22"/>
    </row>
    <row r="38" spans="1:16" ht="39" customHeight="1" x14ac:dyDescent="0.2">
      <c r="A38" s="22"/>
      <c r="B38" s="35"/>
      <c r="C38" s="1132" t="s">
        <v>542</v>
      </c>
      <c r="D38" s="1132"/>
      <c r="E38" s="1133"/>
      <c r="F38" s="36">
        <v>1.21</v>
      </c>
      <c r="G38" s="37">
        <v>1.06</v>
      </c>
      <c r="H38" s="37">
        <v>0.79</v>
      </c>
      <c r="I38" s="37">
        <v>0.99</v>
      </c>
      <c r="J38" s="38">
        <v>0.83</v>
      </c>
      <c r="K38" s="22"/>
      <c r="L38" s="22"/>
      <c r="M38" s="22"/>
      <c r="N38" s="22"/>
      <c r="O38" s="22"/>
      <c r="P38" s="22"/>
    </row>
    <row r="39" spans="1:16" ht="39" customHeight="1" x14ac:dyDescent="0.2">
      <c r="A39" s="22"/>
      <c r="B39" s="35"/>
      <c r="C39" s="1132" t="s">
        <v>543</v>
      </c>
      <c r="D39" s="1132"/>
      <c r="E39" s="1133"/>
      <c r="F39" s="36" t="s">
        <v>492</v>
      </c>
      <c r="G39" s="37" t="s">
        <v>492</v>
      </c>
      <c r="H39" s="37" t="s">
        <v>492</v>
      </c>
      <c r="I39" s="37" t="s">
        <v>492</v>
      </c>
      <c r="J39" s="38">
        <v>0.63</v>
      </c>
      <c r="K39" s="22"/>
      <c r="L39" s="22"/>
      <c r="M39" s="22"/>
      <c r="N39" s="22"/>
      <c r="O39" s="22"/>
      <c r="P39" s="22"/>
    </row>
    <row r="40" spans="1:16" ht="39" customHeight="1" x14ac:dyDescent="0.2">
      <c r="A40" s="22"/>
      <c r="B40" s="35"/>
      <c r="C40" s="1132" t="s">
        <v>544</v>
      </c>
      <c r="D40" s="1132"/>
      <c r="E40" s="1133"/>
      <c r="F40" s="36">
        <v>0.1</v>
      </c>
      <c r="G40" s="37">
        <v>0.1</v>
      </c>
      <c r="H40" s="37">
        <v>0.11</v>
      </c>
      <c r="I40" s="37">
        <v>0.13</v>
      </c>
      <c r="J40" s="38">
        <v>0.13</v>
      </c>
      <c r="K40" s="22"/>
      <c r="L40" s="22"/>
      <c r="M40" s="22"/>
      <c r="N40" s="22"/>
      <c r="O40" s="22"/>
      <c r="P40" s="22"/>
    </row>
    <row r="41" spans="1:16" ht="39" customHeight="1" x14ac:dyDescent="0.2">
      <c r="A41" s="22"/>
      <c r="B41" s="35"/>
      <c r="C41" s="1132" t="s">
        <v>545</v>
      </c>
      <c r="D41" s="1132"/>
      <c r="E41" s="1133"/>
      <c r="F41" s="36">
        <v>0</v>
      </c>
      <c r="G41" s="37">
        <v>0.5</v>
      </c>
      <c r="H41" s="37">
        <v>1.26</v>
      </c>
      <c r="I41" s="37">
        <v>2.3199999999999998</v>
      </c>
      <c r="J41" s="38">
        <v>0</v>
      </c>
      <c r="K41" s="22"/>
      <c r="L41" s="22"/>
      <c r="M41" s="22"/>
      <c r="N41" s="22"/>
      <c r="O41" s="22"/>
      <c r="P41" s="22"/>
    </row>
    <row r="42" spans="1:16" ht="39" customHeight="1" x14ac:dyDescent="0.2">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547</v>
      </c>
      <c r="D43" s="1134"/>
      <c r="E43" s="1135"/>
      <c r="F43" s="41">
        <v>0</v>
      </c>
      <c r="G43" s="42">
        <v>0</v>
      </c>
      <c r="H43" s="42">
        <v>0</v>
      </c>
      <c r="I43" s="42">
        <v>0.18</v>
      </c>
      <c r="J43" s="43" t="s">
        <v>492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l/k3Tijk7bZMS23cXkmK3aCs92VE7POZih8lhn5shpy1Iisnr8OZscvswrbmbQkbtBw2/WkI7GkAzbHgNrg4KQ==" saltValue="zL2l6qSzsSrQZg656fb2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3532</v>
      </c>
      <c r="L45" s="58">
        <v>3867</v>
      </c>
      <c r="M45" s="58">
        <v>3949</v>
      </c>
      <c r="N45" s="58">
        <v>4075</v>
      </c>
      <c r="O45" s="59">
        <v>3752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492</v>
      </c>
      <c r="L46" s="62" t="s">
        <v>492</v>
      </c>
      <c r="M46" s="62" t="s">
        <v>492</v>
      </c>
      <c r="N46" s="62" t="s">
        <v>492</v>
      </c>
      <c r="O46" s="63" t="s">
        <v>492</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492</v>
      </c>
      <c r="L47" s="62" t="s">
        <v>492</v>
      </c>
      <c r="M47" s="62" t="s">
        <v>492</v>
      </c>
      <c r="N47" s="62" t="s">
        <v>492</v>
      </c>
      <c r="O47" s="63" t="s">
        <v>492</v>
      </c>
      <c r="P47" s="46"/>
      <c r="Q47" s="46"/>
      <c r="R47" s="46"/>
      <c r="S47" s="46"/>
      <c r="T47" s="46"/>
      <c r="U47" s="46"/>
    </row>
    <row r="48" spans="1:21" ht="30.75" customHeight="1" x14ac:dyDescent="0.2">
      <c r="A48" s="46"/>
      <c r="B48" s="1163"/>
      <c r="C48" s="1164"/>
      <c r="D48" s="60"/>
      <c r="E48" s="1140" t="s">
        <v>13</v>
      </c>
      <c r="F48" s="1140"/>
      <c r="G48" s="1140"/>
      <c r="H48" s="1140"/>
      <c r="I48" s="1140"/>
      <c r="J48" s="1141"/>
      <c r="K48" s="61">
        <v>1111</v>
      </c>
      <c r="L48" s="62">
        <v>989</v>
      </c>
      <c r="M48" s="62">
        <v>936</v>
      </c>
      <c r="N48" s="62">
        <v>910</v>
      </c>
      <c r="O48" s="63">
        <v>849</v>
      </c>
      <c r="P48" s="46"/>
      <c r="Q48" s="46"/>
      <c r="R48" s="46"/>
      <c r="S48" s="46"/>
      <c r="T48" s="46"/>
      <c r="U48" s="46"/>
    </row>
    <row r="49" spans="1:21" ht="30.75" customHeight="1" x14ac:dyDescent="0.2">
      <c r="A49" s="46"/>
      <c r="B49" s="1163"/>
      <c r="C49" s="1164"/>
      <c r="D49" s="60"/>
      <c r="E49" s="1140" t="s">
        <v>14</v>
      </c>
      <c r="F49" s="1140"/>
      <c r="G49" s="1140"/>
      <c r="H49" s="1140"/>
      <c r="I49" s="1140"/>
      <c r="J49" s="1141"/>
      <c r="K49" s="61">
        <v>0</v>
      </c>
      <c r="L49" s="62">
        <v>0</v>
      </c>
      <c r="M49" s="62">
        <v>0</v>
      </c>
      <c r="N49" s="62">
        <v>0</v>
      </c>
      <c r="O49" s="63">
        <v>1</v>
      </c>
      <c r="P49" s="46"/>
      <c r="Q49" s="46"/>
      <c r="R49" s="46"/>
      <c r="S49" s="46"/>
      <c r="T49" s="46"/>
      <c r="U49" s="46"/>
    </row>
    <row r="50" spans="1:21" ht="30.75" customHeight="1" x14ac:dyDescent="0.2">
      <c r="A50" s="46"/>
      <c r="B50" s="1163"/>
      <c r="C50" s="1164"/>
      <c r="D50" s="60"/>
      <c r="E50" s="1140" t="s">
        <v>15</v>
      </c>
      <c r="F50" s="1140"/>
      <c r="G50" s="1140"/>
      <c r="H50" s="1140"/>
      <c r="I50" s="1140"/>
      <c r="J50" s="1141"/>
      <c r="K50" s="61">
        <v>35</v>
      </c>
      <c r="L50" s="62">
        <v>35</v>
      </c>
      <c r="M50" s="62">
        <v>94</v>
      </c>
      <c r="N50" s="62">
        <v>48</v>
      </c>
      <c r="O50" s="63">
        <v>14</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3442</v>
      </c>
      <c r="L52" s="62">
        <v>3593</v>
      </c>
      <c r="M52" s="62">
        <v>3657</v>
      </c>
      <c r="N52" s="62">
        <v>3554</v>
      </c>
      <c r="O52" s="63">
        <v>3417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1236</v>
      </c>
      <c r="L53" s="67">
        <v>1298</v>
      </c>
      <c r="M53" s="67">
        <v>1322</v>
      </c>
      <c r="N53" s="67">
        <v>1479</v>
      </c>
      <c r="O53" s="68">
        <v>1199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1vm1dhY6MsCTqBAzO6EmX4/r/HEmmGzBZjEUoMzqE5LCs+gRRX6LsdVqnl0XscQ2agwltYPjimrWrsHxNUM2Q==" saltValue="lQaEGXJRV7Tndv/TwMT0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530</v>
      </c>
      <c r="J40" s="101" t="s">
        <v>531</v>
      </c>
      <c r="K40" s="101" t="s">
        <v>532</v>
      </c>
      <c r="L40" s="101" t="s">
        <v>533</v>
      </c>
      <c r="M40" s="102" t="s">
        <v>534</v>
      </c>
    </row>
    <row r="41" spans="2:13" ht="27.75" customHeight="1" x14ac:dyDescent="0.2">
      <c r="B41" s="1181" t="s">
        <v>30</v>
      </c>
      <c r="C41" s="1182"/>
      <c r="D41" s="103"/>
      <c r="E41" s="1183" t="s">
        <v>31</v>
      </c>
      <c r="F41" s="1183"/>
      <c r="G41" s="1183"/>
      <c r="H41" s="1184"/>
      <c r="I41" s="342">
        <v>34481</v>
      </c>
      <c r="J41" s="343">
        <v>33940</v>
      </c>
      <c r="K41" s="343">
        <v>32403</v>
      </c>
      <c r="L41" s="343">
        <v>31034</v>
      </c>
      <c r="M41" s="344">
        <v>31054</v>
      </c>
    </row>
    <row r="42" spans="2:13" ht="27.75" customHeight="1" x14ac:dyDescent="0.2">
      <c r="B42" s="1171"/>
      <c r="C42" s="1172"/>
      <c r="D42" s="104"/>
      <c r="E42" s="1175" t="s">
        <v>32</v>
      </c>
      <c r="F42" s="1175"/>
      <c r="G42" s="1175"/>
      <c r="H42" s="1176"/>
      <c r="I42" s="345">
        <v>69</v>
      </c>
      <c r="J42" s="346">
        <v>34</v>
      </c>
      <c r="K42" s="346" t="s">
        <v>492</v>
      </c>
      <c r="L42" s="346" t="s">
        <v>492</v>
      </c>
      <c r="M42" s="347" t="s">
        <v>492</v>
      </c>
    </row>
    <row r="43" spans="2:13" ht="27.75" customHeight="1" x14ac:dyDescent="0.2">
      <c r="B43" s="1171"/>
      <c r="C43" s="1172"/>
      <c r="D43" s="104"/>
      <c r="E43" s="1175" t="s">
        <v>33</v>
      </c>
      <c r="F43" s="1175"/>
      <c r="G43" s="1175"/>
      <c r="H43" s="1176"/>
      <c r="I43" s="345">
        <v>9001</v>
      </c>
      <c r="J43" s="346">
        <v>8700</v>
      </c>
      <c r="K43" s="346">
        <v>7465</v>
      </c>
      <c r="L43" s="346">
        <v>6476</v>
      </c>
      <c r="M43" s="347">
        <v>6546</v>
      </c>
    </row>
    <row r="44" spans="2:13" ht="27.75" customHeight="1" x14ac:dyDescent="0.2">
      <c r="B44" s="1171"/>
      <c r="C44" s="1172"/>
      <c r="D44" s="104"/>
      <c r="E44" s="1175" t="s">
        <v>34</v>
      </c>
      <c r="F44" s="1175"/>
      <c r="G44" s="1175"/>
      <c r="H44" s="1176"/>
      <c r="I44" s="345">
        <v>0</v>
      </c>
      <c r="J44" s="346">
        <v>0</v>
      </c>
      <c r="K44" s="346" t="s">
        <v>492</v>
      </c>
      <c r="L44" s="346" t="s">
        <v>492</v>
      </c>
      <c r="M44" s="347" t="s">
        <v>492</v>
      </c>
    </row>
    <row r="45" spans="2:13" ht="27.75" customHeight="1" x14ac:dyDescent="0.2">
      <c r="B45" s="1171"/>
      <c r="C45" s="1172"/>
      <c r="D45" s="104"/>
      <c r="E45" s="1175" t="s">
        <v>35</v>
      </c>
      <c r="F45" s="1175"/>
      <c r="G45" s="1175"/>
      <c r="H45" s="1176"/>
      <c r="I45" s="345">
        <v>4420</v>
      </c>
      <c r="J45" s="346">
        <v>4067</v>
      </c>
      <c r="K45" s="346">
        <v>4051</v>
      </c>
      <c r="L45" s="346">
        <v>4063</v>
      </c>
      <c r="M45" s="347">
        <v>4055</v>
      </c>
    </row>
    <row r="46" spans="2:13" ht="27.75" customHeight="1" x14ac:dyDescent="0.2">
      <c r="B46" s="1171"/>
      <c r="C46" s="1172"/>
      <c r="D46" s="105"/>
      <c r="E46" s="1175" t="s">
        <v>36</v>
      </c>
      <c r="F46" s="1175"/>
      <c r="G46" s="1175"/>
      <c r="H46" s="1176"/>
      <c r="I46" s="345" t="s">
        <v>492</v>
      </c>
      <c r="J46" s="346" t="s">
        <v>492</v>
      </c>
      <c r="K46" s="346" t="s">
        <v>492</v>
      </c>
      <c r="L46" s="346" t="s">
        <v>492</v>
      </c>
      <c r="M46" s="347" t="s">
        <v>492</v>
      </c>
    </row>
    <row r="47" spans="2:13" ht="27.75" customHeight="1" x14ac:dyDescent="0.2">
      <c r="B47" s="1171"/>
      <c r="C47" s="1172"/>
      <c r="D47" s="106"/>
      <c r="E47" s="1185" t="s">
        <v>37</v>
      </c>
      <c r="F47" s="1186"/>
      <c r="G47" s="1186"/>
      <c r="H47" s="1187"/>
      <c r="I47" s="345" t="s">
        <v>492</v>
      </c>
      <c r="J47" s="346" t="s">
        <v>492</v>
      </c>
      <c r="K47" s="346" t="s">
        <v>492</v>
      </c>
      <c r="L47" s="346" t="s">
        <v>492</v>
      </c>
      <c r="M47" s="347" t="s">
        <v>492</v>
      </c>
    </row>
    <row r="48" spans="2:13" ht="27.75" customHeight="1" x14ac:dyDescent="0.2">
      <c r="B48" s="1171"/>
      <c r="C48" s="1172"/>
      <c r="D48" s="104"/>
      <c r="E48" s="1175" t="s">
        <v>38</v>
      </c>
      <c r="F48" s="1175"/>
      <c r="G48" s="1175"/>
      <c r="H48" s="1176"/>
      <c r="I48" s="345" t="s">
        <v>492</v>
      </c>
      <c r="J48" s="346" t="s">
        <v>492</v>
      </c>
      <c r="K48" s="346" t="s">
        <v>492</v>
      </c>
      <c r="L48" s="346" t="s">
        <v>492</v>
      </c>
      <c r="M48" s="347" t="s">
        <v>492</v>
      </c>
    </row>
    <row r="49" spans="2:13" ht="27.75" customHeight="1" x14ac:dyDescent="0.2">
      <c r="B49" s="1173"/>
      <c r="C49" s="1174"/>
      <c r="D49" s="104"/>
      <c r="E49" s="1175" t="s">
        <v>39</v>
      </c>
      <c r="F49" s="1175"/>
      <c r="G49" s="1175"/>
      <c r="H49" s="1176"/>
      <c r="I49" s="345" t="s">
        <v>492</v>
      </c>
      <c r="J49" s="346" t="s">
        <v>492</v>
      </c>
      <c r="K49" s="346" t="s">
        <v>492</v>
      </c>
      <c r="L49" s="346" t="s">
        <v>492</v>
      </c>
      <c r="M49" s="347" t="s">
        <v>492</v>
      </c>
    </row>
    <row r="50" spans="2:13" ht="27.75" customHeight="1" x14ac:dyDescent="0.2">
      <c r="B50" s="1169" t="s">
        <v>40</v>
      </c>
      <c r="C50" s="1170"/>
      <c r="D50" s="107"/>
      <c r="E50" s="1175" t="s">
        <v>41</v>
      </c>
      <c r="F50" s="1175"/>
      <c r="G50" s="1175"/>
      <c r="H50" s="1176"/>
      <c r="I50" s="345">
        <v>16057</v>
      </c>
      <c r="J50" s="346">
        <v>15963</v>
      </c>
      <c r="K50" s="346">
        <v>16051</v>
      </c>
      <c r="L50" s="346">
        <v>16995</v>
      </c>
      <c r="M50" s="347">
        <v>16738</v>
      </c>
    </row>
    <row r="51" spans="2:13" ht="27.75" customHeight="1" x14ac:dyDescent="0.2">
      <c r="B51" s="1171"/>
      <c r="C51" s="1172"/>
      <c r="D51" s="104"/>
      <c r="E51" s="1175" t="s">
        <v>42</v>
      </c>
      <c r="F51" s="1175"/>
      <c r="G51" s="1175"/>
      <c r="H51" s="1176"/>
      <c r="I51" s="345">
        <v>521</v>
      </c>
      <c r="J51" s="346">
        <v>491</v>
      </c>
      <c r="K51" s="346">
        <v>569</v>
      </c>
      <c r="L51" s="346">
        <v>614</v>
      </c>
      <c r="M51" s="347">
        <v>674</v>
      </c>
    </row>
    <row r="52" spans="2:13" ht="27.75" customHeight="1" x14ac:dyDescent="0.2">
      <c r="B52" s="1173"/>
      <c r="C52" s="1174"/>
      <c r="D52" s="104"/>
      <c r="E52" s="1175" t="s">
        <v>43</v>
      </c>
      <c r="F52" s="1175"/>
      <c r="G52" s="1175"/>
      <c r="H52" s="1176"/>
      <c r="I52" s="345">
        <v>31956</v>
      </c>
      <c r="J52" s="346">
        <v>31392</v>
      </c>
      <c r="K52" s="346">
        <v>29852</v>
      </c>
      <c r="L52" s="346">
        <v>28881</v>
      </c>
      <c r="M52" s="347">
        <v>29634</v>
      </c>
    </row>
    <row r="53" spans="2:13" ht="27.75" customHeight="1" thickBot="1" x14ac:dyDescent="0.25">
      <c r="B53" s="1177" t="s">
        <v>19</v>
      </c>
      <c r="C53" s="1178"/>
      <c r="D53" s="108"/>
      <c r="E53" s="1179" t="s">
        <v>44</v>
      </c>
      <c r="F53" s="1179"/>
      <c r="G53" s="1179"/>
      <c r="H53" s="1180"/>
      <c r="I53" s="348">
        <v>-563</v>
      </c>
      <c r="J53" s="349">
        <v>-1106</v>
      </c>
      <c r="K53" s="349">
        <v>-2553</v>
      </c>
      <c r="L53" s="349">
        <v>-4916</v>
      </c>
      <c r="M53" s="350">
        <v>-5391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RFqq0iP5chyfeTKVvwaLPgiJ+jobozG2kVAU/SSjtmJq73eYyYzGLLWBmeArgeBkuHvdWlEYmDDsBxQ/kjw+pA==" saltValue="mbDdu2sgIRvzXz/Mib9PT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topLeftCell="A4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532</v>
      </c>
      <c r="G54" s="117" t="s">
        <v>533</v>
      </c>
      <c r="H54" s="118" t="s">
        <v>534</v>
      </c>
    </row>
    <row r="55" spans="2:8" ht="52.5" customHeight="1" x14ac:dyDescent="0.2">
      <c r="B55" s="119"/>
      <c r="C55" s="1196" t="s">
        <v>46</v>
      </c>
      <c r="D55" s="1196"/>
      <c r="E55" s="1197"/>
      <c r="F55" s="120">
        <v>6708</v>
      </c>
      <c r="G55" s="120">
        <v>6322</v>
      </c>
      <c r="H55" s="121">
        <v>5720</v>
      </c>
    </row>
    <row r="56" spans="2:8" ht="52.5" customHeight="1" x14ac:dyDescent="0.2">
      <c r="B56" s="122"/>
      <c r="C56" s="1198" t="s">
        <v>47</v>
      </c>
      <c r="D56" s="1198"/>
      <c r="E56" s="1199"/>
      <c r="F56" s="123">
        <v>5370</v>
      </c>
      <c r="G56" s="123">
        <v>6571</v>
      </c>
      <c r="H56" s="124">
        <v>6473</v>
      </c>
    </row>
    <row r="57" spans="2:8" ht="53.25" customHeight="1" x14ac:dyDescent="0.2">
      <c r="B57" s="122"/>
      <c r="C57" s="1200" t="s">
        <v>48</v>
      </c>
      <c r="D57" s="1200"/>
      <c r="E57" s="1201"/>
      <c r="F57" s="125">
        <v>2610</v>
      </c>
      <c r="G57" s="125">
        <v>2633</v>
      </c>
      <c r="H57" s="126">
        <v>4501</v>
      </c>
    </row>
    <row r="58" spans="2:8" ht="45.75" customHeight="1" x14ac:dyDescent="0.2">
      <c r="B58" s="127"/>
      <c r="C58" s="1188" t="s">
        <v>562</v>
      </c>
      <c r="D58" s="1189"/>
      <c r="E58" s="1190"/>
      <c r="F58" s="128" t="s">
        <v>567</v>
      </c>
      <c r="G58" s="128" t="s">
        <v>567</v>
      </c>
      <c r="H58" s="129">
        <v>1594</v>
      </c>
    </row>
    <row r="59" spans="2:8" ht="45.75" customHeight="1" x14ac:dyDescent="0.2">
      <c r="B59" s="127"/>
      <c r="C59" s="1188" t="s">
        <v>563</v>
      </c>
      <c r="D59" s="1189"/>
      <c r="E59" s="1190"/>
      <c r="F59" s="128">
        <v>896</v>
      </c>
      <c r="G59" s="128">
        <v>896</v>
      </c>
      <c r="H59" s="129">
        <v>1009</v>
      </c>
    </row>
    <row r="60" spans="2:8" ht="45.75" customHeight="1" x14ac:dyDescent="0.2">
      <c r="B60" s="127"/>
      <c r="C60" s="1188" t="s">
        <v>564</v>
      </c>
      <c r="D60" s="1189"/>
      <c r="E60" s="1190"/>
      <c r="F60" s="128">
        <v>1158</v>
      </c>
      <c r="G60" s="128">
        <v>1045</v>
      </c>
      <c r="H60" s="129">
        <v>932</v>
      </c>
    </row>
    <row r="61" spans="2:8" ht="45.75" customHeight="1" x14ac:dyDescent="0.2">
      <c r="B61" s="127"/>
      <c r="C61" s="1188" t="s">
        <v>565</v>
      </c>
      <c r="D61" s="1189"/>
      <c r="E61" s="1190"/>
      <c r="F61" s="128">
        <v>124</v>
      </c>
      <c r="G61" s="128">
        <v>253</v>
      </c>
      <c r="H61" s="129">
        <v>519</v>
      </c>
    </row>
    <row r="62" spans="2:8" ht="45.75" customHeight="1" thickBot="1" x14ac:dyDescent="0.25">
      <c r="B62" s="130"/>
      <c r="C62" s="1191" t="s">
        <v>566</v>
      </c>
      <c r="D62" s="1192"/>
      <c r="E62" s="1193"/>
      <c r="F62" s="131">
        <v>296</v>
      </c>
      <c r="G62" s="131">
        <v>295</v>
      </c>
      <c r="H62" s="132">
        <v>294</v>
      </c>
    </row>
    <row r="63" spans="2:8" ht="52.5" customHeight="1" thickBot="1" x14ac:dyDescent="0.25">
      <c r="B63" s="133"/>
      <c r="C63" s="1194" t="s">
        <v>49</v>
      </c>
      <c r="D63" s="1194"/>
      <c r="E63" s="1195"/>
      <c r="F63" s="134">
        <v>14687</v>
      </c>
      <c r="G63" s="134">
        <v>15526</v>
      </c>
      <c r="H63" s="135">
        <v>16695</v>
      </c>
    </row>
    <row r="64" spans="2:8" ht="13" x14ac:dyDescent="0.2"/>
  </sheetData>
  <sheetProtection algorithmName="SHA-512" hashValue="4HFawQEeYng4UtgSsSJWncmrftVhLzG0Uj/yvC8A30MK7/SbQghXPPiGGs+KQ68TDH9KGAl3IdbyoqIwDmui7g==" saltValue="z2jA/qibSPNT2AV2jFl9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E14FA-FB7D-4B76-B08C-390A96ECA5D0}">
  <sheetPr codeName="Sheet10">
    <pageSetUpPr fitToPage="1"/>
  </sheetPr>
  <dimension ref="A1:DE85"/>
  <sheetViews>
    <sheetView showGridLines="0" topLeftCell="G46" zoomScaleNormal="100" zoomScaleSheetLayoutView="55" workbookViewId="0">
      <selection activeCell="BB77" sqref="BB77:BO78"/>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569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571</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530</v>
      </c>
      <c r="BQ50" s="1226"/>
      <c r="BR50" s="1226"/>
      <c r="BS50" s="1226"/>
      <c r="BT50" s="1226"/>
      <c r="BU50" s="1226"/>
      <c r="BV50" s="1226"/>
      <c r="BW50" s="1226"/>
      <c r="BX50" s="1226" t="s">
        <v>531</v>
      </c>
      <c r="BY50" s="1226"/>
      <c r="BZ50" s="1226"/>
      <c r="CA50" s="1226"/>
      <c r="CB50" s="1226"/>
      <c r="CC50" s="1226"/>
      <c r="CD50" s="1226"/>
      <c r="CE50" s="1226"/>
      <c r="CF50" s="1226" t="s">
        <v>532</v>
      </c>
      <c r="CG50" s="1226"/>
      <c r="CH50" s="1226"/>
      <c r="CI50" s="1226"/>
      <c r="CJ50" s="1226"/>
      <c r="CK50" s="1226"/>
      <c r="CL50" s="1226"/>
      <c r="CM50" s="1226"/>
      <c r="CN50" s="1226" t="s">
        <v>533</v>
      </c>
      <c r="CO50" s="1226"/>
      <c r="CP50" s="1226"/>
      <c r="CQ50" s="1226"/>
      <c r="CR50" s="1226"/>
      <c r="CS50" s="1226"/>
      <c r="CT50" s="1226"/>
      <c r="CU50" s="1226"/>
      <c r="CV50" s="1226" t="s">
        <v>534</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572</v>
      </c>
      <c r="AO51" s="1230"/>
      <c r="AP51" s="1230"/>
      <c r="AQ51" s="1230"/>
      <c r="AR51" s="1230"/>
      <c r="AS51" s="1230"/>
      <c r="AT51" s="1230"/>
      <c r="AU51" s="1230"/>
      <c r="AV51" s="1230"/>
      <c r="AW51" s="1230"/>
      <c r="AX51" s="1230"/>
      <c r="AY51" s="1230"/>
      <c r="AZ51" s="1230"/>
      <c r="BA51" s="1230"/>
      <c r="BB51" s="1230" t="s">
        <v>573</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574</v>
      </c>
      <c r="BC53" s="1230"/>
      <c r="BD53" s="1230"/>
      <c r="BE53" s="1230"/>
      <c r="BF53" s="1230"/>
      <c r="BG53" s="1230"/>
      <c r="BH53" s="1230"/>
      <c r="BI53" s="1230"/>
      <c r="BJ53" s="1230"/>
      <c r="BK53" s="1230"/>
      <c r="BL53" s="1230"/>
      <c r="BM53" s="1230"/>
      <c r="BN53" s="1230"/>
      <c r="BO53" s="1230"/>
      <c r="BP53" s="1231">
        <v>37.299999999999997</v>
      </c>
      <c r="BQ53" s="1231"/>
      <c r="BR53" s="1231"/>
      <c r="BS53" s="1231"/>
      <c r="BT53" s="1231"/>
      <c r="BU53" s="1231"/>
      <c r="BV53" s="1231"/>
      <c r="BW53" s="1231"/>
      <c r="BX53" s="1231">
        <v>38.4</v>
      </c>
      <c r="BY53" s="1231"/>
      <c r="BZ53" s="1231"/>
      <c r="CA53" s="1231"/>
      <c r="CB53" s="1231"/>
      <c r="CC53" s="1231"/>
      <c r="CD53" s="1231"/>
      <c r="CE53" s="1231"/>
      <c r="CF53" s="1231">
        <v>40</v>
      </c>
      <c r="CG53" s="1231"/>
      <c r="CH53" s="1231"/>
      <c r="CI53" s="1231"/>
      <c r="CJ53" s="1231"/>
      <c r="CK53" s="1231"/>
      <c r="CL53" s="1231"/>
      <c r="CM53" s="1231"/>
      <c r="CN53" s="1231">
        <v>41.5</v>
      </c>
      <c r="CO53" s="1231"/>
      <c r="CP53" s="1231"/>
      <c r="CQ53" s="1231"/>
      <c r="CR53" s="1231"/>
      <c r="CS53" s="1231"/>
      <c r="CT53" s="1231"/>
      <c r="CU53" s="1231"/>
      <c r="CV53" s="1231">
        <v>43</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575</v>
      </c>
      <c r="AO55" s="1226"/>
      <c r="AP55" s="1226"/>
      <c r="AQ55" s="1226"/>
      <c r="AR55" s="1226"/>
      <c r="AS55" s="1226"/>
      <c r="AT55" s="1226"/>
      <c r="AU55" s="1226"/>
      <c r="AV55" s="1226"/>
      <c r="AW55" s="1226"/>
      <c r="AX55" s="1226"/>
      <c r="AY55" s="1226"/>
      <c r="AZ55" s="1226"/>
      <c r="BA55" s="1226"/>
      <c r="BB55" s="1230" t="s">
        <v>573</v>
      </c>
      <c r="BC55" s="1230"/>
      <c r="BD55" s="1230"/>
      <c r="BE55" s="1230"/>
      <c r="BF55" s="1230"/>
      <c r="BG55" s="1230"/>
      <c r="BH55" s="1230"/>
      <c r="BI55" s="1230"/>
      <c r="BJ55" s="1230"/>
      <c r="BK55" s="1230"/>
      <c r="BL55" s="1230"/>
      <c r="BM55" s="1230"/>
      <c r="BN55" s="1230"/>
      <c r="BO55" s="1230"/>
      <c r="BP55" s="1231">
        <v>22.7</v>
      </c>
      <c r="BQ55" s="1231"/>
      <c r="BR55" s="1231"/>
      <c r="BS55" s="1231"/>
      <c r="BT55" s="1231"/>
      <c r="BU55" s="1231"/>
      <c r="BV55" s="1231"/>
      <c r="BW55" s="1231"/>
      <c r="BX55" s="1231">
        <v>41.5</v>
      </c>
      <c r="BY55" s="1231"/>
      <c r="BZ55" s="1231"/>
      <c r="CA55" s="1231"/>
      <c r="CB55" s="1231"/>
      <c r="CC55" s="1231"/>
      <c r="CD55" s="1231"/>
      <c r="CE55" s="1231"/>
      <c r="CF55" s="1231">
        <v>25.2</v>
      </c>
      <c r="CG55" s="1231"/>
      <c r="CH55" s="1231"/>
      <c r="CI55" s="1231"/>
      <c r="CJ55" s="1231"/>
      <c r="CK55" s="1231"/>
      <c r="CL55" s="1231"/>
      <c r="CM55" s="1231"/>
      <c r="CN55" s="1231">
        <v>15.7</v>
      </c>
      <c r="CO55" s="1231"/>
      <c r="CP55" s="1231"/>
      <c r="CQ55" s="1231"/>
      <c r="CR55" s="1231"/>
      <c r="CS55" s="1231"/>
      <c r="CT55" s="1231"/>
      <c r="CU55" s="1231"/>
      <c r="CV55" s="1231">
        <v>10.199999999999999</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574</v>
      </c>
      <c r="BC57" s="1230"/>
      <c r="BD57" s="1230"/>
      <c r="BE57" s="1230"/>
      <c r="BF57" s="1230"/>
      <c r="BG57" s="1230"/>
      <c r="BH57" s="1230"/>
      <c r="BI57" s="1230"/>
      <c r="BJ57" s="1230"/>
      <c r="BK57" s="1230"/>
      <c r="BL57" s="1230"/>
      <c r="BM57" s="1230"/>
      <c r="BN57" s="1230"/>
      <c r="BO57" s="1230"/>
      <c r="BP57" s="1231">
        <v>60.6</v>
      </c>
      <c r="BQ57" s="1231"/>
      <c r="BR57" s="1231"/>
      <c r="BS57" s="1231"/>
      <c r="BT57" s="1231"/>
      <c r="BU57" s="1231"/>
      <c r="BV57" s="1231"/>
      <c r="BW57" s="1231"/>
      <c r="BX57" s="1231">
        <v>61.7</v>
      </c>
      <c r="BY57" s="1231"/>
      <c r="BZ57" s="1231"/>
      <c r="CA57" s="1231"/>
      <c r="CB57" s="1231"/>
      <c r="CC57" s="1231"/>
      <c r="CD57" s="1231"/>
      <c r="CE57" s="1231"/>
      <c r="CF57" s="1231">
        <v>62.5</v>
      </c>
      <c r="CG57" s="1231"/>
      <c r="CH57" s="1231"/>
      <c r="CI57" s="1231"/>
      <c r="CJ57" s="1231"/>
      <c r="CK57" s="1231"/>
      <c r="CL57" s="1231"/>
      <c r="CM57" s="1231"/>
      <c r="CN57" s="1231">
        <v>64.3</v>
      </c>
      <c r="CO57" s="1231"/>
      <c r="CP57" s="1231"/>
      <c r="CQ57" s="1231"/>
      <c r="CR57" s="1231"/>
      <c r="CS57" s="1231"/>
      <c r="CT57" s="1231"/>
      <c r="CU57" s="1231"/>
      <c r="CV57" s="1231">
        <v>64.7</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576</v>
      </c>
    </row>
    <row r="64" spans="1:109" ht="13" x14ac:dyDescent="0.2">
      <c r="B64" s="259"/>
      <c r="G64" s="1208"/>
      <c r="I64" s="1240"/>
      <c r="J64" s="1240"/>
      <c r="K64" s="1240"/>
      <c r="L64" s="1240"/>
      <c r="M64" s="1240"/>
      <c r="N64" s="1241"/>
      <c r="AM64" s="1208"/>
      <c r="AN64" s="1208" t="s">
        <v>569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577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571</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530</v>
      </c>
      <c r="BQ72" s="1226"/>
      <c r="BR72" s="1226"/>
      <c r="BS72" s="1226"/>
      <c r="BT72" s="1226"/>
      <c r="BU72" s="1226"/>
      <c r="BV72" s="1226"/>
      <c r="BW72" s="1226"/>
      <c r="BX72" s="1226" t="s">
        <v>531</v>
      </c>
      <c r="BY72" s="1226"/>
      <c r="BZ72" s="1226"/>
      <c r="CA72" s="1226"/>
      <c r="CB72" s="1226"/>
      <c r="CC72" s="1226"/>
      <c r="CD72" s="1226"/>
      <c r="CE72" s="1226"/>
      <c r="CF72" s="1226" t="s">
        <v>532</v>
      </c>
      <c r="CG72" s="1226"/>
      <c r="CH72" s="1226"/>
      <c r="CI72" s="1226"/>
      <c r="CJ72" s="1226"/>
      <c r="CK72" s="1226"/>
      <c r="CL72" s="1226"/>
      <c r="CM72" s="1226"/>
      <c r="CN72" s="1226" t="s">
        <v>533</v>
      </c>
      <c r="CO72" s="1226"/>
      <c r="CP72" s="1226"/>
      <c r="CQ72" s="1226"/>
      <c r="CR72" s="1226"/>
      <c r="CS72" s="1226"/>
      <c r="CT72" s="1226"/>
      <c r="CU72" s="1226"/>
      <c r="CV72" s="1226" t="s">
        <v>534</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572</v>
      </c>
      <c r="AO73" s="1230"/>
      <c r="AP73" s="1230"/>
      <c r="AQ73" s="1230"/>
      <c r="AR73" s="1230"/>
      <c r="AS73" s="1230"/>
      <c r="AT73" s="1230"/>
      <c r="AU73" s="1230"/>
      <c r="AV73" s="1230"/>
      <c r="AW73" s="1230"/>
      <c r="AX73" s="1230"/>
      <c r="AY73" s="1230"/>
      <c r="AZ73" s="1230"/>
      <c r="BA73" s="1230"/>
      <c r="BB73" s="1230" t="s">
        <v>573</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578</v>
      </c>
      <c r="BC75" s="1230"/>
      <c r="BD75" s="1230"/>
      <c r="BE75" s="1230"/>
      <c r="BF75" s="1230"/>
      <c r="BG75" s="1230"/>
      <c r="BH75" s="1230"/>
      <c r="BI75" s="1230"/>
      <c r="BJ75" s="1230"/>
      <c r="BK75" s="1230"/>
      <c r="BL75" s="1230"/>
      <c r="BM75" s="1230"/>
      <c r="BN75" s="1230"/>
      <c r="BO75" s="1230"/>
      <c r="BP75" s="1231">
        <v>9.5</v>
      </c>
      <c r="BQ75" s="1231"/>
      <c r="BR75" s="1231"/>
      <c r="BS75" s="1231"/>
      <c r="BT75" s="1231"/>
      <c r="BU75" s="1231"/>
      <c r="BV75" s="1231"/>
      <c r="BW75" s="1231"/>
      <c r="BX75" s="1231">
        <v>9.5</v>
      </c>
      <c r="BY75" s="1231"/>
      <c r="BZ75" s="1231"/>
      <c r="CA75" s="1231"/>
      <c r="CB75" s="1231"/>
      <c r="CC75" s="1231"/>
      <c r="CD75" s="1231"/>
      <c r="CE75" s="1231"/>
      <c r="CF75" s="1231">
        <v>9.4</v>
      </c>
      <c r="CG75" s="1231"/>
      <c r="CH75" s="1231"/>
      <c r="CI75" s="1231"/>
      <c r="CJ75" s="1231"/>
      <c r="CK75" s="1231"/>
      <c r="CL75" s="1231"/>
      <c r="CM75" s="1231"/>
      <c r="CN75" s="1231">
        <v>9.9</v>
      </c>
      <c r="CO75" s="1231"/>
      <c r="CP75" s="1231"/>
      <c r="CQ75" s="1231"/>
      <c r="CR75" s="1231"/>
      <c r="CS75" s="1231"/>
      <c r="CT75" s="1231"/>
      <c r="CU75" s="1231"/>
      <c r="CV75" s="1231">
        <v>9.6</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575</v>
      </c>
      <c r="AO77" s="1226"/>
      <c r="AP77" s="1226"/>
      <c r="AQ77" s="1226"/>
      <c r="AR77" s="1226"/>
      <c r="AS77" s="1226"/>
      <c r="AT77" s="1226"/>
      <c r="AU77" s="1226"/>
      <c r="AV77" s="1226"/>
      <c r="AW77" s="1226"/>
      <c r="AX77" s="1226"/>
      <c r="AY77" s="1226"/>
      <c r="AZ77" s="1226"/>
      <c r="BA77" s="1226"/>
      <c r="BB77" s="1230" t="s">
        <v>573</v>
      </c>
      <c r="BC77" s="1230"/>
      <c r="BD77" s="1230"/>
      <c r="BE77" s="1230"/>
      <c r="BF77" s="1230"/>
      <c r="BG77" s="1230"/>
      <c r="BH77" s="1230"/>
      <c r="BI77" s="1230"/>
      <c r="BJ77" s="1230"/>
      <c r="BK77" s="1230"/>
      <c r="BL77" s="1230"/>
      <c r="BM77" s="1230"/>
      <c r="BN77" s="1230"/>
      <c r="BO77" s="1230"/>
      <c r="BP77" s="1231">
        <v>22.7</v>
      </c>
      <c r="BQ77" s="1231"/>
      <c r="BR77" s="1231"/>
      <c r="BS77" s="1231"/>
      <c r="BT77" s="1231"/>
      <c r="BU77" s="1231"/>
      <c r="BV77" s="1231"/>
      <c r="BW77" s="1231"/>
      <c r="BX77" s="1231">
        <v>41.5</v>
      </c>
      <c r="BY77" s="1231"/>
      <c r="BZ77" s="1231"/>
      <c r="CA77" s="1231"/>
      <c r="CB77" s="1231"/>
      <c r="CC77" s="1231"/>
      <c r="CD77" s="1231"/>
      <c r="CE77" s="1231"/>
      <c r="CF77" s="1231">
        <v>25.2</v>
      </c>
      <c r="CG77" s="1231"/>
      <c r="CH77" s="1231"/>
      <c r="CI77" s="1231"/>
      <c r="CJ77" s="1231"/>
      <c r="CK77" s="1231"/>
      <c r="CL77" s="1231"/>
      <c r="CM77" s="1231"/>
      <c r="CN77" s="1231">
        <v>15.7</v>
      </c>
      <c r="CO77" s="1231"/>
      <c r="CP77" s="1231"/>
      <c r="CQ77" s="1231"/>
      <c r="CR77" s="1231"/>
      <c r="CS77" s="1231"/>
      <c r="CT77" s="1231"/>
      <c r="CU77" s="1231"/>
      <c r="CV77" s="1231">
        <v>10.199999999999999</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578</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9.1999999999999993</v>
      </c>
      <c r="BY79" s="1231"/>
      <c r="BZ79" s="1231"/>
      <c r="CA79" s="1231"/>
      <c r="CB79" s="1231"/>
      <c r="CC79" s="1231"/>
      <c r="CD79" s="1231"/>
      <c r="CE79" s="1231"/>
      <c r="CF79" s="1231">
        <v>8.9</v>
      </c>
      <c r="CG79" s="1231"/>
      <c r="CH79" s="1231"/>
      <c r="CI79" s="1231"/>
      <c r="CJ79" s="1231"/>
      <c r="CK79" s="1231"/>
      <c r="CL79" s="1231"/>
      <c r="CM79" s="1231"/>
      <c r="CN79" s="1231">
        <v>8.9</v>
      </c>
      <c r="CO79" s="1231"/>
      <c r="CP79" s="1231"/>
      <c r="CQ79" s="1231"/>
      <c r="CR79" s="1231"/>
      <c r="CS79" s="1231"/>
      <c r="CT79" s="1231"/>
      <c r="CU79" s="1231"/>
      <c r="CV79" s="1231">
        <v>9</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78rVlHSo9bPpK3gyfMrhYF+C9K+dlf9eMgPwlEugeasUp1qoL8Xlmrgtae6u+CIv5u5VfwuPdoTuOgFH3lTd5g==" saltValue="JY8NtPayf0SEOXRBRgb5d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66D82-6CD5-4AD6-AE54-FD5A8E28A7D0}">
  <sheetPr codeName="Sheet11">
    <pageSetUpPr fitToPage="1"/>
  </sheetPr>
  <dimension ref="A1:DR125"/>
  <sheetViews>
    <sheetView showGridLines="0" topLeftCell="A90" zoomScale="85" zoomScaleNormal="85" zoomScaleSheetLayoutView="70" workbookViewId="0">
      <selection activeCell="BI95" sqref="BI95"/>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T7C3tMmeysyUGCeAKa81bNIEKMcQ6FEtBNsY6Czu6ak52kFincdJmR98sq9epMc0HlcmFINwFqHAofCh1qiHxA==" saltValue="4FBzcmGA1jOq63WthCvl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F24FF-2795-406C-A0A1-0962351F6D1B}">
  <sheetPr codeName="Sheet12">
    <pageSetUpPr fitToPage="1"/>
  </sheetPr>
  <dimension ref="A1:DR125"/>
  <sheetViews>
    <sheetView showGridLines="0" tabSelected="1" topLeftCell="A86" zoomScale="85" zoomScaleNormal="85"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gbz4zHEHNXURUQ4f3mVszCrPSDq6udjunQBzABXqyvStejmnLuKKhXvosrL3gV02p6t7eVh8Z6GapSvQxryrUw==" saltValue="TwyTckuZSdokbFEo6VAv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65460</v>
      </c>
      <c r="E3" s="154"/>
      <c r="F3" s="155">
        <v>70166</v>
      </c>
      <c r="G3" s="156"/>
      <c r="H3" s="157"/>
    </row>
    <row r="4" spans="1:8" x14ac:dyDescent="0.2">
      <c r="A4" s="158"/>
      <c r="B4" s="159"/>
      <c r="C4" s="160"/>
      <c r="D4" s="161">
        <v>40597</v>
      </c>
      <c r="E4" s="162"/>
      <c r="F4" s="163">
        <v>36115</v>
      </c>
      <c r="G4" s="164"/>
      <c r="H4" s="165"/>
    </row>
    <row r="5" spans="1:8" x14ac:dyDescent="0.2">
      <c r="A5" s="146" t="s">
        <v>524</v>
      </c>
      <c r="B5" s="151"/>
      <c r="C5" s="152"/>
      <c r="D5" s="153">
        <v>67839</v>
      </c>
      <c r="E5" s="154"/>
      <c r="F5" s="155">
        <v>92632</v>
      </c>
      <c r="G5" s="156"/>
      <c r="H5" s="157"/>
    </row>
    <row r="6" spans="1:8" x14ac:dyDescent="0.2">
      <c r="A6" s="158"/>
      <c r="B6" s="159"/>
      <c r="C6" s="160"/>
      <c r="D6" s="161">
        <v>43394</v>
      </c>
      <c r="E6" s="162"/>
      <c r="F6" s="163">
        <v>47978</v>
      </c>
      <c r="G6" s="164"/>
      <c r="H6" s="165"/>
    </row>
    <row r="7" spans="1:8" x14ac:dyDescent="0.2">
      <c r="A7" s="146" t="s">
        <v>525</v>
      </c>
      <c r="B7" s="151"/>
      <c r="C7" s="152"/>
      <c r="D7" s="153">
        <v>40173</v>
      </c>
      <c r="E7" s="154"/>
      <c r="F7" s="155">
        <v>96469</v>
      </c>
      <c r="G7" s="156"/>
      <c r="H7" s="157"/>
    </row>
    <row r="8" spans="1:8" x14ac:dyDescent="0.2">
      <c r="A8" s="158"/>
      <c r="B8" s="159"/>
      <c r="C8" s="160"/>
      <c r="D8" s="161">
        <v>31913</v>
      </c>
      <c r="E8" s="162"/>
      <c r="F8" s="163">
        <v>49775</v>
      </c>
      <c r="G8" s="164"/>
      <c r="H8" s="165"/>
    </row>
    <row r="9" spans="1:8" x14ac:dyDescent="0.2">
      <c r="A9" s="146" t="s">
        <v>526</v>
      </c>
      <c r="B9" s="151"/>
      <c r="C9" s="152"/>
      <c r="D9" s="153">
        <v>58487</v>
      </c>
      <c r="E9" s="154"/>
      <c r="F9" s="155">
        <v>85743</v>
      </c>
      <c r="G9" s="156"/>
      <c r="H9" s="157"/>
    </row>
    <row r="10" spans="1:8" x14ac:dyDescent="0.2">
      <c r="A10" s="158"/>
      <c r="B10" s="159"/>
      <c r="C10" s="160"/>
      <c r="D10" s="161">
        <v>30802</v>
      </c>
      <c r="E10" s="162"/>
      <c r="F10" s="163">
        <v>45231</v>
      </c>
      <c r="G10" s="164"/>
      <c r="H10" s="165"/>
    </row>
    <row r="11" spans="1:8" x14ac:dyDescent="0.2">
      <c r="A11" s="146" t="s">
        <v>527</v>
      </c>
      <c r="B11" s="151"/>
      <c r="C11" s="152"/>
      <c r="D11" s="153">
        <v>66212</v>
      </c>
      <c r="E11" s="154"/>
      <c r="F11" s="155">
        <v>92509</v>
      </c>
      <c r="G11" s="156"/>
      <c r="H11" s="157"/>
    </row>
    <row r="12" spans="1:8" x14ac:dyDescent="0.2">
      <c r="A12" s="158"/>
      <c r="B12" s="159"/>
      <c r="C12" s="166"/>
      <c r="D12" s="161">
        <v>46367</v>
      </c>
      <c r="E12" s="162"/>
      <c r="F12" s="163">
        <v>52274</v>
      </c>
      <c r="G12" s="164"/>
      <c r="H12" s="165"/>
    </row>
    <row r="13" spans="1:8" x14ac:dyDescent="0.2">
      <c r="A13" s="146"/>
      <c r="B13" s="151"/>
      <c r="C13" s="152"/>
      <c r="D13" s="153">
        <v>59634</v>
      </c>
      <c r="E13" s="154"/>
      <c r="F13" s="155">
        <v>87504</v>
      </c>
      <c r="G13" s="167"/>
      <c r="H13" s="157"/>
    </row>
    <row r="14" spans="1:8" x14ac:dyDescent="0.2">
      <c r="A14" s="158"/>
      <c r="B14" s="159"/>
      <c r="C14" s="160"/>
      <c r="D14" s="161">
        <v>38615</v>
      </c>
      <c r="E14" s="162"/>
      <c r="F14" s="163">
        <v>46275</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14.17</v>
      </c>
      <c r="C19" s="168">
        <f>ROUND(VALUE(SUBSTITUTE(実質収支比率等に係る経年分析!G$48,"▲","-")),2)</f>
        <v>7.29</v>
      </c>
      <c r="D19" s="168">
        <f>ROUND(VALUE(SUBSTITUTE(実質収支比率等に係る経年分析!H$48,"▲","-")),2)</f>
        <v>13.28</v>
      </c>
      <c r="E19" s="168">
        <f>ROUND(VALUE(SUBSTITUTE(実質収支比率等に係る経年分析!I$48,"▲","-")),2)</f>
        <v>13.16</v>
      </c>
      <c r="F19" s="168">
        <f>ROUND(VALUE(SUBSTITUTE(実質収支比率等に係る経年分析!J$48,"▲","-")),2)</f>
        <v>13.86</v>
      </c>
    </row>
    <row r="20" spans="1:11" x14ac:dyDescent="0.2">
      <c r="A20" s="168" t="s">
        <v>53</v>
      </c>
      <c r="B20" s="168">
        <f>ROUND(VALUE(SUBSTITUTE(実質収支比率等に係る経年分析!F$47,"▲","-")),2)</f>
        <v>40.049999999999997</v>
      </c>
      <c r="C20" s="168">
        <f>ROUND(VALUE(SUBSTITUTE(実質収支比率等に係る経年分析!G$47,"▲","-")),2)</f>
        <v>38.92</v>
      </c>
      <c r="D20" s="168">
        <f>ROUND(VALUE(SUBSTITUTE(実質収支比率等に係る経年分析!H$47,"▲","-")),2)</f>
        <v>38.04</v>
      </c>
      <c r="E20" s="168">
        <f>ROUND(VALUE(SUBSTITUTE(実質収支比率等に係る経年分析!I$47,"▲","-")),2)</f>
        <v>37.229999999999997</v>
      </c>
      <c r="F20" s="168">
        <f>ROUND(VALUE(SUBSTITUTE(実質収支比率等に係る経年分析!J$47,"▲","-")),2)</f>
        <v>33.74</v>
      </c>
    </row>
    <row r="21" spans="1:11" x14ac:dyDescent="0.2">
      <c r="A21" s="168" t="s">
        <v>54</v>
      </c>
      <c r="B21" s="168">
        <f>IF(ISNUMBER(VALUE(SUBSTITUTE(実質収支比率等に係る経年分析!F$49,"▲","-"))),ROUND(VALUE(SUBSTITUTE(実質収支比率等に係る経年分析!F$49,"▲","-")),2),NA())</f>
        <v>-6.46</v>
      </c>
      <c r="C21" s="168">
        <f>IF(ISNUMBER(VALUE(SUBSTITUTE(実質収支比率等に係る経年分析!G$49,"▲","-"))),ROUND(VALUE(SUBSTITUTE(実質収支比率等に係る経年分析!G$49,"▲","-")),2),NA())</f>
        <v>-10.35</v>
      </c>
      <c r="D21" s="168">
        <f>IF(ISNUMBER(VALUE(SUBSTITUTE(実質収支比率等に係る経年分析!H$49,"▲","-"))),ROUND(VALUE(SUBSTITUTE(実質収支比率等に係る経年分析!H$49,"▲","-")),2),NA())</f>
        <v>6.7</v>
      </c>
      <c r="E21" s="168">
        <f>IF(ISNUMBER(VALUE(SUBSTITUTE(実質収支比率等に係る経年分析!I$49,"▲","-"))),ROUND(VALUE(SUBSTITUTE(実質収支比率等に係る経年分析!I$49,"▲","-")),2),NA())</f>
        <v>-2.91</v>
      </c>
      <c r="F21" s="168">
        <f>IF(ISNUMBER(VALUE(SUBSTITUTE(実質収支比率等に係る経年分析!J$49,"▲","-"))),ROUND(VALUE(SUBSTITUTE(実質収支比率等に係る経年分析!J$49,"▲","-")),2),NA())</f>
        <v>0.89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0.18</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病院事業会計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0.5</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1.26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2.3199999999999998</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0.13</v>
      </c>
    </row>
    <row r="31" spans="1:11" x14ac:dyDescent="0.2">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0.63</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1.21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0.83</v>
      </c>
    </row>
    <row r="33" spans="1:16" x14ac:dyDescent="0.2">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1.73</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2.34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2.52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1.76</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2.4500000000000002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1.94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14.16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7.29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13.28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13.85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3442</v>
      </c>
      <c r="E42" s="170"/>
      <c r="F42" s="170"/>
      <c r="G42" s="170">
        <f>'実質公債費比率（分子）の構造'!L$52</f>
        <v>3593</v>
      </c>
      <c r="H42" s="170"/>
      <c r="I42" s="170"/>
      <c r="J42" s="170">
        <f>'実質公債費比率（分子）の構造'!M$52</f>
        <v>3657</v>
      </c>
      <c r="K42" s="170"/>
      <c r="L42" s="170"/>
      <c r="M42" s="170">
        <f>'実質公債費比率（分子）の構造'!N$52</f>
        <v>3554</v>
      </c>
      <c r="N42" s="170"/>
      <c r="O42" s="170"/>
      <c r="P42" s="170">
        <f>'実質公債費比率（分子）の構造'!O$52</f>
        <v>3417</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f>'実質公債費比率（分子）の構造'!K$50</f>
        <v>35</v>
      </c>
      <c r="C44" s="170"/>
      <c r="D44" s="170"/>
      <c r="E44" s="170">
        <f>'実質公債費比率（分子）の構造'!L$50</f>
        <v>35</v>
      </c>
      <c r="F44" s="170"/>
      <c r="G44" s="170"/>
      <c r="H44" s="170">
        <f>'実質公債費比率（分子）の構造'!M$50</f>
        <v>94</v>
      </c>
      <c r="I44" s="170"/>
      <c r="J44" s="170"/>
      <c r="K44" s="170">
        <f>'実質公債費比率（分子）の構造'!N$50</f>
        <v>48</v>
      </c>
      <c r="L44" s="170"/>
      <c r="M44" s="170"/>
      <c r="N44" s="170">
        <f>'実質公債費比率（分子）の構造'!O$50</f>
        <v>14</v>
      </c>
      <c r="O44" s="170"/>
      <c r="P44" s="170"/>
    </row>
    <row r="45" spans="1:16" x14ac:dyDescent="0.2">
      <c r="A45" s="170" t="s">
        <v>63</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1</v>
      </c>
      <c r="O45" s="170"/>
      <c r="P45" s="170"/>
    </row>
    <row r="46" spans="1:16" x14ac:dyDescent="0.2">
      <c r="A46" s="170" t="s">
        <v>64</v>
      </c>
      <c r="B46" s="170">
        <f>'実質公債費比率（分子）の構造'!K$48</f>
        <v>1111</v>
      </c>
      <c r="C46" s="170"/>
      <c r="D46" s="170"/>
      <c r="E46" s="170">
        <f>'実質公債費比率（分子）の構造'!L$48</f>
        <v>989</v>
      </c>
      <c r="F46" s="170"/>
      <c r="G46" s="170"/>
      <c r="H46" s="170">
        <f>'実質公債費比率（分子）の構造'!M$48</f>
        <v>936</v>
      </c>
      <c r="I46" s="170"/>
      <c r="J46" s="170"/>
      <c r="K46" s="170">
        <f>'実質公債費比率（分子）の構造'!N$48</f>
        <v>910</v>
      </c>
      <c r="L46" s="170"/>
      <c r="M46" s="170"/>
      <c r="N46" s="170">
        <f>'実質公債費比率（分子）の構造'!O$48</f>
        <v>849</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3532</v>
      </c>
      <c r="C49" s="170"/>
      <c r="D49" s="170"/>
      <c r="E49" s="170">
        <f>'実質公債費比率（分子）の構造'!L$45</f>
        <v>3867</v>
      </c>
      <c r="F49" s="170"/>
      <c r="G49" s="170"/>
      <c r="H49" s="170">
        <f>'実質公債費比率（分子）の構造'!M$45</f>
        <v>3949</v>
      </c>
      <c r="I49" s="170"/>
      <c r="J49" s="170"/>
      <c r="K49" s="170">
        <f>'実質公債費比率（分子）の構造'!N$45</f>
        <v>4075</v>
      </c>
      <c r="L49" s="170"/>
      <c r="M49" s="170"/>
      <c r="N49" s="170">
        <f>'実質公債費比率（分子）の構造'!O$45</f>
        <v>3752</v>
      </c>
      <c r="O49" s="170"/>
      <c r="P49" s="170"/>
    </row>
    <row r="50" spans="1:16" x14ac:dyDescent="0.2">
      <c r="A50" s="170" t="s">
        <v>67</v>
      </c>
      <c r="B50" s="170" t="e">
        <f>NA()</f>
        <v>#N/A</v>
      </c>
      <c r="C50" s="170">
        <f>IF(ISNUMBER('実質公債費比率（分子）の構造'!K$53),'実質公債費比率（分子）の構造'!K$53,NA())</f>
        <v>1236</v>
      </c>
      <c r="D50" s="170" t="e">
        <f>NA()</f>
        <v>#N/A</v>
      </c>
      <c r="E50" s="170" t="e">
        <f>NA()</f>
        <v>#N/A</v>
      </c>
      <c r="F50" s="170">
        <f>IF(ISNUMBER('実質公債費比率（分子）の構造'!L$53),'実質公債費比率（分子）の構造'!L$53,NA())</f>
        <v>1298</v>
      </c>
      <c r="G50" s="170" t="e">
        <f>NA()</f>
        <v>#N/A</v>
      </c>
      <c r="H50" s="170" t="e">
        <f>NA()</f>
        <v>#N/A</v>
      </c>
      <c r="I50" s="170">
        <f>IF(ISNUMBER('実質公債費比率（分子）の構造'!M$53),'実質公債費比率（分子）の構造'!M$53,NA())</f>
        <v>1322</v>
      </c>
      <c r="J50" s="170" t="e">
        <f>NA()</f>
        <v>#N/A</v>
      </c>
      <c r="K50" s="170" t="e">
        <f>NA()</f>
        <v>#N/A</v>
      </c>
      <c r="L50" s="170">
        <f>IF(ISNUMBER('実質公債費比率（分子）の構造'!N$53),'実質公債費比率（分子）の構造'!N$53,NA())</f>
        <v>1479</v>
      </c>
      <c r="M50" s="170" t="e">
        <f>NA()</f>
        <v>#N/A</v>
      </c>
      <c r="N50" s="170" t="e">
        <f>NA()</f>
        <v>#N/A</v>
      </c>
      <c r="O50" s="170">
        <f>IF(ISNUMBER('実質公債費比率（分子）の構造'!O$53),'実質公債費比率（分子）の構造'!O$53,NA())</f>
        <v>1199</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31956</v>
      </c>
      <c r="E56" s="169"/>
      <c r="F56" s="169"/>
      <c r="G56" s="169">
        <f>'将来負担比率（分子）の構造'!J$52</f>
        <v>31392</v>
      </c>
      <c r="H56" s="169"/>
      <c r="I56" s="169"/>
      <c r="J56" s="169">
        <f>'将来負担比率（分子）の構造'!K$52</f>
        <v>29852</v>
      </c>
      <c r="K56" s="169"/>
      <c r="L56" s="169"/>
      <c r="M56" s="169">
        <f>'将来負担比率（分子）の構造'!L$52</f>
        <v>28881</v>
      </c>
      <c r="N56" s="169"/>
      <c r="O56" s="169"/>
      <c r="P56" s="169">
        <f>'将来負担比率（分子）の構造'!M$52</f>
        <v>29634</v>
      </c>
    </row>
    <row r="57" spans="1:16" x14ac:dyDescent="0.2">
      <c r="A57" s="169" t="s">
        <v>42</v>
      </c>
      <c r="B57" s="169"/>
      <c r="C57" s="169"/>
      <c r="D57" s="169">
        <f>'将来負担比率（分子）の構造'!I$51</f>
        <v>521</v>
      </c>
      <c r="E57" s="169"/>
      <c r="F57" s="169"/>
      <c r="G57" s="169">
        <f>'将来負担比率（分子）の構造'!J$51</f>
        <v>491</v>
      </c>
      <c r="H57" s="169"/>
      <c r="I57" s="169"/>
      <c r="J57" s="169">
        <f>'将来負担比率（分子）の構造'!K$51</f>
        <v>569</v>
      </c>
      <c r="K57" s="169"/>
      <c r="L57" s="169"/>
      <c r="M57" s="169">
        <f>'将来負担比率（分子）の構造'!L$51</f>
        <v>614</v>
      </c>
      <c r="N57" s="169"/>
      <c r="O57" s="169"/>
      <c r="P57" s="169">
        <f>'将来負担比率（分子）の構造'!M$51</f>
        <v>674</v>
      </c>
    </row>
    <row r="58" spans="1:16" x14ac:dyDescent="0.2">
      <c r="A58" s="169" t="s">
        <v>41</v>
      </c>
      <c r="B58" s="169"/>
      <c r="C58" s="169"/>
      <c r="D58" s="169">
        <f>'将来負担比率（分子）の構造'!I$50</f>
        <v>16057</v>
      </c>
      <c r="E58" s="169"/>
      <c r="F58" s="169"/>
      <c r="G58" s="169">
        <f>'将来負担比率（分子）の構造'!J$50</f>
        <v>15963</v>
      </c>
      <c r="H58" s="169"/>
      <c r="I58" s="169"/>
      <c r="J58" s="169">
        <f>'将来負担比率（分子）の構造'!K$50</f>
        <v>16051</v>
      </c>
      <c r="K58" s="169"/>
      <c r="L58" s="169"/>
      <c r="M58" s="169">
        <f>'将来負担比率（分子）の構造'!L$50</f>
        <v>16995</v>
      </c>
      <c r="N58" s="169"/>
      <c r="O58" s="169"/>
      <c r="P58" s="169">
        <f>'将来負担比率（分子）の構造'!M$50</f>
        <v>16738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4420</v>
      </c>
      <c r="C62" s="169"/>
      <c r="D62" s="169"/>
      <c r="E62" s="169">
        <f>'将来負担比率（分子）の構造'!J$45</f>
        <v>4067</v>
      </c>
      <c r="F62" s="169"/>
      <c r="G62" s="169"/>
      <c r="H62" s="169">
        <f>'将来負担比率（分子）の構造'!K$45</f>
        <v>4051</v>
      </c>
      <c r="I62" s="169"/>
      <c r="J62" s="169"/>
      <c r="K62" s="169">
        <f>'将来負担比率（分子）の構造'!L$45</f>
        <v>4063</v>
      </c>
      <c r="L62" s="169"/>
      <c r="M62" s="169"/>
      <c r="N62" s="169">
        <f>'将来負担比率（分子）の構造'!M$45</f>
        <v>4055</v>
      </c>
      <c r="O62" s="169"/>
      <c r="P62" s="169"/>
    </row>
    <row r="63" spans="1:16" x14ac:dyDescent="0.2">
      <c r="A63" s="169" t="s">
        <v>34</v>
      </c>
      <c r="B63" s="169">
        <f>'将来負担比率（分子）の構造'!I$44</f>
        <v>0</v>
      </c>
      <c r="C63" s="169"/>
      <c r="D63" s="169"/>
      <c r="E63" s="169">
        <f>'将来負担比率（分子）の構造'!J$44</f>
        <v>0</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9001</v>
      </c>
      <c r="C64" s="169"/>
      <c r="D64" s="169"/>
      <c r="E64" s="169">
        <f>'将来負担比率（分子）の構造'!J$43</f>
        <v>8700</v>
      </c>
      <c r="F64" s="169"/>
      <c r="G64" s="169"/>
      <c r="H64" s="169">
        <f>'将来負担比率（分子）の構造'!K$43</f>
        <v>7465</v>
      </c>
      <c r="I64" s="169"/>
      <c r="J64" s="169"/>
      <c r="K64" s="169">
        <f>'将来負担比率（分子）の構造'!L$43</f>
        <v>6476</v>
      </c>
      <c r="L64" s="169"/>
      <c r="M64" s="169"/>
      <c r="N64" s="169">
        <f>'将来負担比率（分子）の構造'!M$43</f>
        <v>6546</v>
      </c>
      <c r="O64" s="169"/>
      <c r="P64" s="169"/>
    </row>
    <row r="65" spans="1:16" x14ac:dyDescent="0.2">
      <c r="A65" s="169" t="s">
        <v>32</v>
      </c>
      <c r="B65" s="169">
        <f>'将来負担比率（分子）の構造'!I$42</f>
        <v>69</v>
      </c>
      <c r="C65" s="169"/>
      <c r="D65" s="169"/>
      <c r="E65" s="169">
        <f>'将来負担比率（分子）の構造'!J$42</f>
        <v>34</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34481</v>
      </c>
      <c r="C66" s="169"/>
      <c r="D66" s="169"/>
      <c r="E66" s="169">
        <f>'将来負担比率（分子）の構造'!J$41</f>
        <v>33940</v>
      </c>
      <c r="F66" s="169"/>
      <c r="G66" s="169"/>
      <c r="H66" s="169">
        <f>'将来負担比率（分子）の構造'!K$41</f>
        <v>32403</v>
      </c>
      <c r="I66" s="169"/>
      <c r="J66" s="169"/>
      <c r="K66" s="169">
        <f>'将来負担比率（分子）の構造'!L$41</f>
        <v>31034</v>
      </c>
      <c r="L66" s="169"/>
      <c r="M66" s="169"/>
      <c r="N66" s="169">
        <f>'将来負担比率（分子）の構造'!M$41</f>
        <v>31054</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6708</v>
      </c>
      <c r="C72" s="173">
        <f>基金残高に係る経年分析!G55</f>
        <v>6322</v>
      </c>
      <c r="D72" s="173">
        <f>基金残高に係る経年分析!H55</f>
        <v>5720</v>
      </c>
    </row>
    <row r="73" spans="1:16" x14ac:dyDescent="0.2">
      <c r="A73" s="172" t="s">
        <v>74</v>
      </c>
      <c r="B73" s="173">
        <f>基金残高に係る経年分析!F56</f>
        <v>5370</v>
      </c>
      <c r="C73" s="173">
        <f>基金残高に係る経年分析!G56</f>
        <v>6571</v>
      </c>
      <c r="D73" s="173">
        <f>基金残高に係る経年分析!H56</f>
        <v>6473</v>
      </c>
    </row>
    <row r="74" spans="1:16" x14ac:dyDescent="0.2">
      <c r="A74" s="172" t="s">
        <v>75</v>
      </c>
      <c r="B74" s="173">
        <f>基金残高に係る経年分析!F57</f>
        <v>2610</v>
      </c>
      <c r="C74" s="173">
        <f>基金残高に係る経年分析!G57</f>
        <v>2633</v>
      </c>
      <c r="D74" s="173">
        <f>基金残高に係る経年分析!H57</f>
        <v>4501</v>
      </c>
    </row>
  </sheetData>
  <sheetProtection algorithmName="SHA-512" hashValue="9/3MSZ+PATyOfyLwbvXi7XXBpNy9344YYA2qCJ9TJJPNI5jjS7/usSNYpmCl1PQpEyWK3MzTd5JU2Wkr8DKEgA==" saltValue="98suowJb+HGrqyle58ccH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topLeftCell="B1"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5239944</v>
      </c>
      <c r="S5" s="661"/>
      <c r="T5" s="661"/>
      <c r="U5" s="661"/>
      <c r="V5" s="661"/>
      <c r="W5" s="661"/>
      <c r="X5" s="661"/>
      <c r="Y5" s="689"/>
      <c r="Z5" s="702">
        <v>14.5</v>
      </c>
      <c r="AA5" s="702"/>
      <c r="AB5" s="702"/>
      <c r="AC5" s="702"/>
      <c r="AD5" s="703">
        <v>5093628</v>
      </c>
      <c r="AE5" s="703"/>
      <c r="AF5" s="703"/>
      <c r="AG5" s="703"/>
      <c r="AH5" s="703"/>
      <c r="AI5" s="703"/>
      <c r="AJ5" s="703"/>
      <c r="AK5" s="703"/>
      <c r="AL5" s="690">
        <v>30</v>
      </c>
      <c r="AM5" s="672"/>
      <c r="AN5" s="672"/>
      <c r="AO5" s="691"/>
      <c r="AP5" s="663" t="s">
        <v>216</v>
      </c>
      <c r="AQ5" s="664"/>
      <c r="AR5" s="664"/>
      <c r="AS5" s="664"/>
      <c r="AT5" s="664"/>
      <c r="AU5" s="664"/>
      <c r="AV5" s="664"/>
      <c r="AW5" s="664"/>
      <c r="AX5" s="664"/>
      <c r="AY5" s="664"/>
      <c r="AZ5" s="664"/>
      <c r="BA5" s="664"/>
      <c r="BB5" s="664"/>
      <c r="BC5" s="664"/>
      <c r="BD5" s="664"/>
      <c r="BE5" s="664"/>
      <c r="BF5" s="665"/>
      <c r="BG5" s="608">
        <v>5072510</v>
      </c>
      <c r="BH5" s="609"/>
      <c r="BI5" s="609"/>
      <c r="BJ5" s="609"/>
      <c r="BK5" s="609"/>
      <c r="BL5" s="609"/>
      <c r="BM5" s="609"/>
      <c r="BN5" s="610"/>
      <c r="BO5" s="646">
        <v>96.8</v>
      </c>
      <c r="BP5" s="646"/>
      <c r="BQ5" s="646"/>
      <c r="BR5" s="646"/>
      <c r="BS5" s="647">
        <v>79178</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295997</v>
      </c>
      <c r="S6" s="609"/>
      <c r="T6" s="609"/>
      <c r="U6" s="609"/>
      <c r="V6" s="609"/>
      <c r="W6" s="609"/>
      <c r="X6" s="609"/>
      <c r="Y6" s="610"/>
      <c r="Z6" s="646">
        <v>0.8</v>
      </c>
      <c r="AA6" s="646"/>
      <c r="AB6" s="646"/>
      <c r="AC6" s="646"/>
      <c r="AD6" s="647">
        <v>295997</v>
      </c>
      <c r="AE6" s="647"/>
      <c r="AF6" s="647"/>
      <c r="AG6" s="647"/>
      <c r="AH6" s="647"/>
      <c r="AI6" s="647"/>
      <c r="AJ6" s="647"/>
      <c r="AK6" s="647"/>
      <c r="AL6" s="611">
        <v>1.7</v>
      </c>
      <c r="AM6" s="612"/>
      <c r="AN6" s="612"/>
      <c r="AO6" s="648"/>
      <c r="AP6" s="605" t="s">
        <v>221</v>
      </c>
      <c r="AQ6" s="606"/>
      <c r="AR6" s="606"/>
      <c r="AS6" s="606"/>
      <c r="AT6" s="606"/>
      <c r="AU6" s="606"/>
      <c r="AV6" s="606"/>
      <c r="AW6" s="606"/>
      <c r="AX6" s="606"/>
      <c r="AY6" s="606"/>
      <c r="AZ6" s="606"/>
      <c r="BA6" s="606"/>
      <c r="BB6" s="606"/>
      <c r="BC6" s="606"/>
      <c r="BD6" s="606"/>
      <c r="BE6" s="606"/>
      <c r="BF6" s="607"/>
      <c r="BG6" s="608">
        <v>5072510</v>
      </c>
      <c r="BH6" s="609"/>
      <c r="BI6" s="609"/>
      <c r="BJ6" s="609"/>
      <c r="BK6" s="609"/>
      <c r="BL6" s="609"/>
      <c r="BM6" s="609"/>
      <c r="BN6" s="610"/>
      <c r="BO6" s="646">
        <v>96.8</v>
      </c>
      <c r="BP6" s="646"/>
      <c r="BQ6" s="646"/>
      <c r="BR6" s="646"/>
      <c r="BS6" s="647">
        <v>79178</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186244</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186016</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1016</v>
      </c>
      <c r="S7" s="609"/>
      <c r="T7" s="609"/>
      <c r="U7" s="609"/>
      <c r="V7" s="609"/>
      <c r="W7" s="609"/>
      <c r="X7" s="609"/>
      <c r="Y7" s="610"/>
      <c r="Z7" s="646">
        <v>0</v>
      </c>
      <c r="AA7" s="646"/>
      <c r="AB7" s="646"/>
      <c r="AC7" s="646"/>
      <c r="AD7" s="647">
        <v>1016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2078891</v>
      </c>
      <c r="BH7" s="609"/>
      <c r="BI7" s="609"/>
      <c r="BJ7" s="609"/>
      <c r="BK7" s="609"/>
      <c r="BL7" s="609"/>
      <c r="BM7" s="609"/>
      <c r="BN7" s="610"/>
      <c r="BO7" s="646">
        <v>39.700000000000003</v>
      </c>
      <c r="BP7" s="646"/>
      <c r="BQ7" s="646"/>
      <c r="BR7" s="646"/>
      <c r="BS7" s="647">
        <v>79178</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5399226</v>
      </c>
      <c r="CS7" s="609"/>
      <c r="CT7" s="609"/>
      <c r="CU7" s="609"/>
      <c r="CV7" s="609"/>
      <c r="CW7" s="609"/>
      <c r="CX7" s="609"/>
      <c r="CY7" s="610"/>
      <c r="CZ7" s="646">
        <v>16</v>
      </c>
      <c r="DA7" s="646"/>
      <c r="DB7" s="646"/>
      <c r="DC7" s="646"/>
      <c r="DD7" s="614">
        <v>127392</v>
      </c>
      <c r="DE7" s="609"/>
      <c r="DF7" s="609"/>
      <c r="DG7" s="609"/>
      <c r="DH7" s="609"/>
      <c r="DI7" s="609"/>
      <c r="DJ7" s="609"/>
      <c r="DK7" s="609"/>
      <c r="DL7" s="609"/>
      <c r="DM7" s="609"/>
      <c r="DN7" s="609"/>
      <c r="DO7" s="609"/>
      <c r="DP7" s="610"/>
      <c r="DQ7" s="614">
        <v>2617764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15364</v>
      </c>
      <c r="S8" s="609"/>
      <c r="T8" s="609"/>
      <c r="U8" s="609"/>
      <c r="V8" s="609"/>
      <c r="W8" s="609"/>
      <c r="X8" s="609"/>
      <c r="Y8" s="610"/>
      <c r="Z8" s="646">
        <v>0</v>
      </c>
      <c r="AA8" s="646"/>
      <c r="AB8" s="646"/>
      <c r="AC8" s="646"/>
      <c r="AD8" s="647">
        <v>15364</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81149</v>
      </c>
      <c r="BH8" s="609"/>
      <c r="BI8" s="609"/>
      <c r="BJ8" s="609"/>
      <c r="BK8" s="609"/>
      <c r="BL8" s="609"/>
      <c r="BM8" s="609"/>
      <c r="BN8" s="610"/>
      <c r="BO8" s="646">
        <v>1.5</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11665478</v>
      </c>
      <c r="CS8" s="609"/>
      <c r="CT8" s="609"/>
      <c r="CU8" s="609"/>
      <c r="CV8" s="609"/>
      <c r="CW8" s="609"/>
      <c r="CX8" s="609"/>
      <c r="CY8" s="610"/>
      <c r="CZ8" s="646">
        <v>34.6</v>
      </c>
      <c r="DA8" s="646"/>
      <c r="DB8" s="646"/>
      <c r="DC8" s="646"/>
      <c r="DD8" s="614">
        <v>229434</v>
      </c>
      <c r="DE8" s="609"/>
      <c r="DF8" s="609"/>
      <c r="DG8" s="609"/>
      <c r="DH8" s="609"/>
      <c r="DI8" s="609"/>
      <c r="DJ8" s="609"/>
      <c r="DK8" s="609"/>
      <c r="DL8" s="609"/>
      <c r="DM8" s="609"/>
      <c r="DN8" s="609"/>
      <c r="DO8" s="609"/>
      <c r="DP8" s="610"/>
      <c r="DQ8" s="614">
        <v>6145436</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15717</v>
      </c>
      <c r="S9" s="609"/>
      <c r="T9" s="609"/>
      <c r="U9" s="609"/>
      <c r="V9" s="609"/>
      <c r="W9" s="609"/>
      <c r="X9" s="609"/>
      <c r="Y9" s="610"/>
      <c r="Z9" s="646">
        <v>0</v>
      </c>
      <c r="AA9" s="646"/>
      <c r="AB9" s="646"/>
      <c r="AC9" s="646"/>
      <c r="AD9" s="647">
        <v>15717</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1666950</v>
      </c>
      <c r="BH9" s="609"/>
      <c r="BI9" s="609"/>
      <c r="BJ9" s="609"/>
      <c r="BK9" s="609"/>
      <c r="BL9" s="609"/>
      <c r="BM9" s="609"/>
      <c r="BN9" s="610"/>
      <c r="BO9" s="646">
        <v>31.8</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2314995</v>
      </c>
      <c r="CS9" s="609"/>
      <c r="CT9" s="609"/>
      <c r="CU9" s="609"/>
      <c r="CV9" s="609"/>
      <c r="CW9" s="609"/>
      <c r="CX9" s="609"/>
      <c r="CY9" s="610"/>
      <c r="CZ9" s="646">
        <v>6.9</v>
      </c>
      <c r="DA9" s="646"/>
      <c r="DB9" s="646"/>
      <c r="DC9" s="646"/>
      <c r="DD9" s="614">
        <v>32474</v>
      </c>
      <c r="DE9" s="609"/>
      <c r="DF9" s="609"/>
      <c r="DG9" s="609"/>
      <c r="DH9" s="609"/>
      <c r="DI9" s="609"/>
      <c r="DJ9" s="609"/>
      <c r="DK9" s="609"/>
      <c r="DL9" s="609"/>
      <c r="DM9" s="609"/>
      <c r="DN9" s="609"/>
      <c r="DO9" s="609"/>
      <c r="DP9" s="610"/>
      <c r="DQ9" s="614">
        <v>1942524</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133014</v>
      </c>
      <c r="BH10" s="609"/>
      <c r="BI10" s="609"/>
      <c r="BJ10" s="609"/>
      <c r="BK10" s="609"/>
      <c r="BL10" s="609"/>
      <c r="BM10" s="609"/>
      <c r="BN10" s="610"/>
      <c r="BO10" s="646">
        <v>2.5</v>
      </c>
      <c r="BP10" s="646"/>
      <c r="BQ10" s="646"/>
      <c r="BR10" s="646"/>
      <c r="BS10" s="647">
        <v>22634</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1189438</v>
      </c>
      <c r="S11" s="609"/>
      <c r="T11" s="609"/>
      <c r="U11" s="609"/>
      <c r="V11" s="609"/>
      <c r="W11" s="609"/>
      <c r="X11" s="609"/>
      <c r="Y11" s="610"/>
      <c r="Z11" s="611">
        <v>3.3</v>
      </c>
      <c r="AA11" s="612"/>
      <c r="AB11" s="612"/>
      <c r="AC11" s="613"/>
      <c r="AD11" s="614">
        <v>1189438</v>
      </c>
      <c r="AE11" s="609"/>
      <c r="AF11" s="609"/>
      <c r="AG11" s="609"/>
      <c r="AH11" s="609"/>
      <c r="AI11" s="609"/>
      <c r="AJ11" s="609"/>
      <c r="AK11" s="610"/>
      <c r="AL11" s="611">
        <v>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197778</v>
      </c>
      <c r="BH11" s="609"/>
      <c r="BI11" s="609"/>
      <c r="BJ11" s="609"/>
      <c r="BK11" s="609"/>
      <c r="BL11" s="609"/>
      <c r="BM11" s="609"/>
      <c r="BN11" s="610"/>
      <c r="BO11" s="646">
        <v>3.8</v>
      </c>
      <c r="BP11" s="646"/>
      <c r="BQ11" s="646"/>
      <c r="BR11" s="646"/>
      <c r="BS11" s="647">
        <v>56544</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2357105</v>
      </c>
      <c r="CS11" s="609"/>
      <c r="CT11" s="609"/>
      <c r="CU11" s="609"/>
      <c r="CV11" s="609"/>
      <c r="CW11" s="609"/>
      <c r="CX11" s="609"/>
      <c r="CY11" s="610"/>
      <c r="CZ11" s="646">
        <v>7</v>
      </c>
      <c r="DA11" s="646"/>
      <c r="DB11" s="646"/>
      <c r="DC11" s="646"/>
      <c r="DD11" s="614">
        <v>445865</v>
      </c>
      <c r="DE11" s="609"/>
      <c r="DF11" s="609"/>
      <c r="DG11" s="609"/>
      <c r="DH11" s="609"/>
      <c r="DI11" s="609"/>
      <c r="DJ11" s="609"/>
      <c r="DK11" s="609"/>
      <c r="DL11" s="609"/>
      <c r="DM11" s="609"/>
      <c r="DN11" s="609"/>
      <c r="DO11" s="609"/>
      <c r="DP11" s="610"/>
      <c r="DQ11" s="614">
        <v>1373508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19721</v>
      </c>
      <c r="S12" s="609"/>
      <c r="T12" s="609"/>
      <c r="U12" s="609"/>
      <c r="V12" s="609"/>
      <c r="W12" s="609"/>
      <c r="X12" s="609"/>
      <c r="Y12" s="610"/>
      <c r="Z12" s="646">
        <v>0.1</v>
      </c>
      <c r="AA12" s="646"/>
      <c r="AB12" s="646"/>
      <c r="AC12" s="646"/>
      <c r="AD12" s="647">
        <v>19721</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2364062</v>
      </c>
      <c r="BH12" s="609"/>
      <c r="BI12" s="609"/>
      <c r="BJ12" s="609"/>
      <c r="BK12" s="609"/>
      <c r="BL12" s="609"/>
      <c r="BM12" s="609"/>
      <c r="BN12" s="610"/>
      <c r="BO12" s="646">
        <v>45.1</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510360</v>
      </c>
      <c r="CS12" s="609"/>
      <c r="CT12" s="609"/>
      <c r="CU12" s="609"/>
      <c r="CV12" s="609"/>
      <c r="CW12" s="609"/>
      <c r="CX12" s="609"/>
      <c r="CY12" s="610"/>
      <c r="CZ12" s="646">
        <v>1.5</v>
      </c>
      <c r="DA12" s="646"/>
      <c r="DB12" s="646"/>
      <c r="DC12" s="646"/>
      <c r="DD12" s="614">
        <v>24297</v>
      </c>
      <c r="DE12" s="609"/>
      <c r="DF12" s="609"/>
      <c r="DG12" s="609"/>
      <c r="DH12" s="609"/>
      <c r="DI12" s="609"/>
      <c r="DJ12" s="609"/>
      <c r="DK12" s="609"/>
      <c r="DL12" s="609"/>
      <c r="DM12" s="609"/>
      <c r="DN12" s="609"/>
      <c r="DO12" s="609"/>
      <c r="DP12" s="610"/>
      <c r="DQ12" s="614">
        <v>397536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2356725</v>
      </c>
      <c r="BH13" s="609"/>
      <c r="BI13" s="609"/>
      <c r="BJ13" s="609"/>
      <c r="BK13" s="609"/>
      <c r="BL13" s="609"/>
      <c r="BM13" s="609"/>
      <c r="BN13" s="610"/>
      <c r="BO13" s="646">
        <v>45</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1652877</v>
      </c>
      <c r="CS13" s="609"/>
      <c r="CT13" s="609"/>
      <c r="CU13" s="609"/>
      <c r="CV13" s="609"/>
      <c r="CW13" s="609"/>
      <c r="CX13" s="609"/>
      <c r="CY13" s="610"/>
      <c r="CZ13" s="646">
        <v>4.9000000000000004</v>
      </c>
      <c r="DA13" s="646"/>
      <c r="DB13" s="646"/>
      <c r="DC13" s="646"/>
      <c r="DD13" s="614">
        <v>571980</v>
      </c>
      <c r="DE13" s="609"/>
      <c r="DF13" s="609"/>
      <c r="DG13" s="609"/>
      <c r="DH13" s="609"/>
      <c r="DI13" s="609"/>
      <c r="DJ13" s="609"/>
      <c r="DK13" s="609"/>
      <c r="DL13" s="609"/>
      <c r="DM13" s="609"/>
      <c r="DN13" s="609"/>
      <c r="DO13" s="609"/>
      <c r="DP13" s="610"/>
      <c r="DQ13" s="614">
        <v>868317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1676</v>
      </c>
      <c r="S14" s="609"/>
      <c r="T14" s="609"/>
      <c r="U14" s="609"/>
      <c r="V14" s="609"/>
      <c r="W14" s="609"/>
      <c r="X14" s="609"/>
      <c r="Y14" s="610"/>
      <c r="Z14" s="646">
        <v>0</v>
      </c>
      <c r="AA14" s="646"/>
      <c r="AB14" s="646"/>
      <c r="AC14" s="646"/>
      <c r="AD14" s="647">
        <v>1676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238823</v>
      </c>
      <c r="BH14" s="609"/>
      <c r="BI14" s="609"/>
      <c r="BJ14" s="609"/>
      <c r="BK14" s="609"/>
      <c r="BL14" s="609"/>
      <c r="BM14" s="609"/>
      <c r="BN14" s="610"/>
      <c r="BO14" s="646">
        <v>4.5999999999999996</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1372639</v>
      </c>
      <c r="CS14" s="609"/>
      <c r="CT14" s="609"/>
      <c r="CU14" s="609"/>
      <c r="CV14" s="609"/>
      <c r="CW14" s="609"/>
      <c r="CX14" s="609"/>
      <c r="CY14" s="610"/>
      <c r="CZ14" s="646">
        <v>4.0999999999999996</v>
      </c>
      <c r="DA14" s="646"/>
      <c r="DB14" s="646"/>
      <c r="DC14" s="646"/>
      <c r="DD14" s="614">
        <v>453893</v>
      </c>
      <c r="DE14" s="609"/>
      <c r="DF14" s="609"/>
      <c r="DG14" s="609"/>
      <c r="DH14" s="609"/>
      <c r="DI14" s="609"/>
      <c r="DJ14" s="609"/>
      <c r="DK14" s="609"/>
      <c r="DL14" s="609"/>
      <c r="DM14" s="609"/>
      <c r="DN14" s="609"/>
      <c r="DO14" s="609"/>
      <c r="DP14" s="610"/>
      <c r="DQ14" s="614">
        <v>886470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390734</v>
      </c>
      <c r="BH15" s="609"/>
      <c r="BI15" s="609"/>
      <c r="BJ15" s="609"/>
      <c r="BK15" s="609"/>
      <c r="BL15" s="609"/>
      <c r="BM15" s="609"/>
      <c r="BN15" s="610"/>
      <c r="BO15" s="646">
        <v>7.5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3441561</v>
      </c>
      <c r="CS15" s="609"/>
      <c r="CT15" s="609"/>
      <c r="CU15" s="609"/>
      <c r="CV15" s="609"/>
      <c r="CW15" s="609"/>
      <c r="CX15" s="609"/>
      <c r="CY15" s="610"/>
      <c r="CZ15" s="646">
        <v>10.199999999999999</v>
      </c>
      <c r="DA15" s="646"/>
      <c r="DB15" s="646"/>
      <c r="DC15" s="646"/>
      <c r="DD15" s="614">
        <v>1335140</v>
      </c>
      <c r="DE15" s="609"/>
      <c r="DF15" s="609"/>
      <c r="DG15" s="609"/>
      <c r="DH15" s="609"/>
      <c r="DI15" s="609"/>
      <c r="DJ15" s="609"/>
      <c r="DK15" s="609"/>
      <c r="DL15" s="609"/>
      <c r="DM15" s="609"/>
      <c r="DN15" s="609"/>
      <c r="DO15" s="609"/>
      <c r="DP15" s="610"/>
      <c r="DQ15" s="614">
        <v>1994896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27920</v>
      </c>
      <c r="S16" s="609"/>
      <c r="T16" s="609"/>
      <c r="U16" s="609"/>
      <c r="V16" s="609"/>
      <c r="W16" s="609"/>
      <c r="X16" s="609"/>
      <c r="Y16" s="610"/>
      <c r="Z16" s="646">
        <v>0.1</v>
      </c>
      <c r="AA16" s="646"/>
      <c r="AB16" s="646"/>
      <c r="AC16" s="646"/>
      <c r="AD16" s="647">
        <v>27920</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454766</v>
      </c>
      <c r="CS16" s="609"/>
      <c r="CT16" s="609"/>
      <c r="CU16" s="609"/>
      <c r="CV16" s="609"/>
      <c r="CW16" s="609"/>
      <c r="CX16" s="609"/>
      <c r="CY16" s="610"/>
      <c r="CZ16" s="646">
        <v>1.3</v>
      </c>
      <c r="DA16" s="646"/>
      <c r="DB16" s="646"/>
      <c r="DC16" s="646"/>
      <c r="DD16" s="614" t="s">
        <v>122</v>
      </c>
      <c r="DE16" s="609"/>
      <c r="DF16" s="609"/>
      <c r="DG16" s="609"/>
      <c r="DH16" s="609"/>
      <c r="DI16" s="609"/>
      <c r="DJ16" s="609"/>
      <c r="DK16" s="609"/>
      <c r="DL16" s="609"/>
      <c r="DM16" s="609"/>
      <c r="DN16" s="609"/>
      <c r="DO16" s="609"/>
      <c r="DP16" s="610"/>
      <c r="DQ16" s="614">
        <v>119049</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83664</v>
      </c>
      <c r="S17" s="609"/>
      <c r="T17" s="609"/>
      <c r="U17" s="609"/>
      <c r="V17" s="609"/>
      <c r="W17" s="609"/>
      <c r="X17" s="609"/>
      <c r="Y17" s="610"/>
      <c r="Z17" s="646">
        <v>0.2</v>
      </c>
      <c r="AA17" s="646"/>
      <c r="AB17" s="646"/>
      <c r="AC17" s="646"/>
      <c r="AD17" s="647">
        <v>83664</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4388756</v>
      </c>
      <c r="CS17" s="609"/>
      <c r="CT17" s="609"/>
      <c r="CU17" s="609"/>
      <c r="CV17" s="609"/>
      <c r="CW17" s="609"/>
      <c r="CX17" s="609"/>
      <c r="CY17" s="610"/>
      <c r="CZ17" s="646">
        <v>13</v>
      </c>
      <c r="DA17" s="646"/>
      <c r="DB17" s="646"/>
      <c r="DC17" s="646"/>
      <c r="DD17" s="614" t="s">
        <v>122</v>
      </c>
      <c r="DE17" s="609"/>
      <c r="DF17" s="609"/>
      <c r="DG17" s="609"/>
      <c r="DH17" s="609"/>
      <c r="DI17" s="609"/>
      <c r="DJ17" s="609"/>
      <c r="DK17" s="609"/>
      <c r="DL17" s="609"/>
      <c r="DM17" s="609"/>
      <c r="DN17" s="609"/>
      <c r="DO17" s="609"/>
      <c r="DP17" s="610"/>
      <c r="DQ17" s="614">
        <v>4248725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50859</v>
      </c>
      <c r="S18" s="609"/>
      <c r="T18" s="609"/>
      <c r="U18" s="609"/>
      <c r="V18" s="609"/>
      <c r="W18" s="609"/>
      <c r="X18" s="609"/>
      <c r="Y18" s="610"/>
      <c r="Z18" s="646">
        <v>0.1</v>
      </c>
      <c r="AA18" s="646"/>
      <c r="AB18" s="646"/>
      <c r="AC18" s="646"/>
      <c r="AD18" s="647">
        <v>50859</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38158</v>
      </c>
      <c r="S19" s="609"/>
      <c r="T19" s="609"/>
      <c r="U19" s="609"/>
      <c r="V19" s="609"/>
      <c r="W19" s="609"/>
      <c r="X19" s="609"/>
      <c r="Y19" s="610"/>
      <c r="Z19" s="646">
        <v>0.1</v>
      </c>
      <c r="AA19" s="646"/>
      <c r="AB19" s="646"/>
      <c r="AC19" s="646"/>
      <c r="AD19" s="647">
        <v>38158</v>
      </c>
      <c r="AE19" s="647"/>
      <c r="AF19" s="647"/>
      <c r="AG19" s="647"/>
      <c r="AH19" s="647"/>
      <c r="AI19" s="647"/>
      <c r="AJ19" s="647"/>
      <c r="AK19" s="647"/>
      <c r="AL19" s="611">
        <v>0.2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167434</v>
      </c>
      <c r="BH19" s="609"/>
      <c r="BI19" s="609"/>
      <c r="BJ19" s="609"/>
      <c r="BK19" s="609"/>
      <c r="BL19" s="609"/>
      <c r="BM19" s="609"/>
      <c r="BN19" s="610"/>
      <c r="BO19" s="646">
        <v>3.2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12701</v>
      </c>
      <c r="S20" s="609"/>
      <c r="T20" s="609"/>
      <c r="U20" s="609"/>
      <c r="V20" s="609"/>
      <c r="W20" s="609"/>
      <c r="X20" s="609"/>
      <c r="Y20" s="610"/>
      <c r="Z20" s="646">
        <v>0</v>
      </c>
      <c r="AA20" s="646"/>
      <c r="AB20" s="646"/>
      <c r="AC20" s="646"/>
      <c r="AD20" s="647">
        <v>12701</v>
      </c>
      <c r="AE20" s="647"/>
      <c r="AF20" s="647"/>
      <c r="AG20" s="647"/>
      <c r="AH20" s="647"/>
      <c r="AI20" s="647"/>
      <c r="AJ20" s="647"/>
      <c r="AK20" s="647"/>
      <c r="AL20" s="611">
        <v>0.1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167434</v>
      </c>
      <c r="BH20" s="609"/>
      <c r="BI20" s="609"/>
      <c r="BJ20" s="609"/>
      <c r="BK20" s="609"/>
      <c r="BL20" s="609"/>
      <c r="BM20" s="609"/>
      <c r="BN20" s="610"/>
      <c r="BO20" s="646">
        <v>3.2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33744007</v>
      </c>
      <c r="CS20" s="609"/>
      <c r="CT20" s="609"/>
      <c r="CU20" s="609"/>
      <c r="CV20" s="609"/>
      <c r="CW20" s="609"/>
      <c r="CX20" s="609"/>
      <c r="CY20" s="610"/>
      <c r="CZ20" s="646">
        <v>100</v>
      </c>
      <c r="DA20" s="646"/>
      <c r="DB20" s="646"/>
      <c r="DC20" s="646"/>
      <c r="DD20" s="614">
        <v>3220475</v>
      </c>
      <c r="DE20" s="609"/>
      <c r="DF20" s="609"/>
      <c r="DG20" s="609"/>
      <c r="DH20" s="609"/>
      <c r="DI20" s="609"/>
      <c r="DJ20" s="609"/>
      <c r="DK20" s="609"/>
      <c r="DL20" s="609"/>
      <c r="DM20" s="609"/>
      <c r="DN20" s="609"/>
      <c r="DO20" s="609"/>
      <c r="DP20" s="610"/>
      <c r="DQ20" s="614">
        <v>20780241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11746288</v>
      </c>
      <c r="S21" s="609"/>
      <c r="T21" s="609"/>
      <c r="U21" s="609"/>
      <c r="V21" s="609"/>
      <c r="W21" s="609"/>
      <c r="X21" s="609"/>
      <c r="Y21" s="610"/>
      <c r="Z21" s="646">
        <v>32.5</v>
      </c>
      <c r="AA21" s="646"/>
      <c r="AB21" s="646"/>
      <c r="AC21" s="646"/>
      <c r="AD21" s="647">
        <v>10145914</v>
      </c>
      <c r="AE21" s="647"/>
      <c r="AF21" s="647"/>
      <c r="AG21" s="647"/>
      <c r="AH21" s="647"/>
      <c r="AI21" s="647"/>
      <c r="AJ21" s="647"/>
      <c r="AK21" s="647"/>
      <c r="AL21" s="611">
        <v>59.8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21118</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10145914</v>
      </c>
      <c r="S22" s="609"/>
      <c r="T22" s="609"/>
      <c r="U22" s="609"/>
      <c r="V22" s="609"/>
      <c r="W22" s="609"/>
      <c r="X22" s="609"/>
      <c r="Y22" s="610"/>
      <c r="Z22" s="646">
        <v>28.1</v>
      </c>
      <c r="AA22" s="646"/>
      <c r="AB22" s="646"/>
      <c r="AC22" s="646"/>
      <c r="AD22" s="647">
        <v>10145914</v>
      </c>
      <c r="AE22" s="647"/>
      <c r="AF22" s="647"/>
      <c r="AG22" s="647"/>
      <c r="AH22" s="647"/>
      <c r="AI22" s="647"/>
      <c r="AJ22" s="647"/>
      <c r="AK22" s="647"/>
      <c r="AL22" s="611">
        <v>59.8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1600374</v>
      </c>
      <c r="S23" s="609"/>
      <c r="T23" s="609"/>
      <c r="U23" s="609"/>
      <c r="V23" s="609"/>
      <c r="W23" s="609"/>
      <c r="X23" s="609"/>
      <c r="Y23" s="610"/>
      <c r="Z23" s="646">
        <v>4.4000000000000004</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146316</v>
      </c>
      <c r="BH23" s="609"/>
      <c r="BI23" s="609"/>
      <c r="BJ23" s="609"/>
      <c r="BK23" s="609"/>
      <c r="BL23" s="609"/>
      <c r="BM23" s="609"/>
      <c r="BN23" s="610"/>
      <c r="BO23" s="646">
        <v>2.8</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16095500</v>
      </c>
      <c r="CS24" s="661"/>
      <c r="CT24" s="661"/>
      <c r="CU24" s="661"/>
      <c r="CV24" s="661"/>
      <c r="CW24" s="661"/>
      <c r="CX24" s="661"/>
      <c r="CY24" s="689"/>
      <c r="CZ24" s="690">
        <v>47.7</v>
      </c>
      <c r="DA24" s="672"/>
      <c r="DB24" s="672"/>
      <c r="DC24" s="692"/>
      <c r="DD24" s="688">
        <v>11174403</v>
      </c>
      <c r="DE24" s="661"/>
      <c r="DF24" s="661"/>
      <c r="DG24" s="661"/>
      <c r="DH24" s="661"/>
      <c r="DI24" s="661"/>
      <c r="DJ24" s="661"/>
      <c r="DK24" s="689"/>
      <c r="DL24" s="688">
        <v>9412013</v>
      </c>
      <c r="DM24" s="661"/>
      <c r="DN24" s="661"/>
      <c r="DO24" s="661"/>
      <c r="DP24" s="661"/>
      <c r="DQ24" s="661"/>
      <c r="DR24" s="661"/>
      <c r="DS24" s="661"/>
      <c r="DT24" s="661"/>
      <c r="DU24" s="661"/>
      <c r="DV24" s="689"/>
      <c r="DW24" s="690">
        <v>55.2</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18687604</v>
      </c>
      <c r="S25" s="609"/>
      <c r="T25" s="609"/>
      <c r="U25" s="609"/>
      <c r="V25" s="609"/>
      <c r="W25" s="609"/>
      <c r="X25" s="609"/>
      <c r="Y25" s="610"/>
      <c r="Z25" s="646">
        <v>51.7</v>
      </c>
      <c r="AA25" s="646"/>
      <c r="AB25" s="646"/>
      <c r="AC25" s="646"/>
      <c r="AD25" s="647">
        <v>16940914</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4541730</v>
      </c>
      <c r="CS25" s="621"/>
      <c r="CT25" s="621"/>
      <c r="CU25" s="621"/>
      <c r="CV25" s="621"/>
      <c r="CW25" s="621"/>
      <c r="CX25" s="621"/>
      <c r="CY25" s="622"/>
      <c r="CZ25" s="611">
        <v>13.5</v>
      </c>
      <c r="DA25" s="623"/>
      <c r="DB25" s="623"/>
      <c r="DC25" s="624"/>
      <c r="DD25" s="614">
        <v>4257156</v>
      </c>
      <c r="DE25" s="621"/>
      <c r="DF25" s="621"/>
      <c r="DG25" s="621"/>
      <c r="DH25" s="621"/>
      <c r="DI25" s="621"/>
      <c r="DJ25" s="621"/>
      <c r="DK25" s="622"/>
      <c r="DL25" s="614">
        <v>4016297</v>
      </c>
      <c r="DM25" s="621"/>
      <c r="DN25" s="621"/>
      <c r="DO25" s="621"/>
      <c r="DP25" s="621"/>
      <c r="DQ25" s="621"/>
      <c r="DR25" s="621"/>
      <c r="DS25" s="621"/>
      <c r="DT25" s="621"/>
      <c r="DU25" s="621"/>
      <c r="DV25" s="622"/>
      <c r="DW25" s="611">
        <v>23.5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5108</v>
      </c>
      <c r="S26" s="609"/>
      <c r="T26" s="609"/>
      <c r="U26" s="609"/>
      <c r="V26" s="609"/>
      <c r="W26" s="609"/>
      <c r="X26" s="609"/>
      <c r="Y26" s="610"/>
      <c r="Z26" s="646">
        <v>0</v>
      </c>
      <c r="AA26" s="646"/>
      <c r="AB26" s="646"/>
      <c r="AC26" s="646"/>
      <c r="AD26" s="647">
        <v>5108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2680401</v>
      </c>
      <c r="CS26" s="609"/>
      <c r="CT26" s="609"/>
      <c r="CU26" s="609"/>
      <c r="CV26" s="609"/>
      <c r="CW26" s="609"/>
      <c r="CX26" s="609"/>
      <c r="CY26" s="610"/>
      <c r="CZ26" s="611">
        <v>7.9</v>
      </c>
      <c r="DA26" s="623"/>
      <c r="DB26" s="623"/>
      <c r="DC26" s="624"/>
      <c r="DD26" s="614">
        <v>2519972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126534</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5239944</v>
      </c>
      <c r="BH27" s="609"/>
      <c r="BI27" s="609"/>
      <c r="BJ27" s="609"/>
      <c r="BK27" s="609"/>
      <c r="BL27" s="609"/>
      <c r="BM27" s="609"/>
      <c r="BN27" s="610"/>
      <c r="BO27" s="646">
        <v>100</v>
      </c>
      <c r="BP27" s="646"/>
      <c r="BQ27" s="646"/>
      <c r="BR27" s="646"/>
      <c r="BS27" s="647">
        <v>79178</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7165014</v>
      </c>
      <c r="CS27" s="621"/>
      <c r="CT27" s="621"/>
      <c r="CU27" s="621"/>
      <c r="CV27" s="621"/>
      <c r="CW27" s="621"/>
      <c r="CX27" s="621"/>
      <c r="CY27" s="622"/>
      <c r="CZ27" s="611">
        <v>21.2</v>
      </c>
      <c r="DA27" s="623"/>
      <c r="DB27" s="623"/>
      <c r="DC27" s="624"/>
      <c r="DD27" s="614">
        <v>2668522</v>
      </c>
      <c r="DE27" s="621"/>
      <c r="DF27" s="621"/>
      <c r="DG27" s="621"/>
      <c r="DH27" s="621"/>
      <c r="DI27" s="621"/>
      <c r="DJ27" s="621"/>
      <c r="DK27" s="622"/>
      <c r="DL27" s="614">
        <v>1783553</v>
      </c>
      <c r="DM27" s="621"/>
      <c r="DN27" s="621"/>
      <c r="DO27" s="621"/>
      <c r="DP27" s="621"/>
      <c r="DQ27" s="621"/>
      <c r="DR27" s="621"/>
      <c r="DS27" s="621"/>
      <c r="DT27" s="621"/>
      <c r="DU27" s="621"/>
      <c r="DV27" s="622"/>
      <c r="DW27" s="611">
        <v>10.5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246930</v>
      </c>
      <c r="S28" s="609"/>
      <c r="T28" s="609"/>
      <c r="U28" s="609"/>
      <c r="V28" s="609"/>
      <c r="W28" s="609"/>
      <c r="X28" s="609"/>
      <c r="Y28" s="610"/>
      <c r="Z28" s="646">
        <v>0.7</v>
      </c>
      <c r="AA28" s="646"/>
      <c r="AB28" s="646"/>
      <c r="AC28" s="646"/>
      <c r="AD28" s="647">
        <v>16347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4388756</v>
      </c>
      <c r="CS28" s="609"/>
      <c r="CT28" s="609"/>
      <c r="CU28" s="609"/>
      <c r="CV28" s="609"/>
      <c r="CW28" s="609"/>
      <c r="CX28" s="609"/>
      <c r="CY28" s="610"/>
      <c r="CZ28" s="611">
        <v>13</v>
      </c>
      <c r="DA28" s="623"/>
      <c r="DB28" s="623"/>
      <c r="DC28" s="624"/>
      <c r="DD28" s="614">
        <v>4248725</v>
      </c>
      <c r="DE28" s="609"/>
      <c r="DF28" s="609"/>
      <c r="DG28" s="609"/>
      <c r="DH28" s="609"/>
      <c r="DI28" s="609"/>
      <c r="DJ28" s="609"/>
      <c r="DK28" s="610"/>
      <c r="DL28" s="614">
        <v>3612163</v>
      </c>
      <c r="DM28" s="609"/>
      <c r="DN28" s="609"/>
      <c r="DO28" s="609"/>
      <c r="DP28" s="609"/>
      <c r="DQ28" s="609"/>
      <c r="DR28" s="609"/>
      <c r="DS28" s="609"/>
      <c r="DT28" s="609"/>
      <c r="DU28" s="609"/>
      <c r="DV28" s="610"/>
      <c r="DW28" s="611">
        <v>21.2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162281</v>
      </c>
      <c r="S29" s="609"/>
      <c r="T29" s="609"/>
      <c r="U29" s="609"/>
      <c r="V29" s="609"/>
      <c r="W29" s="609"/>
      <c r="X29" s="609"/>
      <c r="Y29" s="610"/>
      <c r="Z29" s="646">
        <v>0.4</v>
      </c>
      <c r="AA29" s="646"/>
      <c r="AB29" s="646"/>
      <c r="AC29" s="646"/>
      <c r="AD29" s="647">
        <v>3848</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4388514</v>
      </c>
      <c r="CS29" s="621"/>
      <c r="CT29" s="621"/>
      <c r="CU29" s="621"/>
      <c r="CV29" s="621"/>
      <c r="CW29" s="621"/>
      <c r="CX29" s="621"/>
      <c r="CY29" s="622"/>
      <c r="CZ29" s="611">
        <v>13</v>
      </c>
      <c r="DA29" s="623"/>
      <c r="DB29" s="623"/>
      <c r="DC29" s="624"/>
      <c r="DD29" s="614">
        <v>4248483</v>
      </c>
      <c r="DE29" s="621"/>
      <c r="DF29" s="621"/>
      <c r="DG29" s="621"/>
      <c r="DH29" s="621"/>
      <c r="DI29" s="621"/>
      <c r="DJ29" s="621"/>
      <c r="DK29" s="622"/>
      <c r="DL29" s="614">
        <v>3611921</v>
      </c>
      <c r="DM29" s="621"/>
      <c r="DN29" s="621"/>
      <c r="DO29" s="621"/>
      <c r="DP29" s="621"/>
      <c r="DQ29" s="621"/>
      <c r="DR29" s="621"/>
      <c r="DS29" s="621"/>
      <c r="DT29" s="621"/>
      <c r="DU29" s="621"/>
      <c r="DV29" s="622"/>
      <c r="DW29" s="611">
        <v>21.2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5109365</v>
      </c>
      <c r="S30" s="609"/>
      <c r="T30" s="609"/>
      <c r="U30" s="609"/>
      <c r="V30" s="609"/>
      <c r="W30" s="609"/>
      <c r="X30" s="609"/>
      <c r="Y30" s="610"/>
      <c r="Z30" s="646">
        <v>14.1</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4299893</v>
      </c>
      <c r="CS30" s="609"/>
      <c r="CT30" s="609"/>
      <c r="CU30" s="609"/>
      <c r="CV30" s="609"/>
      <c r="CW30" s="609"/>
      <c r="CX30" s="609"/>
      <c r="CY30" s="610"/>
      <c r="CZ30" s="611">
        <v>12.7</v>
      </c>
      <c r="DA30" s="623"/>
      <c r="DB30" s="623"/>
      <c r="DC30" s="624"/>
      <c r="DD30" s="614">
        <v>4162003</v>
      </c>
      <c r="DE30" s="609"/>
      <c r="DF30" s="609"/>
      <c r="DG30" s="609"/>
      <c r="DH30" s="609"/>
      <c r="DI30" s="609"/>
      <c r="DJ30" s="609"/>
      <c r="DK30" s="610"/>
      <c r="DL30" s="614">
        <v>3525441</v>
      </c>
      <c r="DM30" s="609"/>
      <c r="DN30" s="609"/>
      <c r="DO30" s="609"/>
      <c r="DP30" s="609"/>
      <c r="DQ30" s="609"/>
      <c r="DR30" s="609"/>
      <c r="DS30" s="609"/>
      <c r="DT30" s="609"/>
      <c r="DU30" s="609"/>
      <c r="DV30" s="610"/>
      <c r="DW30" s="611">
        <v>20.7</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98.8</v>
      </c>
      <c r="BH31" s="671"/>
      <c r="BI31" s="671"/>
      <c r="BJ31" s="671"/>
      <c r="BK31" s="671"/>
      <c r="BL31" s="671"/>
      <c r="BM31" s="672">
        <v>96.1</v>
      </c>
      <c r="BN31" s="671"/>
      <c r="BO31" s="671"/>
      <c r="BP31" s="671"/>
      <c r="BQ31" s="673"/>
      <c r="BR31" s="670">
        <v>98.9</v>
      </c>
      <c r="BS31" s="671"/>
      <c r="BT31" s="671"/>
      <c r="BU31" s="671"/>
      <c r="BV31" s="671"/>
      <c r="BW31" s="671"/>
      <c r="BX31" s="672">
        <v>96</v>
      </c>
      <c r="BY31" s="671"/>
      <c r="BZ31" s="671"/>
      <c r="CA31" s="671"/>
      <c r="CB31" s="673"/>
      <c r="CD31" s="629"/>
      <c r="CE31" s="630"/>
      <c r="CF31" s="605" t="s">
        <v>300</v>
      </c>
      <c r="CG31" s="606"/>
      <c r="CH31" s="606"/>
      <c r="CI31" s="606"/>
      <c r="CJ31" s="606"/>
      <c r="CK31" s="606"/>
      <c r="CL31" s="606"/>
      <c r="CM31" s="606"/>
      <c r="CN31" s="606"/>
      <c r="CO31" s="606"/>
      <c r="CP31" s="606"/>
      <c r="CQ31" s="607"/>
      <c r="CR31" s="608">
        <v>88621</v>
      </c>
      <c r="CS31" s="621"/>
      <c r="CT31" s="621"/>
      <c r="CU31" s="621"/>
      <c r="CV31" s="621"/>
      <c r="CW31" s="621"/>
      <c r="CX31" s="621"/>
      <c r="CY31" s="622"/>
      <c r="CZ31" s="611">
        <v>0.3</v>
      </c>
      <c r="DA31" s="623"/>
      <c r="DB31" s="623"/>
      <c r="DC31" s="624"/>
      <c r="DD31" s="614">
        <v>86480</v>
      </c>
      <c r="DE31" s="621"/>
      <c r="DF31" s="621"/>
      <c r="DG31" s="621"/>
      <c r="DH31" s="621"/>
      <c r="DI31" s="621"/>
      <c r="DJ31" s="621"/>
      <c r="DK31" s="622"/>
      <c r="DL31" s="614">
        <v>86480</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2830947</v>
      </c>
      <c r="S32" s="609"/>
      <c r="T32" s="609"/>
      <c r="U32" s="609"/>
      <c r="V32" s="609"/>
      <c r="W32" s="609"/>
      <c r="X32" s="609"/>
      <c r="Y32" s="610"/>
      <c r="Z32" s="646">
        <v>7.8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98.7</v>
      </c>
      <c r="BH32" s="621"/>
      <c r="BI32" s="621"/>
      <c r="BJ32" s="621"/>
      <c r="BK32" s="621"/>
      <c r="BL32" s="621"/>
      <c r="BM32" s="612">
        <v>96.3</v>
      </c>
      <c r="BN32" s="621"/>
      <c r="BO32" s="621"/>
      <c r="BP32" s="621"/>
      <c r="BQ32" s="644"/>
      <c r="BR32" s="679">
        <v>98.8</v>
      </c>
      <c r="BS32" s="621"/>
      <c r="BT32" s="621"/>
      <c r="BU32" s="621"/>
      <c r="BV32" s="621"/>
      <c r="BW32" s="621"/>
      <c r="BX32" s="612">
        <v>96.4</v>
      </c>
      <c r="BY32" s="621"/>
      <c r="BZ32" s="621"/>
      <c r="CA32" s="621"/>
      <c r="CB32" s="644"/>
      <c r="CD32" s="631"/>
      <c r="CE32" s="632"/>
      <c r="CF32" s="605" t="s">
        <v>304</v>
      </c>
      <c r="CG32" s="606"/>
      <c r="CH32" s="606"/>
      <c r="CI32" s="606"/>
      <c r="CJ32" s="606"/>
      <c r="CK32" s="606"/>
      <c r="CL32" s="606"/>
      <c r="CM32" s="606"/>
      <c r="CN32" s="606"/>
      <c r="CO32" s="606"/>
      <c r="CP32" s="606"/>
      <c r="CQ32" s="607"/>
      <c r="CR32" s="608">
        <v>242</v>
      </c>
      <c r="CS32" s="609"/>
      <c r="CT32" s="609"/>
      <c r="CU32" s="609"/>
      <c r="CV32" s="609"/>
      <c r="CW32" s="609"/>
      <c r="CX32" s="609"/>
      <c r="CY32" s="610"/>
      <c r="CZ32" s="611">
        <v>0</v>
      </c>
      <c r="DA32" s="623"/>
      <c r="DB32" s="623"/>
      <c r="DC32" s="624"/>
      <c r="DD32" s="614">
        <v>242</v>
      </c>
      <c r="DE32" s="609"/>
      <c r="DF32" s="609"/>
      <c r="DG32" s="609"/>
      <c r="DH32" s="609"/>
      <c r="DI32" s="609"/>
      <c r="DJ32" s="609"/>
      <c r="DK32" s="610"/>
      <c r="DL32" s="614">
        <v>242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103514</v>
      </c>
      <c r="S33" s="609"/>
      <c r="T33" s="609"/>
      <c r="U33" s="609"/>
      <c r="V33" s="609"/>
      <c r="W33" s="609"/>
      <c r="X33" s="609"/>
      <c r="Y33" s="610"/>
      <c r="Z33" s="646">
        <v>0.3</v>
      </c>
      <c r="AA33" s="646"/>
      <c r="AB33" s="646"/>
      <c r="AC33" s="646"/>
      <c r="AD33" s="647">
        <v>12654</v>
      </c>
      <c r="AE33" s="647"/>
      <c r="AF33" s="647"/>
      <c r="AG33" s="647"/>
      <c r="AH33" s="647"/>
      <c r="AI33" s="647"/>
      <c r="AJ33" s="647"/>
      <c r="AK33" s="647"/>
      <c r="AL33" s="611">
        <v>0.1</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98.8</v>
      </c>
      <c r="BH33" s="593"/>
      <c r="BI33" s="593"/>
      <c r="BJ33" s="593"/>
      <c r="BK33" s="593"/>
      <c r="BL33" s="593"/>
      <c r="BM33" s="639">
        <v>95.3</v>
      </c>
      <c r="BN33" s="593"/>
      <c r="BO33" s="593"/>
      <c r="BP33" s="593"/>
      <c r="BQ33" s="656"/>
      <c r="BR33" s="669">
        <v>98.8</v>
      </c>
      <c r="BS33" s="593"/>
      <c r="BT33" s="593"/>
      <c r="BU33" s="593"/>
      <c r="BV33" s="593"/>
      <c r="BW33" s="593"/>
      <c r="BX33" s="639">
        <v>95</v>
      </c>
      <c r="BY33" s="593"/>
      <c r="BZ33" s="593"/>
      <c r="CA33" s="593"/>
      <c r="CB33" s="656"/>
      <c r="CD33" s="605" t="s">
        <v>307</v>
      </c>
      <c r="CE33" s="606"/>
      <c r="CF33" s="606"/>
      <c r="CG33" s="606"/>
      <c r="CH33" s="606"/>
      <c r="CI33" s="606"/>
      <c r="CJ33" s="606"/>
      <c r="CK33" s="606"/>
      <c r="CL33" s="606"/>
      <c r="CM33" s="606"/>
      <c r="CN33" s="606"/>
      <c r="CO33" s="606"/>
      <c r="CP33" s="606"/>
      <c r="CQ33" s="607"/>
      <c r="CR33" s="608">
        <v>13973266</v>
      </c>
      <c r="CS33" s="621"/>
      <c r="CT33" s="621"/>
      <c r="CU33" s="621"/>
      <c r="CV33" s="621"/>
      <c r="CW33" s="621"/>
      <c r="CX33" s="621"/>
      <c r="CY33" s="622"/>
      <c r="CZ33" s="611">
        <v>41.4</v>
      </c>
      <c r="DA33" s="623"/>
      <c r="DB33" s="623"/>
      <c r="DC33" s="624"/>
      <c r="DD33" s="614">
        <v>9094522</v>
      </c>
      <c r="DE33" s="621"/>
      <c r="DF33" s="621"/>
      <c r="DG33" s="621"/>
      <c r="DH33" s="621"/>
      <c r="DI33" s="621"/>
      <c r="DJ33" s="621"/>
      <c r="DK33" s="622"/>
      <c r="DL33" s="614">
        <v>7134474</v>
      </c>
      <c r="DM33" s="621"/>
      <c r="DN33" s="621"/>
      <c r="DO33" s="621"/>
      <c r="DP33" s="621"/>
      <c r="DQ33" s="621"/>
      <c r="DR33" s="621"/>
      <c r="DS33" s="621"/>
      <c r="DT33" s="621"/>
      <c r="DU33" s="621"/>
      <c r="DV33" s="622"/>
      <c r="DW33" s="611">
        <v>41.8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737368</v>
      </c>
      <c r="S34" s="609"/>
      <c r="T34" s="609"/>
      <c r="U34" s="609"/>
      <c r="V34" s="609"/>
      <c r="W34" s="609"/>
      <c r="X34" s="609"/>
      <c r="Y34" s="610"/>
      <c r="Z34" s="646">
        <v>2</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4901456</v>
      </c>
      <c r="CS34" s="609"/>
      <c r="CT34" s="609"/>
      <c r="CU34" s="609"/>
      <c r="CV34" s="609"/>
      <c r="CW34" s="609"/>
      <c r="CX34" s="609"/>
      <c r="CY34" s="610"/>
      <c r="CZ34" s="611">
        <v>14.5</v>
      </c>
      <c r="DA34" s="623"/>
      <c r="DB34" s="623"/>
      <c r="DC34" s="624"/>
      <c r="DD34" s="614">
        <v>3582903</v>
      </c>
      <c r="DE34" s="609"/>
      <c r="DF34" s="609"/>
      <c r="DG34" s="609"/>
      <c r="DH34" s="609"/>
      <c r="DI34" s="609"/>
      <c r="DJ34" s="609"/>
      <c r="DK34" s="610"/>
      <c r="DL34" s="614">
        <v>2957848</v>
      </c>
      <c r="DM34" s="609"/>
      <c r="DN34" s="609"/>
      <c r="DO34" s="609"/>
      <c r="DP34" s="609"/>
      <c r="DQ34" s="609"/>
      <c r="DR34" s="609"/>
      <c r="DS34" s="609"/>
      <c r="DT34" s="609"/>
      <c r="DU34" s="609"/>
      <c r="DV34" s="610"/>
      <c r="DW34" s="611">
        <v>17.3</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1774644</v>
      </c>
      <c r="S35" s="609"/>
      <c r="T35" s="609"/>
      <c r="U35" s="609"/>
      <c r="V35" s="609"/>
      <c r="W35" s="609"/>
      <c r="X35" s="609"/>
      <c r="Y35" s="610"/>
      <c r="Z35" s="646">
        <v>4.9000000000000004</v>
      </c>
      <c r="AA35" s="646"/>
      <c r="AB35" s="646"/>
      <c r="AC35" s="646"/>
      <c r="AD35" s="647" t="s">
        <v>122</v>
      </c>
      <c r="AE35" s="647"/>
      <c r="AF35" s="647"/>
      <c r="AG35" s="647"/>
      <c r="AH35" s="647"/>
      <c r="AI35" s="647"/>
      <c r="AJ35" s="647"/>
      <c r="AK35" s="647"/>
      <c r="AL35" s="611" t="s">
        <v>122</v>
      </c>
      <c r="AM35" s="612"/>
      <c r="AN35" s="612"/>
      <c r="AO35" s="648"/>
      <c r="AP35" s="21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354421</v>
      </c>
      <c r="CS35" s="621"/>
      <c r="CT35" s="621"/>
      <c r="CU35" s="621"/>
      <c r="CV35" s="621"/>
      <c r="CW35" s="621"/>
      <c r="CX35" s="621"/>
      <c r="CY35" s="622"/>
      <c r="CZ35" s="611">
        <v>1.1000000000000001</v>
      </c>
      <c r="DA35" s="623"/>
      <c r="DB35" s="623"/>
      <c r="DC35" s="624"/>
      <c r="DD35" s="614">
        <v>322739</v>
      </c>
      <c r="DE35" s="621"/>
      <c r="DF35" s="621"/>
      <c r="DG35" s="621"/>
      <c r="DH35" s="621"/>
      <c r="DI35" s="621"/>
      <c r="DJ35" s="621"/>
      <c r="DK35" s="622"/>
      <c r="DL35" s="614">
        <v>321496</v>
      </c>
      <c r="DM35" s="621"/>
      <c r="DN35" s="621"/>
      <c r="DO35" s="621"/>
      <c r="DP35" s="621"/>
      <c r="DQ35" s="621"/>
      <c r="DR35" s="621"/>
      <c r="DS35" s="621"/>
      <c r="DT35" s="621"/>
      <c r="DU35" s="621"/>
      <c r="DV35" s="622"/>
      <c r="DW35" s="611">
        <v>1.9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1765213</v>
      </c>
      <c r="S36" s="609"/>
      <c r="T36" s="609"/>
      <c r="U36" s="609"/>
      <c r="V36" s="609"/>
      <c r="W36" s="609"/>
      <c r="X36" s="609"/>
      <c r="Y36" s="610"/>
      <c r="Z36" s="646">
        <v>4.9000000000000004</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0">
        <v>4326318</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141667</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3348946</v>
      </c>
      <c r="CS36" s="609"/>
      <c r="CT36" s="609"/>
      <c r="CU36" s="609"/>
      <c r="CV36" s="609"/>
      <c r="CW36" s="609"/>
      <c r="CX36" s="609"/>
      <c r="CY36" s="610"/>
      <c r="CZ36" s="611">
        <v>9.9</v>
      </c>
      <c r="DA36" s="623"/>
      <c r="DB36" s="623"/>
      <c r="DC36" s="624"/>
      <c r="DD36" s="614">
        <v>2604544</v>
      </c>
      <c r="DE36" s="609"/>
      <c r="DF36" s="609"/>
      <c r="DG36" s="609"/>
      <c r="DH36" s="609"/>
      <c r="DI36" s="609"/>
      <c r="DJ36" s="609"/>
      <c r="DK36" s="610"/>
      <c r="DL36" s="614">
        <v>1753877</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299748</v>
      </c>
      <c r="S37" s="609"/>
      <c r="T37" s="609"/>
      <c r="U37" s="609"/>
      <c r="V37" s="609"/>
      <c r="W37" s="609"/>
      <c r="X37" s="609"/>
      <c r="Y37" s="610"/>
      <c r="Z37" s="646">
        <v>0.8</v>
      </c>
      <c r="AA37" s="646"/>
      <c r="AB37" s="646"/>
      <c r="AC37" s="646"/>
      <c r="AD37" s="647">
        <v>130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992209</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43916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158778</v>
      </c>
      <c r="CS37" s="621"/>
      <c r="CT37" s="621"/>
      <c r="CU37" s="621"/>
      <c r="CV37" s="621"/>
      <c r="CW37" s="621"/>
      <c r="CX37" s="621"/>
      <c r="CY37" s="622"/>
      <c r="CZ37" s="611">
        <v>0.5</v>
      </c>
      <c r="DA37" s="623"/>
      <c r="DB37" s="623"/>
      <c r="DC37" s="624"/>
      <c r="DD37" s="614">
        <v>142278</v>
      </c>
      <c r="DE37" s="621"/>
      <c r="DF37" s="621"/>
      <c r="DG37" s="621"/>
      <c r="DH37" s="621"/>
      <c r="DI37" s="621"/>
      <c r="DJ37" s="621"/>
      <c r="DK37" s="622"/>
      <c r="DL37" s="614">
        <v>118737</v>
      </c>
      <c r="DM37" s="621"/>
      <c r="DN37" s="621"/>
      <c r="DO37" s="621"/>
      <c r="DP37" s="621"/>
      <c r="DQ37" s="621"/>
      <c r="DR37" s="621"/>
      <c r="DS37" s="621"/>
      <c r="DT37" s="621"/>
      <c r="DU37" s="621"/>
      <c r="DV37" s="622"/>
      <c r="DW37" s="611">
        <v>0.7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4319700</v>
      </c>
      <c r="S38" s="609"/>
      <c r="T38" s="609"/>
      <c r="U38" s="609"/>
      <c r="V38" s="609"/>
      <c r="W38" s="609"/>
      <c r="X38" s="609"/>
      <c r="Y38" s="610"/>
      <c r="Z38" s="646">
        <v>11.9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488186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7388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2771050</v>
      </c>
      <c r="CS38" s="609"/>
      <c r="CT38" s="609"/>
      <c r="CU38" s="609"/>
      <c r="CV38" s="609"/>
      <c r="CW38" s="609"/>
      <c r="CX38" s="609"/>
      <c r="CY38" s="610"/>
      <c r="CZ38" s="611">
        <v>8.1999999999999993</v>
      </c>
      <c r="DA38" s="623"/>
      <c r="DB38" s="623"/>
      <c r="DC38" s="624"/>
      <c r="DD38" s="614">
        <v>2212208</v>
      </c>
      <c r="DE38" s="609"/>
      <c r="DF38" s="609"/>
      <c r="DG38" s="609"/>
      <c r="DH38" s="609"/>
      <c r="DI38" s="609"/>
      <c r="DJ38" s="609"/>
      <c r="DK38" s="610"/>
      <c r="DL38" s="614">
        <v>2101253</v>
      </c>
      <c r="DM38" s="609"/>
      <c r="DN38" s="609"/>
      <c r="DO38" s="609"/>
      <c r="DP38" s="609"/>
      <c r="DQ38" s="609"/>
      <c r="DR38" s="609"/>
      <c r="DS38" s="609"/>
      <c r="DT38" s="609"/>
      <c r="DU38" s="609"/>
      <c r="DV38" s="610"/>
      <c r="DW38" s="611">
        <v>12.3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74873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11504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2417393</v>
      </c>
      <c r="CS39" s="621"/>
      <c r="CT39" s="621"/>
      <c r="CU39" s="621"/>
      <c r="CV39" s="621"/>
      <c r="CW39" s="621"/>
      <c r="CX39" s="621"/>
      <c r="CY39" s="622"/>
      <c r="CZ39" s="611">
        <v>7.2</v>
      </c>
      <c r="DA39" s="623"/>
      <c r="DB39" s="623"/>
      <c r="DC39" s="624"/>
      <c r="DD39" s="614">
        <v>192128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84600</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92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180000</v>
      </c>
      <c r="CS40" s="609"/>
      <c r="CT40" s="609"/>
      <c r="CU40" s="609"/>
      <c r="CV40" s="609"/>
      <c r="CW40" s="609"/>
      <c r="CX40" s="609"/>
      <c r="CY40" s="610"/>
      <c r="CZ40" s="611">
        <v>0.5</v>
      </c>
      <c r="DA40" s="623"/>
      <c r="DB40" s="623"/>
      <c r="DC40" s="624"/>
      <c r="DD40" s="614">
        <v>180000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36168956</v>
      </c>
      <c r="S41" s="633"/>
      <c r="T41" s="633"/>
      <c r="U41" s="633"/>
      <c r="V41" s="633"/>
      <c r="W41" s="633"/>
      <c r="X41" s="633"/>
      <c r="Y41" s="636"/>
      <c r="Z41" s="637">
        <v>100</v>
      </c>
      <c r="AA41" s="637"/>
      <c r="AB41" s="637"/>
      <c r="AC41" s="637"/>
      <c r="AD41" s="638">
        <v>16979001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560134</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2210916</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421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3675241</v>
      </c>
      <c r="CS42" s="621"/>
      <c r="CT42" s="621"/>
      <c r="CU42" s="621"/>
      <c r="CV42" s="621"/>
      <c r="CW42" s="621"/>
      <c r="CX42" s="621"/>
      <c r="CY42" s="622"/>
      <c r="CZ42" s="611">
        <v>10.9</v>
      </c>
      <c r="DA42" s="623"/>
      <c r="DB42" s="623"/>
      <c r="DC42" s="624"/>
      <c r="DD42" s="614">
        <v>511316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185205</v>
      </c>
      <c r="CS43" s="621"/>
      <c r="CT43" s="621"/>
      <c r="CU43" s="621"/>
      <c r="CV43" s="621"/>
      <c r="CW43" s="621"/>
      <c r="CX43" s="621"/>
      <c r="CY43" s="622"/>
      <c r="CZ43" s="611">
        <v>0.5</v>
      </c>
      <c r="DA43" s="623"/>
      <c r="DB43" s="623"/>
      <c r="DC43" s="624"/>
      <c r="DD43" s="614">
        <v>185205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3220475</v>
      </c>
      <c r="CS44" s="609"/>
      <c r="CT44" s="609"/>
      <c r="CU44" s="609"/>
      <c r="CV44" s="609"/>
      <c r="CW44" s="609"/>
      <c r="CX44" s="609"/>
      <c r="CY44" s="610"/>
      <c r="CZ44" s="611">
        <v>9.5</v>
      </c>
      <c r="DA44" s="612"/>
      <c r="DB44" s="612"/>
      <c r="DC44" s="613"/>
      <c r="DD44" s="614">
        <v>392267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913478</v>
      </c>
      <c r="CS45" s="621"/>
      <c r="CT45" s="621"/>
      <c r="CU45" s="621"/>
      <c r="CV45" s="621"/>
      <c r="CW45" s="621"/>
      <c r="CX45" s="621"/>
      <c r="CY45" s="622"/>
      <c r="CZ45" s="611">
        <v>2.7</v>
      </c>
      <c r="DA45" s="623"/>
      <c r="DB45" s="623"/>
      <c r="DC45" s="624"/>
      <c r="DD45" s="614">
        <v>65947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2255245</v>
      </c>
      <c r="CS46" s="609"/>
      <c r="CT46" s="609"/>
      <c r="CU46" s="609"/>
      <c r="CV46" s="609"/>
      <c r="CW46" s="609"/>
      <c r="CX46" s="609"/>
      <c r="CY46" s="610"/>
      <c r="CZ46" s="611">
        <v>6.7</v>
      </c>
      <c r="DA46" s="612"/>
      <c r="DB46" s="612"/>
      <c r="DC46" s="613"/>
      <c r="DD46" s="614">
        <v>324768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454766</v>
      </c>
      <c r="CS47" s="621"/>
      <c r="CT47" s="621"/>
      <c r="CU47" s="621"/>
      <c r="CV47" s="621"/>
      <c r="CW47" s="621"/>
      <c r="CX47" s="621"/>
      <c r="CY47" s="622"/>
      <c r="CZ47" s="611">
        <v>1.3</v>
      </c>
      <c r="DA47" s="623"/>
      <c r="DB47" s="623"/>
      <c r="DC47" s="624"/>
      <c r="DD47" s="614">
        <v>119049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33744007</v>
      </c>
      <c r="CS49" s="593"/>
      <c r="CT49" s="593"/>
      <c r="CU49" s="593"/>
      <c r="CV49" s="593"/>
      <c r="CW49" s="593"/>
      <c r="CX49" s="593"/>
      <c r="CY49" s="594"/>
      <c r="CZ49" s="595">
        <v>100</v>
      </c>
      <c r="DA49" s="596"/>
      <c r="DB49" s="596"/>
      <c r="DC49" s="597"/>
      <c r="DD49" s="598">
        <v>20780241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xVcweMmrTRn7iXC2GF0sw2wknOzH1Vkjdq80t39trCBLRuWUQgBTFdKuLhXCkCHULxw/C7Ie4W4yoEmZhaNfQ==" saltValue="ku0a6JoG/cMn8bNNnRo1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5"/>
  <sheetViews>
    <sheetView topLeftCell="B1"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374</v>
      </c>
      <c r="C7" s="1035"/>
      <c r="D7" s="1035"/>
      <c r="E7" s="1035"/>
      <c r="F7" s="1035"/>
      <c r="G7" s="1035"/>
      <c r="H7" s="1035"/>
      <c r="I7" s="1035"/>
      <c r="J7" s="1035"/>
      <c r="K7" s="1035"/>
      <c r="L7" s="1035"/>
      <c r="M7" s="1035"/>
      <c r="N7" s="1035"/>
      <c r="O7" s="1035"/>
      <c r="P7" s="1036"/>
      <c r="Q7" s="1089">
        <v>36169</v>
      </c>
      <c r="R7" s="1090"/>
      <c r="S7" s="1090"/>
      <c r="T7" s="1090"/>
      <c r="U7" s="1090"/>
      <c r="V7" s="1090">
        <v>33744</v>
      </c>
      <c r="W7" s="1090"/>
      <c r="X7" s="1090"/>
      <c r="Y7" s="1090"/>
      <c r="Z7" s="1090"/>
      <c r="AA7" s="1090">
        <v>2425</v>
      </c>
      <c r="AB7" s="1090"/>
      <c r="AC7" s="1090"/>
      <c r="AD7" s="1090"/>
      <c r="AE7" s="1091"/>
      <c r="AF7" s="1092">
        <v>2350</v>
      </c>
      <c r="AG7" s="1093"/>
      <c r="AH7" s="1093"/>
      <c r="AI7" s="1093"/>
      <c r="AJ7" s="1094"/>
      <c r="AK7" s="1095">
        <v>1775</v>
      </c>
      <c r="AL7" s="1096"/>
      <c r="AM7" s="1096"/>
      <c r="AN7" s="1096"/>
      <c r="AO7" s="1096"/>
      <c r="AP7" s="1096">
        <v>31054</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558</v>
      </c>
      <c r="BT7" s="1087"/>
      <c r="BU7" s="1087"/>
      <c r="BV7" s="1087"/>
      <c r="BW7" s="1087"/>
      <c r="BX7" s="1087"/>
      <c r="BY7" s="1087"/>
      <c r="BZ7" s="1087"/>
      <c r="CA7" s="1087"/>
      <c r="CB7" s="1087"/>
      <c r="CC7" s="1087"/>
      <c r="CD7" s="1087"/>
      <c r="CE7" s="1087"/>
      <c r="CF7" s="1087"/>
      <c r="CG7" s="1099"/>
      <c r="CH7" s="1083">
        <v>15</v>
      </c>
      <c r="CI7" s="1084"/>
      <c r="CJ7" s="1084"/>
      <c r="CK7" s="1084"/>
      <c r="CL7" s="1085"/>
      <c r="CM7" s="1083">
        <v>159</v>
      </c>
      <c r="CN7" s="1084"/>
      <c r="CO7" s="1084"/>
      <c r="CP7" s="1084"/>
      <c r="CQ7" s="1085"/>
      <c r="CR7" s="1083">
        <v>30</v>
      </c>
      <c r="CS7" s="1084"/>
      <c r="CT7" s="1084"/>
      <c r="CU7" s="1084"/>
      <c r="CV7" s="1085"/>
      <c r="CW7" s="1083" t="s">
        <v>561</v>
      </c>
      <c r="CX7" s="1084"/>
      <c r="CY7" s="1084"/>
      <c r="CZ7" s="1084"/>
      <c r="DA7" s="1085"/>
      <c r="DB7" s="1083" t="s">
        <v>561</v>
      </c>
      <c r="DC7" s="1084"/>
      <c r="DD7" s="1084"/>
      <c r="DE7" s="1084"/>
      <c r="DF7" s="1085"/>
      <c r="DG7" s="1083" t="s">
        <v>561</v>
      </c>
      <c r="DH7" s="1084"/>
      <c r="DI7" s="1084"/>
      <c r="DJ7" s="1084"/>
      <c r="DK7" s="1085"/>
      <c r="DL7" s="1083" t="s">
        <v>561</v>
      </c>
      <c r="DM7" s="1084"/>
      <c r="DN7" s="1084"/>
      <c r="DO7" s="1084"/>
      <c r="DP7" s="1085"/>
      <c r="DQ7" s="1083" t="s">
        <v>561</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t="s">
        <v>559</v>
      </c>
      <c r="BT8" s="980"/>
      <c r="BU8" s="980"/>
      <c r="BV8" s="980"/>
      <c r="BW8" s="980"/>
      <c r="BX8" s="980"/>
      <c r="BY8" s="980"/>
      <c r="BZ8" s="980"/>
      <c r="CA8" s="980"/>
      <c r="CB8" s="980"/>
      <c r="CC8" s="980"/>
      <c r="CD8" s="980"/>
      <c r="CE8" s="980"/>
      <c r="CF8" s="980"/>
      <c r="CG8" s="1001"/>
      <c r="CH8" s="976">
        <v>11</v>
      </c>
      <c r="CI8" s="977"/>
      <c r="CJ8" s="977"/>
      <c r="CK8" s="977"/>
      <c r="CL8" s="978"/>
      <c r="CM8" s="976">
        <v>-2</v>
      </c>
      <c r="CN8" s="977"/>
      <c r="CO8" s="977"/>
      <c r="CP8" s="977"/>
      <c r="CQ8" s="978"/>
      <c r="CR8" s="976">
        <v>10</v>
      </c>
      <c r="CS8" s="977"/>
      <c r="CT8" s="977"/>
      <c r="CU8" s="977"/>
      <c r="CV8" s="978"/>
      <c r="CW8" s="976" t="s">
        <v>561</v>
      </c>
      <c r="CX8" s="977"/>
      <c r="CY8" s="977"/>
      <c r="CZ8" s="977"/>
      <c r="DA8" s="978"/>
      <c r="DB8" s="976" t="s">
        <v>561</v>
      </c>
      <c r="DC8" s="977"/>
      <c r="DD8" s="977"/>
      <c r="DE8" s="977"/>
      <c r="DF8" s="978"/>
      <c r="DG8" s="976" t="s">
        <v>561</v>
      </c>
      <c r="DH8" s="977"/>
      <c r="DI8" s="977"/>
      <c r="DJ8" s="977"/>
      <c r="DK8" s="978"/>
      <c r="DL8" s="976" t="s">
        <v>561</v>
      </c>
      <c r="DM8" s="977"/>
      <c r="DN8" s="977"/>
      <c r="DO8" s="977"/>
      <c r="DP8" s="978"/>
      <c r="DQ8" s="976" t="s">
        <v>561</v>
      </c>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t="s">
        <v>560</v>
      </c>
      <c r="BT9" s="980"/>
      <c r="BU9" s="980"/>
      <c r="BV9" s="980"/>
      <c r="BW9" s="980"/>
      <c r="BX9" s="980"/>
      <c r="BY9" s="980"/>
      <c r="BZ9" s="980"/>
      <c r="CA9" s="980"/>
      <c r="CB9" s="980"/>
      <c r="CC9" s="980"/>
      <c r="CD9" s="980"/>
      <c r="CE9" s="980"/>
      <c r="CF9" s="980"/>
      <c r="CG9" s="1001"/>
      <c r="CH9" s="976">
        <v>-3</v>
      </c>
      <c r="CI9" s="977"/>
      <c r="CJ9" s="977"/>
      <c r="CK9" s="977"/>
      <c r="CL9" s="978"/>
      <c r="CM9" s="976">
        <v>8</v>
      </c>
      <c r="CN9" s="977"/>
      <c r="CO9" s="977"/>
      <c r="CP9" s="977"/>
      <c r="CQ9" s="978"/>
      <c r="CR9" s="976">
        <v>45</v>
      </c>
      <c r="CS9" s="977"/>
      <c r="CT9" s="977"/>
      <c r="CU9" s="977"/>
      <c r="CV9" s="978"/>
      <c r="CW9" s="976" t="s">
        <v>561</v>
      </c>
      <c r="CX9" s="977"/>
      <c r="CY9" s="977"/>
      <c r="CZ9" s="977"/>
      <c r="DA9" s="978"/>
      <c r="DB9" s="976" t="s">
        <v>561</v>
      </c>
      <c r="DC9" s="977"/>
      <c r="DD9" s="977"/>
      <c r="DE9" s="977"/>
      <c r="DF9" s="978"/>
      <c r="DG9" s="976" t="s">
        <v>561</v>
      </c>
      <c r="DH9" s="977"/>
      <c r="DI9" s="977"/>
      <c r="DJ9" s="977"/>
      <c r="DK9" s="978"/>
      <c r="DL9" s="976" t="s">
        <v>561</v>
      </c>
      <c r="DM9" s="977"/>
      <c r="DN9" s="977"/>
      <c r="DO9" s="977"/>
      <c r="DP9" s="978"/>
      <c r="DQ9" s="976" t="s">
        <v>561</v>
      </c>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376</v>
      </c>
      <c r="B23" s="924" t="s">
        <v>377</v>
      </c>
      <c r="C23" s="925"/>
      <c r="D23" s="925"/>
      <c r="E23" s="925"/>
      <c r="F23" s="925"/>
      <c r="G23" s="925"/>
      <c r="H23" s="925"/>
      <c r="I23" s="925"/>
      <c r="J23" s="925"/>
      <c r="K23" s="925"/>
      <c r="L23" s="925"/>
      <c r="M23" s="925"/>
      <c r="N23" s="925"/>
      <c r="O23" s="925"/>
      <c r="P23" s="935"/>
      <c r="Q23" s="1054">
        <v>33746</v>
      </c>
      <c r="R23" s="1048"/>
      <c r="S23" s="1048"/>
      <c r="T23" s="1048"/>
      <c r="U23" s="1048"/>
      <c r="V23" s="1048">
        <v>31481</v>
      </c>
      <c r="W23" s="1048"/>
      <c r="X23" s="1048"/>
      <c r="Y23" s="1048"/>
      <c r="Z23" s="1048"/>
      <c r="AA23" s="1048">
        <v>2265</v>
      </c>
      <c r="AB23" s="1048"/>
      <c r="AC23" s="1048"/>
      <c r="AD23" s="1048"/>
      <c r="AE23" s="1055"/>
      <c r="AF23" s="1056">
        <v>2350</v>
      </c>
      <c r="AG23" s="1048"/>
      <c r="AH23" s="1048"/>
      <c r="AI23" s="1048"/>
      <c r="AJ23" s="1057"/>
      <c r="AK23" s="1058"/>
      <c r="AL23" s="1059"/>
      <c r="AM23" s="1059"/>
      <c r="AN23" s="1059"/>
      <c r="AO23" s="1059"/>
      <c r="AP23" s="1048">
        <v>31054</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388</v>
      </c>
      <c r="C28" s="1035"/>
      <c r="D28" s="1035"/>
      <c r="E28" s="1035"/>
      <c r="F28" s="1035"/>
      <c r="G28" s="1035"/>
      <c r="H28" s="1035"/>
      <c r="I28" s="1035"/>
      <c r="J28" s="1035"/>
      <c r="K28" s="1035"/>
      <c r="L28" s="1035"/>
      <c r="M28" s="1035"/>
      <c r="N28" s="1035"/>
      <c r="O28" s="1035"/>
      <c r="P28" s="1036"/>
      <c r="Q28" s="1037">
        <v>6872</v>
      </c>
      <c r="R28" s="1038"/>
      <c r="S28" s="1038"/>
      <c r="T28" s="1038"/>
      <c r="U28" s="1038"/>
      <c r="V28" s="1038">
        <v>6730</v>
      </c>
      <c r="W28" s="1038"/>
      <c r="X28" s="1038"/>
      <c r="Y28" s="1038"/>
      <c r="Z28" s="1038"/>
      <c r="AA28" s="1038">
        <v>142</v>
      </c>
      <c r="AB28" s="1038"/>
      <c r="AC28" s="1038"/>
      <c r="AD28" s="1038"/>
      <c r="AE28" s="1039"/>
      <c r="AF28" s="1040">
        <v>142</v>
      </c>
      <c r="AG28" s="1038"/>
      <c r="AH28" s="1038"/>
      <c r="AI28" s="1038"/>
      <c r="AJ28" s="1041"/>
      <c r="AK28" s="1029">
        <v>690</v>
      </c>
      <c r="AL28" s="1030"/>
      <c r="AM28" s="1030"/>
      <c r="AN28" s="1030"/>
      <c r="AO28" s="1030"/>
      <c r="AP28" s="1030" t="s">
        <v>553</v>
      </c>
      <c r="AQ28" s="1030"/>
      <c r="AR28" s="1030"/>
      <c r="AS28" s="1030"/>
      <c r="AT28" s="1030"/>
      <c r="AU28" s="1030" t="s">
        <v>553</v>
      </c>
      <c r="AV28" s="1030"/>
      <c r="AW28" s="1030"/>
      <c r="AX28" s="1030"/>
      <c r="AY28" s="1030"/>
      <c r="AZ28" s="1031" t="s">
        <v>553</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389</v>
      </c>
      <c r="C29" s="1018"/>
      <c r="D29" s="1018"/>
      <c r="E29" s="1018"/>
      <c r="F29" s="1018"/>
      <c r="G29" s="1018"/>
      <c r="H29" s="1018"/>
      <c r="I29" s="1018"/>
      <c r="J29" s="1018"/>
      <c r="K29" s="1018"/>
      <c r="L29" s="1018"/>
      <c r="M29" s="1018"/>
      <c r="N29" s="1018"/>
      <c r="O29" s="1018"/>
      <c r="P29" s="1019"/>
      <c r="Q29" s="1025">
        <v>7108</v>
      </c>
      <c r="R29" s="1026"/>
      <c r="S29" s="1026"/>
      <c r="T29" s="1026"/>
      <c r="U29" s="1026"/>
      <c r="V29" s="1026">
        <v>6808</v>
      </c>
      <c r="W29" s="1026"/>
      <c r="X29" s="1026"/>
      <c r="Y29" s="1026"/>
      <c r="Z29" s="1026"/>
      <c r="AA29" s="1026">
        <v>300</v>
      </c>
      <c r="AB29" s="1026"/>
      <c r="AC29" s="1026"/>
      <c r="AD29" s="1026"/>
      <c r="AE29" s="1027"/>
      <c r="AF29" s="1022">
        <v>300</v>
      </c>
      <c r="AG29" s="1023"/>
      <c r="AH29" s="1023"/>
      <c r="AI29" s="1023"/>
      <c r="AJ29" s="1024"/>
      <c r="AK29" s="967">
        <v>1107</v>
      </c>
      <c r="AL29" s="958"/>
      <c r="AM29" s="958"/>
      <c r="AN29" s="958"/>
      <c r="AO29" s="958"/>
      <c r="AP29" s="958" t="s">
        <v>553</v>
      </c>
      <c r="AQ29" s="958"/>
      <c r="AR29" s="958"/>
      <c r="AS29" s="958"/>
      <c r="AT29" s="958"/>
      <c r="AU29" s="958" t="s">
        <v>553</v>
      </c>
      <c r="AV29" s="958"/>
      <c r="AW29" s="958"/>
      <c r="AX29" s="958"/>
      <c r="AY29" s="958"/>
      <c r="AZ29" s="1028" t="s">
        <v>553</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390</v>
      </c>
      <c r="C30" s="1018"/>
      <c r="D30" s="1018"/>
      <c r="E30" s="1018"/>
      <c r="F30" s="1018"/>
      <c r="G30" s="1018"/>
      <c r="H30" s="1018"/>
      <c r="I30" s="1018"/>
      <c r="J30" s="1018"/>
      <c r="K30" s="1018"/>
      <c r="L30" s="1018"/>
      <c r="M30" s="1018"/>
      <c r="N30" s="1018"/>
      <c r="O30" s="1018"/>
      <c r="P30" s="1019"/>
      <c r="Q30" s="1025">
        <v>938</v>
      </c>
      <c r="R30" s="1026"/>
      <c r="S30" s="1026"/>
      <c r="T30" s="1026"/>
      <c r="U30" s="1026"/>
      <c r="V30" s="1026">
        <v>915</v>
      </c>
      <c r="W30" s="1026"/>
      <c r="X30" s="1026"/>
      <c r="Y30" s="1026"/>
      <c r="Z30" s="1026"/>
      <c r="AA30" s="1026">
        <v>23</v>
      </c>
      <c r="AB30" s="1026"/>
      <c r="AC30" s="1026"/>
      <c r="AD30" s="1026"/>
      <c r="AE30" s="1027"/>
      <c r="AF30" s="1022">
        <v>23</v>
      </c>
      <c r="AG30" s="1023"/>
      <c r="AH30" s="1023"/>
      <c r="AI30" s="1023"/>
      <c r="AJ30" s="1024"/>
      <c r="AK30" s="967">
        <v>270</v>
      </c>
      <c r="AL30" s="958"/>
      <c r="AM30" s="958"/>
      <c r="AN30" s="958"/>
      <c r="AO30" s="958"/>
      <c r="AP30" s="958" t="s">
        <v>553</v>
      </c>
      <c r="AQ30" s="958"/>
      <c r="AR30" s="958"/>
      <c r="AS30" s="958"/>
      <c r="AT30" s="958"/>
      <c r="AU30" s="958" t="s">
        <v>553</v>
      </c>
      <c r="AV30" s="958"/>
      <c r="AW30" s="958"/>
      <c r="AX30" s="958"/>
      <c r="AY30" s="958"/>
      <c r="AZ30" s="1028" t="s">
        <v>553</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391</v>
      </c>
      <c r="C31" s="1018"/>
      <c r="D31" s="1018"/>
      <c r="E31" s="1018"/>
      <c r="F31" s="1018"/>
      <c r="G31" s="1018"/>
      <c r="H31" s="1018"/>
      <c r="I31" s="1018"/>
      <c r="J31" s="1018"/>
      <c r="K31" s="1018"/>
      <c r="L31" s="1018"/>
      <c r="M31" s="1018"/>
      <c r="N31" s="1018"/>
      <c r="O31" s="1018"/>
      <c r="P31" s="1019"/>
      <c r="Q31" s="1025">
        <v>530</v>
      </c>
      <c r="R31" s="1026"/>
      <c r="S31" s="1026"/>
      <c r="T31" s="1026"/>
      <c r="U31" s="1026"/>
      <c r="V31" s="1026">
        <v>523</v>
      </c>
      <c r="W31" s="1026"/>
      <c r="X31" s="1026"/>
      <c r="Y31" s="1026"/>
      <c r="Z31" s="1026"/>
      <c r="AA31" s="1026">
        <v>7</v>
      </c>
      <c r="AB31" s="1026"/>
      <c r="AC31" s="1026"/>
      <c r="AD31" s="1026"/>
      <c r="AE31" s="1027"/>
      <c r="AF31" s="1022">
        <v>324</v>
      </c>
      <c r="AG31" s="1023"/>
      <c r="AH31" s="1023"/>
      <c r="AI31" s="1023"/>
      <c r="AJ31" s="1024"/>
      <c r="AK31" s="967">
        <v>76</v>
      </c>
      <c r="AL31" s="958"/>
      <c r="AM31" s="958"/>
      <c r="AN31" s="958"/>
      <c r="AO31" s="958"/>
      <c r="AP31" s="958">
        <v>3791</v>
      </c>
      <c r="AQ31" s="958"/>
      <c r="AR31" s="958"/>
      <c r="AS31" s="958"/>
      <c r="AT31" s="958"/>
      <c r="AU31" s="958">
        <v>402</v>
      </c>
      <c r="AV31" s="958"/>
      <c r="AW31" s="958"/>
      <c r="AX31" s="958"/>
      <c r="AY31" s="958"/>
      <c r="AZ31" s="1028" t="s">
        <v>553</v>
      </c>
      <c r="BA31" s="1028"/>
      <c r="BB31" s="1028"/>
      <c r="BC31" s="1028"/>
      <c r="BD31" s="1028"/>
      <c r="BE31" s="959" t="s">
        <v>392</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393</v>
      </c>
      <c r="C32" s="1018"/>
      <c r="D32" s="1018"/>
      <c r="E32" s="1018"/>
      <c r="F32" s="1018"/>
      <c r="G32" s="1018"/>
      <c r="H32" s="1018"/>
      <c r="I32" s="1018"/>
      <c r="J32" s="1018"/>
      <c r="K32" s="1018"/>
      <c r="L32" s="1018"/>
      <c r="M32" s="1018"/>
      <c r="N32" s="1018"/>
      <c r="O32" s="1018"/>
      <c r="P32" s="1019"/>
      <c r="Q32" s="1025">
        <v>3608</v>
      </c>
      <c r="R32" s="1026"/>
      <c r="S32" s="1026"/>
      <c r="T32" s="1026"/>
      <c r="U32" s="1026"/>
      <c r="V32" s="1026">
        <v>4047</v>
      </c>
      <c r="W32" s="1026"/>
      <c r="X32" s="1026"/>
      <c r="Y32" s="1026"/>
      <c r="Z32" s="1026"/>
      <c r="AA32" s="1026">
        <v>-439</v>
      </c>
      <c r="AB32" s="1026"/>
      <c r="AC32" s="1026"/>
      <c r="AD32" s="1026"/>
      <c r="AE32" s="1027"/>
      <c r="AF32" s="1022" t="s">
        <v>122</v>
      </c>
      <c r="AG32" s="1023"/>
      <c r="AH32" s="1023"/>
      <c r="AI32" s="1023"/>
      <c r="AJ32" s="1024"/>
      <c r="AK32" s="967">
        <v>488</v>
      </c>
      <c r="AL32" s="958"/>
      <c r="AM32" s="958"/>
      <c r="AN32" s="958"/>
      <c r="AO32" s="958"/>
      <c r="AP32" s="958">
        <v>2121</v>
      </c>
      <c r="AQ32" s="958"/>
      <c r="AR32" s="958"/>
      <c r="AS32" s="958"/>
      <c r="AT32" s="958"/>
      <c r="AU32" s="958">
        <v>1173</v>
      </c>
      <c r="AV32" s="958"/>
      <c r="AW32" s="958"/>
      <c r="AX32" s="958"/>
      <c r="AY32" s="958"/>
      <c r="AZ32" s="1028" t="s">
        <v>553</v>
      </c>
      <c r="BA32" s="1028"/>
      <c r="BB32" s="1028"/>
      <c r="BC32" s="1028"/>
      <c r="BD32" s="1028"/>
      <c r="BE32" s="959" t="s">
        <v>392</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394</v>
      </c>
      <c r="C33" s="1018"/>
      <c r="D33" s="1018"/>
      <c r="E33" s="1018"/>
      <c r="F33" s="1018"/>
      <c r="G33" s="1018"/>
      <c r="H33" s="1018"/>
      <c r="I33" s="1018"/>
      <c r="J33" s="1018"/>
      <c r="K33" s="1018"/>
      <c r="L33" s="1018"/>
      <c r="M33" s="1018"/>
      <c r="N33" s="1018"/>
      <c r="O33" s="1018"/>
      <c r="P33" s="1019"/>
      <c r="Q33" s="1025">
        <v>1338</v>
      </c>
      <c r="R33" s="1026"/>
      <c r="S33" s="1026"/>
      <c r="T33" s="1026"/>
      <c r="U33" s="1026"/>
      <c r="V33" s="1026">
        <v>1211</v>
      </c>
      <c r="W33" s="1026"/>
      <c r="X33" s="1026"/>
      <c r="Y33" s="1026"/>
      <c r="Z33" s="1026"/>
      <c r="AA33" s="1026">
        <v>127</v>
      </c>
      <c r="AB33" s="1026"/>
      <c r="AC33" s="1026"/>
      <c r="AD33" s="1026"/>
      <c r="AE33" s="1027"/>
      <c r="AF33" s="1022">
        <v>294</v>
      </c>
      <c r="AG33" s="1023"/>
      <c r="AH33" s="1023"/>
      <c r="AI33" s="1023"/>
      <c r="AJ33" s="1024"/>
      <c r="AK33" s="967">
        <v>408</v>
      </c>
      <c r="AL33" s="958"/>
      <c r="AM33" s="958"/>
      <c r="AN33" s="958"/>
      <c r="AO33" s="958"/>
      <c r="AP33" s="958">
        <v>4814</v>
      </c>
      <c r="AQ33" s="958"/>
      <c r="AR33" s="958"/>
      <c r="AS33" s="958"/>
      <c r="AT33" s="958"/>
      <c r="AU33" s="958">
        <v>2657</v>
      </c>
      <c r="AV33" s="958"/>
      <c r="AW33" s="958"/>
      <c r="AX33" s="958"/>
      <c r="AY33" s="958"/>
      <c r="AZ33" s="1028" t="s">
        <v>553</v>
      </c>
      <c r="BA33" s="1028"/>
      <c r="BB33" s="1028"/>
      <c r="BC33" s="1028"/>
      <c r="BD33" s="1028"/>
      <c r="BE33" s="959" t="s">
        <v>392</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t="s">
        <v>395</v>
      </c>
      <c r="C34" s="1018"/>
      <c r="D34" s="1018"/>
      <c r="E34" s="1018"/>
      <c r="F34" s="1018"/>
      <c r="G34" s="1018"/>
      <c r="H34" s="1018"/>
      <c r="I34" s="1018"/>
      <c r="J34" s="1018"/>
      <c r="K34" s="1018"/>
      <c r="L34" s="1018"/>
      <c r="M34" s="1018"/>
      <c r="N34" s="1018"/>
      <c r="O34" s="1018"/>
      <c r="P34" s="1019"/>
      <c r="Q34" s="1025">
        <v>833</v>
      </c>
      <c r="R34" s="1026"/>
      <c r="S34" s="1026"/>
      <c r="T34" s="1026"/>
      <c r="U34" s="1026"/>
      <c r="V34" s="1026">
        <v>787</v>
      </c>
      <c r="W34" s="1026"/>
      <c r="X34" s="1026"/>
      <c r="Y34" s="1026"/>
      <c r="Z34" s="1026"/>
      <c r="AA34" s="1026">
        <v>46</v>
      </c>
      <c r="AB34" s="1026"/>
      <c r="AC34" s="1026"/>
      <c r="AD34" s="1026"/>
      <c r="AE34" s="1027"/>
      <c r="AF34" s="1022">
        <v>107</v>
      </c>
      <c r="AG34" s="1023"/>
      <c r="AH34" s="1023"/>
      <c r="AI34" s="1023"/>
      <c r="AJ34" s="1024"/>
      <c r="AK34" s="967">
        <v>584</v>
      </c>
      <c r="AL34" s="958"/>
      <c r="AM34" s="958"/>
      <c r="AN34" s="958"/>
      <c r="AO34" s="958"/>
      <c r="AP34" s="958">
        <v>2520</v>
      </c>
      <c r="AQ34" s="958"/>
      <c r="AR34" s="958"/>
      <c r="AS34" s="958"/>
      <c r="AT34" s="958"/>
      <c r="AU34" s="958">
        <v>2314</v>
      </c>
      <c r="AV34" s="958"/>
      <c r="AW34" s="958"/>
      <c r="AX34" s="958"/>
      <c r="AY34" s="958"/>
      <c r="AZ34" s="1028" t="s">
        <v>553</v>
      </c>
      <c r="BA34" s="1028"/>
      <c r="BB34" s="1028"/>
      <c r="BC34" s="1028"/>
      <c r="BD34" s="1028"/>
      <c r="BE34" s="959" t="s">
        <v>392</v>
      </c>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1189</v>
      </c>
      <c r="AG63" s="946"/>
      <c r="AH63" s="946"/>
      <c r="AI63" s="946"/>
      <c r="AJ63" s="1009"/>
      <c r="AK63" s="1010"/>
      <c r="AL63" s="950"/>
      <c r="AM63" s="950"/>
      <c r="AN63" s="950"/>
      <c r="AO63" s="950"/>
      <c r="AP63" s="946">
        <v>13246</v>
      </c>
      <c r="AQ63" s="946"/>
      <c r="AR63" s="946"/>
      <c r="AS63" s="946"/>
      <c r="AT63" s="946"/>
      <c r="AU63" s="946">
        <v>6546</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554</v>
      </c>
      <c r="C68" s="973"/>
      <c r="D68" s="973"/>
      <c r="E68" s="973"/>
      <c r="F68" s="973"/>
      <c r="G68" s="973"/>
      <c r="H68" s="973"/>
      <c r="I68" s="973"/>
      <c r="J68" s="973"/>
      <c r="K68" s="973"/>
      <c r="L68" s="973"/>
      <c r="M68" s="973"/>
      <c r="N68" s="973"/>
      <c r="O68" s="973"/>
      <c r="P68" s="974"/>
      <c r="Q68" s="975">
        <v>5250</v>
      </c>
      <c r="R68" s="969"/>
      <c r="S68" s="969"/>
      <c r="T68" s="969"/>
      <c r="U68" s="969"/>
      <c r="V68" s="969">
        <v>5104</v>
      </c>
      <c r="W68" s="969"/>
      <c r="X68" s="969"/>
      <c r="Y68" s="969"/>
      <c r="Z68" s="969"/>
      <c r="AA68" s="969">
        <v>146</v>
      </c>
      <c r="AB68" s="969"/>
      <c r="AC68" s="969"/>
      <c r="AD68" s="969"/>
      <c r="AE68" s="969"/>
      <c r="AF68" s="969">
        <v>146</v>
      </c>
      <c r="AG68" s="969"/>
      <c r="AH68" s="969"/>
      <c r="AI68" s="969"/>
      <c r="AJ68" s="969"/>
      <c r="AK68" s="969">
        <v>2418</v>
      </c>
      <c r="AL68" s="969"/>
      <c r="AM68" s="969"/>
      <c r="AN68" s="969"/>
      <c r="AO68" s="969"/>
      <c r="AP68" s="969" t="s">
        <v>553</v>
      </c>
      <c r="AQ68" s="969"/>
      <c r="AR68" s="969"/>
      <c r="AS68" s="969"/>
      <c r="AT68" s="969"/>
      <c r="AU68" s="969" t="s">
        <v>553</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555</v>
      </c>
      <c r="C69" s="962"/>
      <c r="D69" s="962"/>
      <c r="E69" s="962"/>
      <c r="F69" s="962"/>
      <c r="G69" s="962"/>
      <c r="H69" s="962"/>
      <c r="I69" s="962"/>
      <c r="J69" s="962"/>
      <c r="K69" s="962"/>
      <c r="L69" s="962"/>
      <c r="M69" s="962"/>
      <c r="N69" s="962"/>
      <c r="O69" s="962"/>
      <c r="P69" s="963"/>
      <c r="Q69" s="964">
        <v>270</v>
      </c>
      <c r="R69" s="958"/>
      <c r="S69" s="958"/>
      <c r="T69" s="958"/>
      <c r="U69" s="958"/>
      <c r="V69" s="958">
        <v>224</v>
      </c>
      <c r="W69" s="958"/>
      <c r="X69" s="958"/>
      <c r="Y69" s="958"/>
      <c r="Z69" s="958"/>
      <c r="AA69" s="958">
        <v>46</v>
      </c>
      <c r="AB69" s="958"/>
      <c r="AC69" s="958"/>
      <c r="AD69" s="958"/>
      <c r="AE69" s="958"/>
      <c r="AF69" s="958">
        <v>46</v>
      </c>
      <c r="AG69" s="958"/>
      <c r="AH69" s="958"/>
      <c r="AI69" s="958"/>
      <c r="AJ69" s="958"/>
      <c r="AK69" s="958" t="s">
        <v>553</v>
      </c>
      <c r="AL69" s="958"/>
      <c r="AM69" s="958"/>
      <c r="AN69" s="958"/>
      <c r="AO69" s="958"/>
      <c r="AP69" s="958">
        <v>32</v>
      </c>
      <c r="AQ69" s="958"/>
      <c r="AR69" s="958"/>
      <c r="AS69" s="958"/>
      <c r="AT69" s="958"/>
      <c r="AU69" s="958" t="s">
        <v>553</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556</v>
      </c>
      <c r="C70" s="962"/>
      <c r="D70" s="962"/>
      <c r="E70" s="962"/>
      <c r="F70" s="962"/>
      <c r="G70" s="962"/>
      <c r="H70" s="962"/>
      <c r="I70" s="962"/>
      <c r="J70" s="962"/>
      <c r="K70" s="962"/>
      <c r="L70" s="962"/>
      <c r="M70" s="962"/>
      <c r="N70" s="962"/>
      <c r="O70" s="962"/>
      <c r="P70" s="963"/>
      <c r="Q70" s="964">
        <v>270</v>
      </c>
      <c r="R70" s="958"/>
      <c r="S70" s="958"/>
      <c r="T70" s="958"/>
      <c r="U70" s="958"/>
      <c r="V70" s="958">
        <v>247</v>
      </c>
      <c r="W70" s="958"/>
      <c r="X70" s="958"/>
      <c r="Y70" s="958"/>
      <c r="Z70" s="958"/>
      <c r="AA70" s="958">
        <v>23</v>
      </c>
      <c r="AB70" s="958"/>
      <c r="AC70" s="958"/>
      <c r="AD70" s="958"/>
      <c r="AE70" s="958"/>
      <c r="AF70" s="958">
        <v>23</v>
      </c>
      <c r="AG70" s="958"/>
      <c r="AH70" s="958"/>
      <c r="AI70" s="958"/>
      <c r="AJ70" s="958"/>
      <c r="AK70" s="958" t="s">
        <v>553</v>
      </c>
      <c r="AL70" s="958"/>
      <c r="AM70" s="958"/>
      <c r="AN70" s="958"/>
      <c r="AO70" s="958"/>
      <c r="AP70" s="958" t="s">
        <v>553</v>
      </c>
      <c r="AQ70" s="958"/>
      <c r="AR70" s="958"/>
      <c r="AS70" s="958"/>
      <c r="AT70" s="958"/>
      <c r="AU70" s="958" t="s">
        <v>553</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557</v>
      </c>
      <c r="C71" s="962"/>
      <c r="D71" s="962"/>
      <c r="E71" s="962"/>
      <c r="F71" s="962"/>
      <c r="G71" s="962"/>
      <c r="H71" s="962"/>
      <c r="I71" s="962"/>
      <c r="J71" s="962"/>
      <c r="K71" s="962"/>
      <c r="L71" s="962"/>
      <c r="M71" s="962"/>
      <c r="N71" s="962"/>
      <c r="O71" s="962"/>
      <c r="P71" s="963"/>
      <c r="Q71" s="964">
        <v>315636</v>
      </c>
      <c r="R71" s="958"/>
      <c r="S71" s="958"/>
      <c r="T71" s="958"/>
      <c r="U71" s="958"/>
      <c r="V71" s="958">
        <v>306127</v>
      </c>
      <c r="W71" s="958"/>
      <c r="X71" s="958"/>
      <c r="Y71" s="958"/>
      <c r="Z71" s="958"/>
      <c r="AA71" s="958">
        <v>9509</v>
      </c>
      <c r="AB71" s="958"/>
      <c r="AC71" s="958"/>
      <c r="AD71" s="958"/>
      <c r="AE71" s="958"/>
      <c r="AF71" s="958">
        <v>6033</v>
      </c>
      <c r="AG71" s="958"/>
      <c r="AH71" s="958"/>
      <c r="AI71" s="958"/>
      <c r="AJ71" s="958"/>
      <c r="AK71" s="958" t="s">
        <v>553</v>
      </c>
      <c r="AL71" s="958"/>
      <c r="AM71" s="958"/>
      <c r="AN71" s="958"/>
      <c r="AO71" s="958"/>
      <c r="AP71" s="958" t="s">
        <v>553</v>
      </c>
      <c r="AQ71" s="958"/>
      <c r="AR71" s="958"/>
      <c r="AS71" s="958"/>
      <c r="AT71" s="958"/>
      <c r="AU71" s="958" t="s">
        <v>553</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6248</v>
      </c>
      <c r="AG88" s="946"/>
      <c r="AH88" s="946"/>
      <c r="AI88" s="946"/>
      <c r="AJ88" s="946"/>
      <c r="AK88" s="950"/>
      <c r="AL88" s="950"/>
      <c r="AM88" s="950"/>
      <c r="AN88" s="950"/>
      <c r="AO88" s="950"/>
      <c r="AP88" s="946">
        <v>32</v>
      </c>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f>SUM(CR7:CV9)</f>
        <v>85</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3949433</v>
      </c>
      <c r="AB110" s="876"/>
      <c r="AC110" s="876"/>
      <c r="AD110" s="876"/>
      <c r="AE110" s="877"/>
      <c r="AF110" s="878">
        <v>4075039</v>
      </c>
      <c r="AG110" s="876"/>
      <c r="AH110" s="876"/>
      <c r="AI110" s="876"/>
      <c r="AJ110" s="877"/>
      <c r="AK110" s="878">
        <v>3751952</v>
      </c>
      <c r="AL110" s="876"/>
      <c r="AM110" s="876"/>
      <c r="AN110" s="876"/>
      <c r="AO110" s="877"/>
      <c r="AP110" s="879">
        <v>27.3</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32403342</v>
      </c>
      <c r="BR110" s="829"/>
      <c r="BS110" s="829"/>
      <c r="BT110" s="829"/>
      <c r="BU110" s="829"/>
      <c r="BV110" s="829">
        <v>31033919</v>
      </c>
      <c r="BW110" s="829"/>
      <c r="BX110" s="829"/>
      <c r="BY110" s="829"/>
      <c r="BZ110" s="829"/>
      <c r="CA110" s="829">
        <v>31053726</v>
      </c>
      <c r="CB110" s="829"/>
      <c r="CC110" s="829"/>
      <c r="CD110" s="829"/>
      <c r="CE110" s="829"/>
      <c r="CF110" s="853">
        <v>225.6</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7465231</v>
      </c>
      <c r="BR112" s="804"/>
      <c r="BS112" s="804"/>
      <c r="BT112" s="804"/>
      <c r="BU112" s="804"/>
      <c r="BV112" s="804">
        <v>6475825</v>
      </c>
      <c r="BW112" s="804"/>
      <c r="BX112" s="804"/>
      <c r="BY112" s="804"/>
      <c r="BZ112" s="804"/>
      <c r="CA112" s="804">
        <v>6545830</v>
      </c>
      <c r="CB112" s="804"/>
      <c r="CC112" s="804"/>
      <c r="CD112" s="804"/>
      <c r="CE112" s="804"/>
      <c r="CF112" s="862">
        <v>47.6</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936089</v>
      </c>
      <c r="AB113" s="906"/>
      <c r="AC113" s="906"/>
      <c r="AD113" s="906"/>
      <c r="AE113" s="907"/>
      <c r="AF113" s="908">
        <v>910067</v>
      </c>
      <c r="AG113" s="906"/>
      <c r="AH113" s="906"/>
      <c r="AI113" s="906"/>
      <c r="AJ113" s="907"/>
      <c r="AK113" s="908">
        <v>848582</v>
      </c>
      <c r="AL113" s="906"/>
      <c r="AM113" s="906"/>
      <c r="AN113" s="906"/>
      <c r="AO113" s="907"/>
      <c r="AP113" s="909">
        <v>6.2</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304</v>
      </c>
      <c r="AB114" s="767"/>
      <c r="AC114" s="767"/>
      <c r="AD114" s="767"/>
      <c r="AE114" s="768"/>
      <c r="AF114" s="769">
        <v>153</v>
      </c>
      <c r="AG114" s="767"/>
      <c r="AH114" s="767"/>
      <c r="AI114" s="767"/>
      <c r="AJ114" s="768"/>
      <c r="AK114" s="769">
        <v>1174</v>
      </c>
      <c r="AL114" s="767"/>
      <c r="AM114" s="767"/>
      <c r="AN114" s="767"/>
      <c r="AO114" s="768"/>
      <c r="AP114" s="811">
        <v>0</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4050552</v>
      </c>
      <c r="BR114" s="804"/>
      <c r="BS114" s="804"/>
      <c r="BT114" s="804"/>
      <c r="BU114" s="804"/>
      <c r="BV114" s="804">
        <v>4063156</v>
      </c>
      <c r="BW114" s="804"/>
      <c r="BX114" s="804"/>
      <c r="BY114" s="804"/>
      <c r="BZ114" s="804"/>
      <c r="CA114" s="804">
        <v>4055323</v>
      </c>
      <c r="CB114" s="804"/>
      <c r="CC114" s="804"/>
      <c r="CD114" s="804"/>
      <c r="CE114" s="804"/>
      <c r="CF114" s="862">
        <v>29.5</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93663</v>
      </c>
      <c r="AB115" s="906"/>
      <c r="AC115" s="906"/>
      <c r="AD115" s="906"/>
      <c r="AE115" s="907"/>
      <c r="AF115" s="908">
        <v>48376</v>
      </c>
      <c r="AG115" s="906"/>
      <c r="AH115" s="906"/>
      <c r="AI115" s="906"/>
      <c r="AJ115" s="907"/>
      <c r="AK115" s="908">
        <v>14283</v>
      </c>
      <c r="AL115" s="906"/>
      <c r="AM115" s="906"/>
      <c r="AN115" s="906"/>
      <c r="AO115" s="907"/>
      <c r="AP115" s="909">
        <v>0.1</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111</v>
      </c>
      <c r="AB116" s="767"/>
      <c r="AC116" s="767"/>
      <c r="AD116" s="767"/>
      <c r="AE116" s="768"/>
      <c r="AF116" s="769">
        <v>60</v>
      </c>
      <c r="AG116" s="767"/>
      <c r="AH116" s="767"/>
      <c r="AI116" s="767"/>
      <c r="AJ116" s="768"/>
      <c r="AK116" s="769">
        <v>242</v>
      </c>
      <c r="AL116" s="767"/>
      <c r="AM116" s="767"/>
      <c r="AN116" s="767"/>
      <c r="AO116" s="768"/>
      <c r="AP116" s="811">
        <v>0</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4979600</v>
      </c>
      <c r="AB117" s="890"/>
      <c r="AC117" s="890"/>
      <c r="AD117" s="890"/>
      <c r="AE117" s="891"/>
      <c r="AF117" s="892">
        <v>5033695</v>
      </c>
      <c r="AG117" s="890"/>
      <c r="AH117" s="890"/>
      <c r="AI117" s="890"/>
      <c r="AJ117" s="891"/>
      <c r="AK117" s="892">
        <v>4616233</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43919125</v>
      </c>
      <c r="BR119" s="832"/>
      <c r="BS119" s="832"/>
      <c r="BT119" s="832"/>
      <c r="BU119" s="832"/>
      <c r="BV119" s="832">
        <v>41572900</v>
      </c>
      <c r="BW119" s="832"/>
      <c r="BX119" s="832"/>
      <c r="BY119" s="832"/>
      <c r="BZ119" s="832"/>
      <c r="CA119" s="832">
        <v>41654879</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16051126</v>
      </c>
      <c r="BR120" s="829"/>
      <c r="BS120" s="829"/>
      <c r="BT120" s="829"/>
      <c r="BU120" s="829"/>
      <c r="BV120" s="829">
        <v>16994624</v>
      </c>
      <c r="BW120" s="829"/>
      <c r="BX120" s="829"/>
      <c r="BY120" s="829"/>
      <c r="BZ120" s="829"/>
      <c r="CA120" s="829">
        <v>16737669</v>
      </c>
      <c r="CB120" s="829"/>
      <c r="CC120" s="829"/>
      <c r="CD120" s="829"/>
      <c r="CE120" s="829"/>
      <c r="CF120" s="853">
        <v>121.6</v>
      </c>
      <c r="CG120" s="854"/>
      <c r="CH120" s="854"/>
      <c r="CI120" s="854"/>
      <c r="CJ120" s="854"/>
      <c r="CK120" s="855" t="s">
        <v>446</v>
      </c>
      <c r="CL120" s="839"/>
      <c r="CM120" s="839"/>
      <c r="CN120" s="839"/>
      <c r="CO120" s="840"/>
      <c r="CP120" s="859" t="s">
        <v>447</v>
      </c>
      <c r="CQ120" s="860"/>
      <c r="CR120" s="860"/>
      <c r="CS120" s="860"/>
      <c r="CT120" s="860"/>
      <c r="CU120" s="860"/>
      <c r="CV120" s="860"/>
      <c r="CW120" s="860"/>
      <c r="CX120" s="860"/>
      <c r="CY120" s="860"/>
      <c r="CZ120" s="860"/>
      <c r="DA120" s="860"/>
      <c r="DB120" s="860"/>
      <c r="DC120" s="860"/>
      <c r="DD120" s="860"/>
      <c r="DE120" s="860"/>
      <c r="DF120" s="861"/>
      <c r="DG120" s="848">
        <v>2319581</v>
      </c>
      <c r="DH120" s="829"/>
      <c r="DI120" s="829"/>
      <c r="DJ120" s="829"/>
      <c r="DK120" s="829"/>
      <c r="DL120" s="829">
        <v>2226527</v>
      </c>
      <c r="DM120" s="829"/>
      <c r="DN120" s="829"/>
      <c r="DO120" s="829"/>
      <c r="DP120" s="829"/>
      <c r="DQ120" s="829">
        <v>2657452</v>
      </c>
      <c r="DR120" s="829"/>
      <c r="DS120" s="829"/>
      <c r="DT120" s="829"/>
      <c r="DU120" s="829"/>
      <c r="DV120" s="830">
        <v>19.3</v>
      </c>
      <c r="DW120" s="830"/>
      <c r="DX120" s="830"/>
      <c r="DY120" s="830"/>
      <c r="DZ120" s="831"/>
    </row>
    <row r="121" spans="1:130" s="224"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34156</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569200</v>
      </c>
      <c r="BR121" s="804"/>
      <c r="BS121" s="804"/>
      <c r="BT121" s="804"/>
      <c r="BU121" s="804"/>
      <c r="BV121" s="804">
        <v>614155</v>
      </c>
      <c r="BW121" s="804"/>
      <c r="BX121" s="804"/>
      <c r="BY121" s="804"/>
      <c r="BZ121" s="804"/>
      <c r="CA121" s="804">
        <v>674413</v>
      </c>
      <c r="CB121" s="804"/>
      <c r="CC121" s="804"/>
      <c r="CD121" s="804"/>
      <c r="CE121" s="804"/>
      <c r="CF121" s="862">
        <v>4.9000000000000004</v>
      </c>
      <c r="CG121" s="863"/>
      <c r="CH121" s="863"/>
      <c r="CI121" s="863"/>
      <c r="CJ121" s="863"/>
      <c r="CK121" s="856"/>
      <c r="CL121" s="842"/>
      <c r="CM121" s="842"/>
      <c r="CN121" s="842"/>
      <c r="CO121" s="843"/>
      <c r="CP121" s="822" t="s">
        <v>450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2313723</v>
      </c>
      <c r="DR121" s="804"/>
      <c r="DS121" s="804"/>
      <c r="DT121" s="804"/>
      <c r="DU121" s="804"/>
      <c r="DV121" s="781">
        <v>16.8</v>
      </c>
      <c r="DW121" s="781"/>
      <c r="DX121" s="781"/>
      <c r="DY121" s="781"/>
      <c r="DZ121" s="782"/>
    </row>
    <row r="122" spans="1:130" s="224"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29852125</v>
      </c>
      <c r="BR122" s="832"/>
      <c r="BS122" s="832"/>
      <c r="BT122" s="832"/>
      <c r="BU122" s="832"/>
      <c r="BV122" s="832">
        <v>28880527</v>
      </c>
      <c r="BW122" s="832"/>
      <c r="BX122" s="832"/>
      <c r="BY122" s="832"/>
      <c r="BZ122" s="832"/>
      <c r="CA122" s="832">
        <v>29634012</v>
      </c>
      <c r="CB122" s="832"/>
      <c r="CC122" s="832"/>
      <c r="CD122" s="832"/>
      <c r="CE122" s="832"/>
      <c r="CF122" s="833">
        <v>215.3</v>
      </c>
      <c r="CG122" s="834"/>
      <c r="CH122" s="834"/>
      <c r="CI122" s="834"/>
      <c r="CJ122" s="834"/>
      <c r="CK122" s="856"/>
      <c r="CL122" s="842"/>
      <c r="CM122" s="842"/>
      <c r="CN122" s="842"/>
      <c r="CO122" s="843"/>
      <c r="CP122" s="822" t="s">
        <v>452</v>
      </c>
      <c r="CQ122" s="823"/>
      <c r="CR122" s="823"/>
      <c r="CS122" s="823"/>
      <c r="CT122" s="823"/>
      <c r="CU122" s="823"/>
      <c r="CV122" s="823"/>
      <c r="CW122" s="823"/>
      <c r="CX122" s="823"/>
      <c r="CY122" s="823"/>
      <c r="CZ122" s="823"/>
      <c r="DA122" s="823"/>
      <c r="DB122" s="823"/>
      <c r="DC122" s="823"/>
      <c r="DD122" s="823"/>
      <c r="DE122" s="823"/>
      <c r="DF122" s="824"/>
      <c r="DG122" s="803">
        <v>1357655</v>
      </c>
      <c r="DH122" s="804"/>
      <c r="DI122" s="804"/>
      <c r="DJ122" s="804"/>
      <c r="DK122" s="804"/>
      <c r="DL122" s="804">
        <v>1239766</v>
      </c>
      <c r="DM122" s="804"/>
      <c r="DN122" s="804"/>
      <c r="DO122" s="804"/>
      <c r="DP122" s="804"/>
      <c r="DQ122" s="804">
        <v>1172849</v>
      </c>
      <c r="DR122" s="804"/>
      <c r="DS122" s="804"/>
      <c r="DT122" s="804"/>
      <c r="DU122" s="804"/>
      <c r="DV122" s="781">
        <v>8.5</v>
      </c>
      <c r="DW122" s="781"/>
      <c r="DX122" s="781"/>
      <c r="DY122" s="781"/>
      <c r="DZ122" s="782"/>
    </row>
    <row r="123" spans="1:130" s="224"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453</v>
      </c>
      <c r="BP123" s="865"/>
      <c r="BQ123" s="819">
        <v>46472451</v>
      </c>
      <c r="BR123" s="820"/>
      <c r="BS123" s="820"/>
      <c r="BT123" s="820"/>
      <c r="BU123" s="820"/>
      <c r="BV123" s="820">
        <v>46489306</v>
      </c>
      <c r="BW123" s="820"/>
      <c r="BX123" s="820"/>
      <c r="BY123" s="820"/>
      <c r="BZ123" s="820"/>
      <c r="CA123" s="820">
        <v>47046094</v>
      </c>
      <c r="CB123" s="820"/>
      <c r="CC123" s="820"/>
      <c r="CD123" s="820"/>
      <c r="CE123" s="820"/>
      <c r="CF123" s="735"/>
      <c r="CG123" s="736"/>
      <c r="CH123" s="736"/>
      <c r="CI123" s="736"/>
      <c r="CJ123" s="821"/>
      <c r="CK123" s="856"/>
      <c r="CL123" s="842"/>
      <c r="CM123" s="842"/>
      <c r="CN123" s="842"/>
      <c r="CO123" s="843"/>
      <c r="CP123" s="822" t="s">
        <v>454</v>
      </c>
      <c r="CQ123" s="823"/>
      <c r="CR123" s="823"/>
      <c r="CS123" s="823"/>
      <c r="CT123" s="823"/>
      <c r="CU123" s="823"/>
      <c r="CV123" s="823"/>
      <c r="CW123" s="823"/>
      <c r="CX123" s="823"/>
      <c r="CY123" s="823"/>
      <c r="CZ123" s="823"/>
      <c r="DA123" s="823"/>
      <c r="DB123" s="823"/>
      <c r="DC123" s="823"/>
      <c r="DD123" s="823"/>
      <c r="DE123" s="823"/>
      <c r="DF123" s="824"/>
      <c r="DG123" s="766">
        <v>557168</v>
      </c>
      <c r="DH123" s="767"/>
      <c r="DI123" s="767"/>
      <c r="DJ123" s="767"/>
      <c r="DK123" s="768"/>
      <c r="DL123" s="769">
        <v>131874</v>
      </c>
      <c r="DM123" s="767"/>
      <c r="DN123" s="767"/>
      <c r="DO123" s="767"/>
      <c r="DP123" s="768"/>
      <c r="DQ123" s="769">
        <v>401806</v>
      </c>
      <c r="DR123" s="767"/>
      <c r="DS123" s="767"/>
      <c r="DT123" s="767"/>
      <c r="DU123" s="768"/>
      <c r="DV123" s="811">
        <v>2.9</v>
      </c>
      <c r="DW123" s="812"/>
      <c r="DX123" s="812"/>
      <c r="DY123" s="812"/>
      <c r="DZ123" s="813"/>
    </row>
    <row r="124" spans="1:130" s="224"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456</v>
      </c>
      <c r="CQ124" s="823"/>
      <c r="CR124" s="823"/>
      <c r="CS124" s="823"/>
      <c r="CT124" s="823"/>
      <c r="CU124" s="823"/>
      <c r="CV124" s="823"/>
      <c r="CW124" s="823"/>
      <c r="CX124" s="823"/>
      <c r="CY124" s="823"/>
      <c r="CZ124" s="823"/>
      <c r="DA124" s="823"/>
      <c r="DB124" s="823"/>
      <c r="DC124" s="823"/>
      <c r="DD124" s="823"/>
      <c r="DE124" s="823"/>
      <c r="DF124" s="824"/>
      <c r="DG124" s="750">
        <v>3230827</v>
      </c>
      <c r="DH124" s="751"/>
      <c r="DI124" s="751"/>
      <c r="DJ124" s="751"/>
      <c r="DK124" s="752"/>
      <c r="DL124" s="753">
        <v>2877658</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457</v>
      </c>
      <c r="CL125" s="839"/>
      <c r="CM125" s="839"/>
      <c r="CN125" s="839"/>
      <c r="CO125" s="840"/>
      <c r="CP125" s="847" t="s">
        <v>458</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459</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460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59507</v>
      </c>
      <c r="AB127" s="767"/>
      <c r="AC127" s="767"/>
      <c r="AD127" s="767"/>
      <c r="AE127" s="768"/>
      <c r="AF127" s="769">
        <v>48376</v>
      </c>
      <c r="AG127" s="767"/>
      <c r="AH127" s="767"/>
      <c r="AI127" s="767"/>
      <c r="AJ127" s="768"/>
      <c r="AK127" s="769">
        <v>14283</v>
      </c>
      <c r="AL127" s="767"/>
      <c r="AM127" s="767"/>
      <c r="AN127" s="767"/>
      <c r="AO127" s="768"/>
      <c r="AP127" s="811">
        <v>0.1</v>
      </c>
      <c r="AQ127" s="812"/>
      <c r="AR127" s="812"/>
      <c r="AS127" s="812"/>
      <c r="AT127" s="813"/>
      <c r="AU127" s="226"/>
      <c r="AV127" s="226"/>
      <c r="AW127" s="226"/>
      <c r="AX127" s="828" t="s">
        <v>461</v>
      </c>
      <c r="AY127" s="799"/>
      <c r="AZ127" s="799"/>
      <c r="BA127" s="799"/>
      <c r="BB127" s="799"/>
      <c r="BC127" s="799"/>
      <c r="BD127" s="799"/>
      <c r="BE127" s="800"/>
      <c r="BF127" s="798" t="s">
        <v>462</v>
      </c>
      <c r="BG127" s="799"/>
      <c r="BH127" s="799"/>
      <c r="BI127" s="799"/>
      <c r="BJ127" s="799"/>
      <c r="BK127" s="799"/>
      <c r="BL127" s="800"/>
      <c r="BM127" s="798" t="s">
        <v>463</v>
      </c>
      <c r="BN127" s="799"/>
      <c r="BO127" s="799"/>
      <c r="BP127" s="799"/>
      <c r="BQ127" s="799"/>
      <c r="BR127" s="799"/>
      <c r="BS127" s="800"/>
      <c r="BT127" s="798" t="s">
        <v>464</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465</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467</v>
      </c>
      <c r="X128" s="785"/>
      <c r="Y128" s="785"/>
      <c r="Z128" s="786"/>
      <c r="AA128" s="787">
        <v>99058</v>
      </c>
      <c r="AB128" s="788"/>
      <c r="AC128" s="788"/>
      <c r="AD128" s="788"/>
      <c r="AE128" s="789"/>
      <c r="AF128" s="790">
        <v>201956</v>
      </c>
      <c r="AG128" s="788"/>
      <c r="AH128" s="788"/>
      <c r="AI128" s="788"/>
      <c r="AJ128" s="789"/>
      <c r="AK128" s="790">
        <v>224093</v>
      </c>
      <c r="AL128" s="788"/>
      <c r="AM128" s="788"/>
      <c r="AN128" s="788"/>
      <c r="AO128" s="789"/>
      <c r="AP128" s="791"/>
      <c r="AQ128" s="792"/>
      <c r="AR128" s="792"/>
      <c r="AS128" s="792"/>
      <c r="AT128" s="793"/>
      <c r="AU128" s="226"/>
      <c r="AV128" s="226"/>
      <c r="AW128" s="226"/>
      <c r="AX128" s="794" t="s">
        <v>468</v>
      </c>
      <c r="AY128" s="795"/>
      <c r="AZ128" s="795"/>
      <c r="BA128" s="795"/>
      <c r="BB128" s="795"/>
      <c r="BC128" s="795"/>
      <c r="BD128" s="795"/>
      <c r="BE128" s="796"/>
      <c r="BF128" s="773" t="s">
        <v>122</v>
      </c>
      <c r="BG128" s="774"/>
      <c r="BH128" s="774"/>
      <c r="BI128" s="774"/>
      <c r="BJ128" s="774"/>
      <c r="BK128" s="774"/>
      <c r="BL128" s="797"/>
      <c r="BM128" s="773">
        <v>12.65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469</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470</v>
      </c>
      <c r="X129" s="764"/>
      <c r="Y129" s="764"/>
      <c r="Z129" s="765"/>
      <c r="AA129" s="766">
        <v>17631866</v>
      </c>
      <c r="AB129" s="767"/>
      <c r="AC129" s="767"/>
      <c r="AD129" s="767"/>
      <c r="AE129" s="768"/>
      <c r="AF129" s="769">
        <v>16981218</v>
      </c>
      <c r="AG129" s="767"/>
      <c r="AH129" s="767"/>
      <c r="AI129" s="767"/>
      <c r="AJ129" s="768"/>
      <c r="AK129" s="769">
        <v>16955441</v>
      </c>
      <c r="AL129" s="767"/>
      <c r="AM129" s="767"/>
      <c r="AN129" s="767"/>
      <c r="AO129" s="768"/>
      <c r="AP129" s="770"/>
      <c r="AQ129" s="771"/>
      <c r="AR129" s="771"/>
      <c r="AS129" s="771"/>
      <c r="AT129" s="772"/>
      <c r="AU129" s="227"/>
      <c r="AV129" s="227"/>
      <c r="AW129" s="227"/>
      <c r="AX129" s="738" t="s">
        <v>471</v>
      </c>
      <c r="AY129" s="739"/>
      <c r="AZ129" s="739"/>
      <c r="BA129" s="739"/>
      <c r="BB129" s="739"/>
      <c r="BC129" s="739"/>
      <c r="BD129" s="739"/>
      <c r="BE129" s="740"/>
      <c r="BF129" s="757" t="s">
        <v>122</v>
      </c>
      <c r="BG129" s="758"/>
      <c r="BH129" s="758"/>
      <c r="BI129" s="758"/>
      <c r="BJ129" s="758"/>
      <c r="BK129" s="758"/>
      <c r="BL129" s="759"/>
      <c r="BM129" s="757">
        <v>17.649999999999999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472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473</v>
      </c>
      <c r="X130" s="764"/>
      <c r="Y130" s="764"/>
      <c r="Z130" s="765"/>
      <c r="AA130" s="766">
        <v>3558353</v>
      </c>
      <c r="AB130" s="767"/>
      <c r="AC130" s="767"/>
      <c r="AD130" s="767"/>
      <c r="AE130" s="768"/>
      <c r="AF130" s="769">
        <v>3351881</v>
      </c>
      <c r="AG130" s="767"/>
      <c r="AH130" s="767"/>
      <c r="AI130" s="767"/>
      <c r="AJ130" s="768"/>
      <c r="AK130" s="769">
        <v>3192647</v>
      </c>
      <c r="AL130" s="767"/>
      <c r="AM130" s="767"/>
      <c r="AN130" s="767"/>
      <c r="AO130" s="768"/>
      <c r="AP130" s="770"/>
      <c r="AQ130" s="771"/>
      <c r="AR130" s="771"/>
      <c r="AS130" s="771"/>
      <c r="AT130" s="772"/>
      <c r="AU130" s="227"/>
      <c r="AV130" s="227"/>
      <c r="AW130" s="227"/>
      <c r="AX130" s="738" t="s">
        <v>474</v>
      </c>
      <c r="AY130" s="739"/>
      <c r="AZ130" s="739"/>
      <c r="BA130" s="739"/>
      <c r="BB130" s="739"/>
      <c r="BC130" s="739"/>
      <c r="BD130" s="739"/>
      <c r="BE130" s="740"/>
      <c r="BF130" s="741">
        <v>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475</v>
      </c>
      <c r="X131" s="748"/>
      <c r="Y131" s="748"/>
      <c r="Z131" s="749"/>
      <c r="AA131" s="750">
        <v>14073513</v>
      </c>
      <c r="AB131" s="751"/>
      <c r="AC131" s="751"/>
      <c r="AD131" s="751"/>
      <c r="AE131" s="752"/>
      <c r="AF131" s="753">
        <v>13629337</v>
      </c>
      <c r="AG131" s="751"/>
      <c r="AH131" s="751"/>
      <c r="AI131" s="751"/>
      <c r="AJ131" s="752"/>
      <c r="AK131" s="753">
        <v>13762794</v>
      </c>
      <c r="AL131" s="751"/>
      <c r="AM131" s="751"/>
      <c r="AN131" s="751"/>
      <c r="AO131" s="752"/>
      <c r="AP131" s="754"/>
      <c r="AQ131" s="755"/>
      <c r="AR131" s="755"/>
      <c r="AS131" s="755"/>
      <c r="AT131" s="756"/>
      <c r="AU131" s="227"/>
      <c r="AV131" s="227"/>
      <c r="AW131" s="227"/>
      <c r="AX131" s="716" t="s">
        <v>476</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478</v>
      </c>
      <c r="W132" s="729"/>
      <c r="X132" s="729"/>
      <c r="Y132" s="729"/>
      <c r="Z132" s="730"/>
      <c r="AA132" s="731">
        <v>9.3948753239999991</v>
      </c>
      <c r="AB132" s="732"/>
      <c r="AC132" s="732"/>
      <c r="AD132" s="732"/>
      <c r="AE132" s="733"/>
      <c r="AF132" s="734">
        <v>10.85788546</v>
      </c>
      <c r="AG132" s="732"/>
      <c r="AH132" s="732"/>
      <c r="AI132" s="732"/>
      <c r="AJ132" s="733"/>
      <c r="AK132" s="734">
        <v>8.7154793329999993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479</v>
      </c>
      <c r="W133" s="708"/>
      <c r="X133" s="708"/>
      <c r="Y133" s="708"/>
      <c r="Z133" s="709"/>
      <c r="AA133" s="710">
        <v>9.4</v>
      </c>
      <c r="AB133" s="711"/>
      <c r="AC133" s="711"/>
      <c r="AD133" s="711"/>
      <c r="AE133" s="712"/>
      <c r="AF133" s="710">
        <v>9.9</v>
      </c>
      <c r="AG133" s="711"/>
      <c r="AH133" s="711"/>
      <c r="AI133" s="711"/>
      <c r="AJ133" s="712"/>
      <c r="AK133" s="710">
        <v>9.6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HAHp+HJr5lcDCQ/bAKEeobPjDMCbrkGf5TWiCUDnTG4xeG0k1kYGH7jGhWdrU963Ag07Uehctzlq+jkUmVDwg==" saltValue="CFsg2MzigmuUJtpAaYDo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topLeftCell="AB55"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480</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hoE7y9vgK2MhcaI+JTVwEWfbelUvV7yxjVcQ8GaKYZw5Rl4IhBrcbToDAtOyD7mdnu8beNa0cM0svkFgsfc4Q==" saltValue="XFeIqKgcmFeRYT7DVLSf5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topLeftCell="U58"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yONe2cfaJbkNGqeO3D5y0yX7dERBCXzULCadQ6XvOQt38AGc5vnVd5kSxH5m12YWxK8J3pO3o1+q2EwlR15JA==" saltValue="yXiEggTdoWr8lPL1/lr2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3"/>
  <sheetViews>
    <sheetView showGridLines="0" view="pageBreakPreview" topLeftCell="A15"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482</v>
      </c>
      <c r="AL6" s="260"/>
      <c r="AM6" s="260"/>
      <c r="AN6" s="260"/>
    </row>
    <row r="7" spans="1:46" ht="13.5" customHeight="1" x14ac:dyDescent="0.2">
      <c r="A7" s="259"/>
      <c r="AK7" s="262"/>
      <c r="AL7" s="263"/>
      <c r="AM7" s="263"/>
      <c r="AN7" s="264"/>
      <c r="AO7" s="1105" t="s">
        <v>483</v>
      </c>
      <c r="AP7" s="265"/>
      <c r="AQ7" s="266" t="s">
        <v>484</v>
      </c>
      <c r="AR7" s="267"/>
    </row>
    <row r="8" spans="1:46" ht="13" x14ac:dyDescent="0.2">
      <c r="A8" s="259"/>
      <c r="AK8" s="268"/>
      <c r="AL8" s="269"/>
      <c r="AM8" s="269"/>
      <c r="AN8" s="270"/>
      <c r="AO8" s="1106"/>
      <c r="AP8" s="271" t="s">
        <v>485</v>
      </c>
      <c r="AQ8" s="272" t="s">
        <v>486</v>
      </c>
      <c r="AR8" s="273" t="s">
        <v>487</v>
      </c>
    </row>
    <row r="9" spans="1:46" ht="13" x14ac:dyDescent="0.2">
      <c r="A9" s="259"/>
      <c r="AK9" s="1117" t="s">
        <v>488</v>
      </c>
      <c r="AL9" s="1118"/>
      <c r="AM9" s="1118"/>
      <c r="AN9" s="1119"/>
      <c r="AO9" s="274">
        <v>4541730</v>
      </c>
      <c r="AP9" s="274">
        <v>93376</v>
      </c>
      <c r="AQ9" s="275">
        <v>107616</v>
      </c>
      <c r="AR9" s="276">
        <v>-13.2</v>
      </c>
    </row>
    <row r="10" spans="1:46" ht="13.5" customHeight="1" x14ac:dyDescent="0.2">
      <c r="A10" s="259"/>
      <c r="AK10" s="1117" t="s">
        <v>489</v>
      </c>
      <c r="AL10" s="1118"/>
      <c r="AM10" s="1118"/>
      <c r="AN10" s="1119"/>
      <c r="AO10" s="277">
        <v>48044</v>
      </c>
      <c r="AP10" s="277">
        <v>988</v>
      </c>
      <c r="AQ10" s="278">
        <v>10095</v>
      </c>
      <c r="AR10" s="279">
        <v>-90.2</v>
      </c>
    </row>
    <row r="11" spans="1:46" ht="13.5" customHeight="1" x14ac:dyDescent="0.2">
      <c r="A11" s="259"/>
      <c r="AK11" s="1117" t="s">
        <v>490</v>
      </c>
      <c r="AL11" s="1118"/>
      <c r="AM11" s="1118"/>
      <c r="AN11" s="1119"/>
      <c r="AO11" s="277">
        <v>196746</v>
      </c>
      <c r="AP11" s="277">
        <v>4045</v>
      </c>
      <c r="AQ11" s="278">
        <v>1704</v>
      </c>
      <c r="AR11" s="279">
        <v>137.4</v>
      </c>
    </row>
    <row r="12" spans="1:46" ht="13.5" customHeight="1" x14ac:dyDescent="0.2">
      <c r="A12" s="259"/>
      <c r="AK12" s="1117" t="s">
        <v>491</v>
      </c>
      <c r="AL12" s="1118"/>
      <c r="AM12" s="1118"/>
      <c r="AN12" s="1119"/>
      <c r="AO12" s="277" t="s">
        <v>492</v>
      </c>
      <c r="AP12" s="277" t="s">
        <v>492</v>
      </c>
      <c r="AQ12" s="278">
        <v>7</v>
      </c>
      <c r="AR12" s="279" t="s">
        <v>492</v>
      </c>
    </row>
    <row r="13" spans="1:46" ht="13.5" customHeight="1" x14ac:dyDescent="0.2">
      <c r="A13" s="259"/>
      <c r="AK13" s="1117" t="s">
        <v>493</v>
      </c>
      <c r="AL13" s="1118"/>
      <c r="AM13" s="1118"/>
      <c r="AN13" s="1119"/>
      <c r="AO13" s="277">
        <v>214839</v>
      </c>
      <c r="AP13" s="277">
        <v>4417</v>
      </c>
      <c r="AQ13" s="278">
        <v>4110</v>
      </c>
      <c r="AR13" s="279">
        <v>7.5</v>
      </c>
    </row>
    <row r="14" spans="1:46" ht="13.5" customHeight="1" x14ac:dyDescent="0.2">
      <c r="A14" s="259"/>
      <c r="AK14" s="1117" t="s">
        <v>494</v>
      </c>
      <c r="AL14" s="1118"/>
      <c r="AM14" s="1118"/>
      <c r="AN14" s="1119"/>
      <c r="AO14" s="277">
        <v>185205</v>
      </c>
      <c r="AP14" s="277">
        <v>3808</v>
      </c>
      <c r="AQ14" s="278">
        <v>2451</v>
      </c>
      <c r="AR14" s="279">
        <v>55.4</v>
      </c>
    </row>
    <row r="15" spans="1:46" ht="13.5" customHeight="1" x14ac:dyDescent="0.2">
      <c r="A15" s="259"/>
      <c r="AK15" s="1120" t="s">
        <v>495</v>
      </c>
      <c r="AL15" s="1121"/>
      <c r="AM15" s="1121"/>
      <c r="AN15" s="1122"/>
      <c r="AO15" s="277">
        <v>-271327</v>
      </c>
      <c r="AP15" s="277">
        <v>-5578</v>
      </c>
      <c r="AQ15" s="278">
        <v>-6399</v>
      </c>
      <c r="AR15" s="279">
        <v>-12.8</v>
      </c>
    </row>
    <row r="16" spans="1:46" ht="13" x14ac:dyDescent="0.2">
      <c r="A16" s="259"/>
      <c r="AK16" s="1120" t="s">
        <v>177</v>
      </c>
      <c r="AL16" s="1121"/>
      <c r="AM16" s="1121"/>
      <c r="AN16" s="1122"/>
      <c r="AO16" s="277">
        <v>4915237</v>
      </c>
      <c r="AP16" s="277">
        <v>101055</v>
      </c>
      <c r="AQ16" s="278">
        <v>119584</v>
      </c>
      <c r="AR16" s="279">
        <v>-15.5</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23" t="s">
        <v>500</v>
      </c>
      <c r="AL21" s="1124"/>
      <c r="AM21" s="1124"/>
      <c r="AN21" s="1125"/>
      <c r="AO21" s="289">
        <v>9.56</v>
      </c>
      <c r="AP21" s="290">
        <v>10.86</v>
      </c>
      <c r="AQ21" s="291">
        <v>-1.3</v>
      </c>
      <c r="AS21" s="292"/>
      <c r="AT21" s="288"/>
    </row>
    <row r="22" spans="1:46" s="260" customFormat="1" ht="13" x14ac:dyDescent="0.2">
      <c r="A22" s="288"/>
      <c r="AK22" s="1123" t="s">
        <v>501</v>
      </c>
      <c r="AL22" s="1124"/>
      <c r="AM22" s="1124"/>
      <c r="AN22" s="1125"/>
      <c r="AO22" s="293">
        <v>97.3</v>
      </c>
      <c r="AP22" s="294">
        <v>97.3</v>
      </c>
      <c r="AQ22" s="295">
        <v>0</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502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05" t="s">
        <v>483</v>
      </c>
      <c r="AP30" s="265"/>
      <c r="AQ30" s="266" t="s">
        <v>484</v>
      </c>
      <c r="AR30" s="267"/>
    </row>
    <row r="31" spans="1:46" ht="13" x14ac:dyDescent="0.2">
      <c r="A31" s="259"/>
      <c r="AK31" s="268"/>
      <c r="AL31" s="269"/>
      <c r="AM31" s="269"/>
      <c r="AN31" s="270"/>
      <c r="AO31" s="1106"/>
      <c r="AP31" s="271" t="s">
        <v>485</v>
      </c>
      <c r="AQ31" s="272" t="s">
        <v>486</v>
      </c>
      <c r="AR31" s="273" t="s">
        <v>487</v>
      </c>
    </row>
    <row r="32" spans="1:46" ht="27" customHeight="1" x14ac:dyDescent="0.2">
      <c r="A32" s="259"/>
      <c r="AK32" s="1107" t="s">
        <v>505</v>
      </c>
      <c r="AL32" s="1108"/>
      <c r="AM32" s="1108"/>
      <c r="AN32" s="1109"/>
      <c r="AO32" s="303">
        <v>3751952</v>
      </c>
      <c r="AP32" s="303">
        <v>77139</v>
      </c>
      <c r="AQ32" s="304">
        <v>75090</v>
      </c>
      <c r="AR32" s="305">
        <v>2.7</v>
      </c>
    </row>
    <row r="33" spans="1:46" ht="13.5" customHeight="1" x14ac:dyDescent="0.2">
      <c r="A33" s="259"/>
      <c r="AK33" s="1107" t="s">
        <v>506</v>
      </c>
      <c r="AL33" s="1108"/>
      <c r="AM33" s="1108"/>
      <c r="AN33" s="1109"/>
      <c r="AO33" s="303" t="s">
        <v>492</v>
      </c>
      <c r="AP33" s="303" t="s">
        <v>492</v>
      </c>
      <c r="AQ33" s="304" t="s">
        <v>492</v>
      </c>
      <c r="AR33" s="305" t="s">
        <v>492</v>
      </c>
    </row>
    <row r="34" spans="1:46" ht="27" customHeight="1" x14ac:dyDescent="0.2">
      <c r="A34" s="259"/>
      <c r="AK34" s="1107" t="s">
        <v>507</v>
      </c>
      <c r="AL34" s="1108"/>
      <c r="AM34" s="1108"/>
      <c r="AN34" s="1109"/>
      <c r="AO34" s="303" t="s">
        <v>492</v>
      </c>
      <c r="AP34" s="303" t="s">
        <v>492</v>
      </c>
      <c r="AQ34" s="304">
        <v>1</v>
      </c>
      <c r="AR34" s="305" t="s">
        <v>492</v>
      </c>
    </row>
    <row r="35" spans="1:46" ht="27" customHeight="1" x14ac:dyDescent="0.2">
      <c r="A35" s="259"/>
      <c r="AK35" s="1107" t="s">
        <v>508</v>
      </c>
      <c r="AL35" s="1108"/>
      <c r="AM35" s="1108"/>
      <c r="AN35" s="1109"/>
      <c r="AO35" s="303">
        <v>848582</v>
      </c>
      <c r="AP35" s="303">
        <v>17447</v>
      </c>
      <c r="AQ35" s="304">
        <v>17211</v>
      </c>
      <c r="AR35" s="305">
        <v>1.4</v>
      </c>
    </row>
    <row r="36" spans="1:46" ht="27" customHeight="1" x14ac:dyDescent="0.2">
      <c r="A36" s="259"/>
      <c r="AK36" s="1107" t="s">
        <v>509</v>
      </c>
      <c r="AL36" s="1108"/>
      <c r="AM36" s="1108"/>
      <c r="AN36" s="1109"/>
      <c r="AO36" s="303">
        <v>1174</v>
      </c>
      <c r="AP36" s="303">
        <v>24</v>
      </c>
      <c r="AQ36" s="304">
        <v>2478</v>
      </c>
      <c r="AR36" s="305">
        <v>-99</v>
      </c>
    </row>
    <row r="37" spans="1:46" ht="13.5" customHeight="1" x14ac:dyDescent="0.2">
      <c r="A37" s="259"/>
      <c r="AK37" s="1107" t="s">
        <v>510</v>
      </c>
      <c r="AL37" s="1108"/>
      <c r="AM37" s="1108"/>
      <c r="AN37" s="1109"/>
      <c r="AO37" s="303">
        <v>14283</v>
      </c>
      <c r="AP37" s="303">
        <v>294</v>
      </c>
      <c r="AQ37" s="304">
        <v>654</v>
      </c>
      <c r="AR37" s="305">
        <v>-55</v>
      </c>
    </row>
    <row r="38" spans="1:46" ht="27" customHeight="1" x14ac:dyDescent="0.2">
      <c r="A38" s="259"/>
      <c r="AK38" s="1110" t="s">
        <v>511</v>
      </c>
      <c r="AL38" s="1111"/>
      <c r="AM38" s="1111"/>
      <c r="AN38" s="1112"/>
      <c r="AO38" s="306">
        <v>242</v>
      </c>
      <c r="AP38" s="306">
        <v>5</v>
      </c>
      <c r="AQ38" s="307">
        <v>4</v>
      </c>
      <c r="AR38" s="295">
        <v>25</v>
      </c>
      <c r="AS38" s="302"/>
    </row>
    <row r="39" spans="1:46" ht="13" x14ac:dyDescent="0.2">
      <c r="A39" s="259"/>
      <c r="AK39" s="1110" t="s">
        <v>512</v>
      </c>
      <c r="AL39" s="1111"/>
      <c r="AM39" s="1111"/>
      <c r="AN39" s="1112"/>
      <c r="AO39" s="303">
        <v>-224093</v>
      </c>
      <c r="AP39" s="303">
        <v>-4607</v>
      </c>
      <c r="AQ39" s="304">
        <v>-3502</v>
      </c>
      <c r="AR39" s="305">
        <v>31.6</v>
      </c>
      <c r="AS39" s="302"/>
    </row>
    <row r="40" spans="1:46" ht="27" customHeight="1" x14ac:dyDescent="0.2">
      <c r="A40" s="259"/>
      <c r="AK40" s="1107" t="s">
        <v>513</v>
      </c>
      <c r="AL40" s="1108"/>
      <c r="AM40" s="1108"/>
      <c r="AN40" s="1109"/>
      <c r="AO40" s="303">
        <v>-3192647</v>
      </c>
      <c r="AP40" s="303">
        <v>-65640</v>
      </c>
      <c r="AQ40" s="304">
        <v>-63750</v>
      </c>
      <c r="AR40" s="305">
        <v>3</v>
      </c>
      <c r="AS40" s="302"/>
    </row>
    <row r="41" spans="1:46" ht="13" x14ac:dyDescent="0.2">
      <c r="A41" s="259"/>
      <c r="AK41" s="1113" t="s">
        <v>287</v>
      </c>
      <c r="AL41" s="1114"/>
      <c r="AM41" s="1114"/>
      <c r="AN41" s="1115"/>
      <c r="AO41" s="303">
        <v>1199493</v>
      </c>
      <c r="AP41" s="303">
        <v>24661</v>
      </c>
      <c r="AQ41" s="304">
        <v>28185</v>
      </c>
      <c r="AR41" s="305">
        <v>-12.5</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 x14ac:dyDescent="0.2">
      <c r="A48" s="259"/>
      <c r="AK48" s="313" t="s">
        <v>515</v>
      </c>
      <c r="AL48" s="313"/>
      <c r="AM48" s="313"/>
      <c r="AN48" s="313"/>
      <c r="AO48" s="313"/>
      <c r="AP48" s="313"/>
      <c r="AQ48" s="314"/>
      <c r="AR48" s="313"/>
    </row>
    <row r="49" spans="1:44" ht="13.5" customHeight="1" x14ac:dyDescent="0.2">
      <c r="A49" s="259"/>
      <c r="AK49" s="315"/>
      <c r="AL49" s="316"/>
      <c r="AM49" s="1100" t="s">
        <v>483</v>
      </c>
      <c r="AN49" s="1102" t="s">
        <v>516</v>
      </c>
      <c r="AO49" s="1103"/>
      <c r="AP49" s="1103"/>
      <c r="AQ49" s="1103"/>
      <c r="AR49" s="1104"/>
    </row>
    <row r="50" spans="1:44" ht="13" x14ac:dyDescent="0.2">
      <c r="A50" s="259"/>
      <c r="AK50" s="317"/>
      <c r="AL50" s="318"/>
      <c r="AM50" s="1101"/>
      <c r="AN50" s="319" t="s">
        <v>517</v>
      </c>
      <c r="AO50" s="320" t="s">
        <v>518</v>
      </c>
      <c r="AP50" s="321" t="s">
        <v>519</v>
      </c>
      <c r="AQ50" s="322" t="s">
        <v>520</v>
      </c>
      <c r="AR50" s="323" t="s">
        <v>521</v>
      </c>
    </row>
    <row r="51" spans="1:44" ht="13" x14ac:dyDescent="0.2">
      <c r="A51" s="259"/>
      <c r="AK51" s="315" t="s">
        <v>522</v>
      </c>
      <c r="AL51" s="316"/>
      <c r="AM51" s="324">
        <v>3377647</v>
      </c>
      <c r="AN51" s="325">
        <v>65460</v>
      </c>
      <c r="AO51" s="326">
        <v>-51.2</v>
      </c>
      <c r="AP51" s="327">
        <v>70166</v>
      </c>
      <c r="AQ51" s="328">
        <v>1.4</v>
      </c>
      <c r="AR51" s="329">
        <v>-52.6</v>
      </c>
    </row>
    <row r="52" spans="1:44" ht="13" x14ac:dyDescent="0.2">
      <c r="A52" s="259"/>
      <c r="AK52" s="330"/>
      <c r="AL52" s="331" t="s">
        <v>523</v>
      </c>
      <c r="AM52" s="332">
        <v>2094782</v>
      </c>
      <c r="AN52" s="333">
        <v>40597</v>
      </c>
      <c r="AO52" s="334">
        <v>-21.7</v>
      </c>
      <c r="AP52" s="335">
        <v>36115</v>
      </c>
      <c r="AQ52" s="336">
        <v>-6.2</v>
      </c>
      <c r="AR52" s="337">
        <v>-15.5</v>
      </c>
    </row>
    <row r="53" spans="1:44" ht="13" x14ac:dyDescent="0.2">
      <c r="A53" s="259"/>
      <c r="AK53" s="315" t="s">
        <v>524</v>
      </c>
      <c r="AL53" s="316"/>
      <c r="AM53" s="324">
        <v>3446231</v>
      </c>
      <c r="AN53" s="325">
        <v>67839</v>
      </c>
      <c r="AO53" s="326">
        <v>3.6</v>
      </c>
      <c r="AP53" s="327">
        <v>92632</v>
      </c>
      <c r="AQ53" s="328">
        <v>32</v>
      </c>
      <c r="AR53" s="329">
        <v>-28.4</v>
      </c>
    </row>
    <row r="54" spans="1:44" ht="13" x14ac:dyDescent="0.2">
      <c r="A54" s="259"/>
      <c r="AK54" s="330"/>
      <c r="AL54" s="331" t="s">
        <v>523</v>
      </c>
      <c r="AM54" s="332">
        <v>2204426</v>
      </c>
      <c r="AN54" s="333">
        <v>43394</v>
      </c>
      <c r="AO54" s="334">
        <v>6.9</v>
      </c>
      <c r="AP54" s="335">
        <v>47978</v>
      </c>
      <c r="AQ54" s="336">
        <v>32.799999999999997</v>
      </c>
      <c r="AR54" s="337">
        <v>-25.9</v>
      </c>
    </row>
    <row r="55" spans="1:44" ht="13" x14ac:dyDescent="0.2">
      <c r="A55" s="259"/>
      <c r="AK55" s="315" t="s">
        <v>525</v>
      </c>
      <c r="AL55" s="316"/>
      <c r="AM55" s="324">
        <v>2010688</v>
      </c>
      <c r="AN55" s="325">
        <v>40173</v>
      </c>
      <c r="AO55" s="326">
        <v>-40.799999999999997</v>
      </c>
      <c r="AP55" s="327">
        <v>96469</v>
      </c>
      <c r="AQ55" s="328">
        <v>4.0999999999999996</v>
      </c>
      <c r="AR55" s="329">
        <v>-44.9</v>
      </c>
    </row>
    <row r="56" spans="1:44" ht="13" x14ac:dyDescent="0.2">
      <c r="A56" s="259"/>
      <c r="AK56" s="330"/>
      <c r="AL56" s="331" t="s">
        <v>523</v>
      </c>
      <c r="AM56" s="332">
        <v>1597272</v>
      </c>
      <c r="AN56" s="333">
        <v>31913</v>
      </c>
      <c r="AO56" s="334">
        <v>-26.5</v>
      </c>
      <c r="AP56" s="335">
        <v>49775</v>
      </c>
      <c r="AQ56" s="336">
        <v>3.7</v>
      </c>
      <c r="AR56" s="337">
        <v>-30.2</v>
      </c>
    </row>
    <row r="57" spans="1:44" ht="13" x14ac:dyDescent="0.2">
      <c r="A57" s="259"/>
      <c r="AK57" s="315" t="s">
        <v>526</v>
      </c>
      <c r="AL57" s="316"/>
      <c r="AM57" s="324">
        <v>2889107</v>
      </c>
      <c r="AN57" s="325">
        <v>58487</v>
      </c>
      <c r="AO57" s="326">
        <v>45.6</v>
      </c>
      <c r="AP57" s="327">
        <v>85743</v>
      </c>
      <c r="AQ57" s="328">
        <v>-11.1</v>
      </c>
      <c r="AR57" s="329">
        <v>56.7</v>
      </c>
    </row>
    <row r="58" spans="1:44" ht="13" x14ac:dyDescent="0.2">
      <c r="A58" s="259"/>
      <c r="AK58" s="330"/>
      <c r="AL58" s="331" t="s">
        <v>523</v>
      </c>
      <c r="AM58" s="332">
        <v>1521534</v>
      </c>
      <c r="AN58" s="333">
        <v>30802</v>
      </c>
      <c r="AO58" s="334">
        <v>-3.5</v>
      </c>
      <c r="AP58" s="335">
        <v>45231</v>
      </c>
      <c r="AQ58" s="336">
        <v>-9.1</v>
      </c>
      <c r="AR58" s="337">
        <v>5.6</v>
      </c>
    </row>
    <row r="59" spans="1:44" ht="13" x14ac:dyDescent="0.2">
      <c r="A59" s="259"/>
      <c r="AK59" s="315" t="s">
        <v>527</v>
      </c>
      <c r="AL59" s="316"/>
      <c r="AM59" s="324">
        <v>3220475</v>
      </c>
      <c r="AN59" s="325">
        <v>66212</v>
      </c>
      <c r="AO59" s="326">
        <v>13.2</v>
      </c>
      <c r="AP59" s="327">
        <v>92509</v>
      </c>
      <c r="AQ59" s="328">
        <v>7.9</v>
      </c>
      <c r="AR59" s="329">
        <v>5.3</v>
      </c>
    </row>
    <row r="60" spans="1:44" ht="13" x14ac:dyDescent="0.2">
      <c r="A60" s="259"/>
      <c r="AK60" s="330"/>
      <c r="AL60" s="331" t="s">
        <v>523</v>
      </c>
      <c r="AM60" s="332">
        <v>2255245</v>
      </c>
      <c r="AN60" s="333">
        <v>46367</v>
      </c>
      <c r="AO60" s="334">
        <v>50.5</v>
      </c>
      <c r="AP60" s="335">
        <v>52274</v>
      </c>
      <c r="AQ60" s="336">
        <v>15.6</v>
      </c>
      <c r="AR60" s="337">
        <v>34.9</v>
      </c>
    </row>
    <row r="61" spans="1:44" ht="13" x14ac:dyDescent="0.2">
      <c r="A61" s="259"/>
      <c r="AK61" s="315" t="s">
        <v>528</v>
      </c>
      <c r="AL61" s="338"/>
      <c r="AM61" s="324">
        <v>2988830</v>
      </c>
      <c r="AN61" s="325">
        <v>59634</v>
      </c>
      <c r="AO61" s="326">
        <v>-5.9</v>
      </c>
      <c r="AP61" s="327">
        <v>87504</v>
      </c>
      <c r="AQ61" s="339">
        <v>6.9</v>
      </c>
      <c r="AR61" s="329">
        <v>-12.8</v>
      </c>
    </row>
    <row r="62" spans="1:44" ht="13" x14ac:dyDescent="0.2">
      <c r="A62" s="259"/>
      <c r="AK62" s="330"/>
      <c r="AL62" s="331" t="s">
        <v>523</v>
      </c>
      <c r="AM62" s="332">
        <v>1934652</v>
      </c>
      <c r="AN62" s="333">
        <v>38615</v>
      </c>
      <c r="AO62" s="334">
        <v>1.1000000000000001</v>
      </c>
      <c r="AP62" s="335">
        <v>46275</v>
      </c>
      <c r="AQ62" s="336">
        <v>7.4</v>
      </c>
      <c r="AR62" s="337">
        <v>-6.3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qj6VFp7vQKmccQSTemoShQ04S3b12zBScmAdVfCzRsr8UizwhHic8dBQLF8xWYRzR5JKPcBfMsT9IFBupDng3Q==" saltValue="mww1QCRV3l/9DnSv6qW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topLeftCell="A64" zoomScale="80" zoomScaleNormal="8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2WZzLkVko6xNmNO5enOv7wZwz94iCEOo5ZJGCJl6sOmdW+qp7blJpZc4O1Zmp+Tm6SMfALdawiH+n9KdKJ3X9A==" saltValue="ekWbNisnCeqt+xsPIe2g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topLeftCell="A19" zoomScale="80" zoomScaleNormal="8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Z19jLkiji6SWuelepD/2KtI3Dqbt8sAjFXc77GLQhINJ4XEv9ubLNhc9yw93MwqjoTOxmznyOc/FcBkGsDbWKg==" saltValue="WDPlO3CIJNBSGLBq+/fa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4"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530</v>
      </c>
      <c r="G46" s="8" t="s">
        <v>531</v>
      </c>
      <c r="H46" s="8" t="s">
        <v>532</v>
      </c>
      <c r="I46" s="8" t="s">
        <v>533</v>
      </c>
      <c r="J46" s="9" t="s">
        <v>534</v>
      </c>
    </row>
    <row r="47" spans="2:10" ht="57.75" customHeight="1" x14ac:dyDescent="0.2">
      <c r="B47" s="10"/>
      <c r="C47" s="1126" t="s">
        <v>3</v>
      </c>
      <c r="D47" s="1126"/>
      <c r="E47" s="1127"/>
      <c r="F47" s="11">
        <v>40.049999999999997</v>
      </c>
      <c r="G47" s="12">
        <v>38.92</v>
      </c>
      <c r="H47" s="12">
        <v>38.04</v>
      </c>
      <c r="I47" s="12">
        <v>37.229999999999997</v>
      </c>
      <c r="J47" s="13">
        <v>33.74</v>
      </c>
    </row>
    <row r="48" spans="2:10" ht="57.75" customHeight="1" x14ac:dyDescent="0.2">
      <c r="B48" s="14"/>
      <c r="C48" s="1128" t="s">
        <v>4</v>
      </c>
      <c r="D48" s="1128"/>
      <c r="E48" s="1129"/>
      <c r="F48" s="15">
        <v>14.17</v>
      </c>
      <c r="G48" s="16">
        <v>7.29</v>
      </c>
      <c r="H48" s="16">
        <v>13.28</v>
      </c>
      <c r="I48" s="16">
        <v>13.16</v>
      </c>
      <c r="J48" s="17">
        <v>13.86</v>
      </c>
    </row>
    <row r="49" spans="2:10" ht="57.75" customHeight="1" thickBot="1" x14ac:dyDescent="0.25">
      <c r="B49" s="18"/>
      <c r="C49" s="1130" t="s">
        <v>5</v>
      </c>
      <c r="D49" s="1130"/>
      <c r="E49" s="1131"/>
      <c r="F49" s="19" t="s">
        <v>535</v>
      </c>
      <c r="G49" s="20" t="s">
        <v>536</v>
      </c>
      <c r="H49" s="20">
        <v>6.7</v>
      </c>
      <c r="I49" s="20" t="s">
        <v>537</v>
      </c>
      <c r="J49" s="21">
        <v>0.89</v>
      </c>
    </row>
    <row r="50" spans="2:10" ht="13" x14ac:dyDescent="0.2"/>
  </sheetData>
  <sheetProtection algorithmName="SHA-512" hashValue="DrsVsfrUxZGEj3qJsY/2rzdhUn/MjCcOCZMxPzmWlsm5cesuGnQiOO20tbf4ZGfNbRQ2+SBOqF1Px93Og8IzLQ==" saltValue="7Q15yLpKOPtKbtDzNIpE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2025-03-14T07:52:20Z</cp:lastPrinted>
  <dcterms:created xsi:type="dcterms:W3CDTF">2025-02-19T05:11:45Z</dcterms:created>
  <dcterms:modified xsi:type="dcterms:W3CDTF">2025-09-24T06:51:45Z</dcterms:modified>
  <cp:category/>
</cp:coreProperties>
</file>