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futoshi2\Desktop\【財政状況資料集】_435058_多良木町_2016\"/>
    </mc:Choice>
  </mc:AlternateContent>
  <bookViews>
    <workbookView minimized="1" xWindow="0" yWindow="0" windowWidth="18000" windowHeight="19935" firstSheet="11" activeTab="1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79017"/>
</workbook>
</file>

<file path=xl/calcChain.xml><?xml version="1.0" encoding="utf-8"?>
<calcChain xmlns="http://schemas.openxmlformats.org/spreadsheetml/2006/main">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BE35" i="9"/>
  <c r="AM35" i="9"/>
  <c r="C35" i="9"/>
  <c r="C34" i="9"/>
  <c r="U34" i="9" s="1"/>
  <c r="U35" i="9" s="1"/>
  <c r="U36" i="9" l="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l="1"/>
  <c r="BW34" i="9" l="1"/>
  <c r="BW35" i="9" s="1"/>
  <c r="BW36" i="9" s="1"/>
  <c r="BW37" i="9" s="1"/>
  <c r="BW38" i="9" s="1"/>
  <c r="BW39" i="9" s="1"/>
  <c r="BW40" i="9" s="1"/>
  <c r="BW41" i="9" s="1"/>
  <c r="CO34" i="9" l="1"/>
</calcChain>
</file>

<file path=xl/sharedStrings.xml><?xml version="1.0" encoding="utf-8"?>
<sst xmlns="http://schemas.openxmlformats.org/spreadsheetml/2006/main" count="1102" uniqueCount="563">
  <si>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</si>
  <si>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</si>
  <si>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</si>
  <si>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</si>
  <si>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</si>
  <si>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</si>
  <si>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</si>
  <si>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</si>
  <si>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</si>
  <si>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</si>
  <si>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</si>
  <si>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</si>
  <si>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</si>
  <si>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</si>
  <si>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</si>
  <si>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</si>
  <si>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</si>
  <si>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</si>
  <si>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</si>
  <si>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</si>
  <si>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</si>
  <si>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</si>
  <si>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</si>
  <si>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</si>
  <si>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</si>
  <si>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</si>
  <si>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</si>
  <si>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</si>
  <si>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</si>
  <si>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</si>
  <si>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</si>
  <si>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</si>
  <si>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</si>
  <si>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</si>
  <si>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</si>
  <si>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</si>
  <si>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</si>
  <si>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</si>
  <si>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</si>
  <si>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</si>
  <si>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</si>
  <si>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</si>
  <si>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</si>
  <si>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</si>
  <si>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</si>
  <si>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</si>
  <si>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</si>
  <si>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</si>
  <si>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</si>
  <si>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</si>
  <si>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</si>
  <si>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</si>
  <si>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</si>
  <si>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</si>
  <si>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</si>
  <si>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</si>
  <si>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</si>
  <si>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</si>
  <si>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</si>
  <si>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</si>
  <si>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</si>
  <si>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</si>
  <si>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</si>
  <si>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</si>
  <si>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</si>
  <si>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</si>
  <si>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</si>
  <si>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</si>
  <si>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</si>
  <si>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</si>
  <si>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</si>
  <si>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</si>
  <si>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</si>
  <si>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</si>
  <si>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</si>
  <si>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</si>
  <si>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</si>
  <si>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</si>
  <si>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</si>
  <si>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</si>
  <si>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</si>
  <si>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</si>
  <si>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多良木町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</si>
  <si>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</si>
  <si>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</si>
  <si>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</si>
  <si>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</si>
  <si>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</si>
  <si>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</si>
  <si>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</si>
  <si>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</si>
  <si>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</si>
  <si>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</si>
  <si>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</si>
  <si>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</si>
  <si>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</si>
  <si>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</si>
  <si>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</si>
  <si>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</si>
  <si>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</si>
  <si>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</si>
  <si>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</si>
  <si>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</si>
  <si>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</si>
  <si>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</si>
  <si>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</si>
  <si>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</si>
  <si>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</si>
  <si>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</si>
  <si>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</si>
  <si>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</si>
  <si>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</si>
  <si>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</si>
  <si>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</si>
  <si>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</si>
  <si>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</si>
  <si>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</si>
  <si>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</si>
  <si>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</si>
  <si>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</si>
  <si>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</si>
  <si>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</si>
  <si>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</si>
  <si>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</si>
  <si>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</si>
  <si>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</si>
  <si>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</si>
  <si>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</si>
  <si>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</si>
  <si>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</si>
  <si>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</si>
  <si>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</si>
  <si>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</si>
  <si>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</si>
  <si>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</si>
  <si>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</si>
  <si>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</si>
  <si>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</si>
  <si>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</si>
  <si>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</si>
  <si>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</si>
  <si>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</si>
  <si>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</si>
  <si>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</si>
  <si>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</si>
  <si>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</si>
  <si>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</si>
  <si>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</si>
  <si>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</si>
  <si>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</si>
  <si>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</si>
  <si>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</si>
  <si>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</si>
  <si>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</si>
  <si>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</si>
  <si>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</si>
  <si>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</si>
  <si>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</si>
  <si>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</si>
  <si>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</si>
  <si>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</si>
  <si>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</si>
  <si>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</si>
  <si>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</si>
  <si>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</si>
  <si>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</si>
  <si>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</si>
  <si>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</si>
  <si>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</si>
  <si>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</si>
  <si>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</si>
  <si>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</si>
  <si>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</si>
  <si>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</si>
  <si>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</si>
  <si>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</si>
  <si>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</si>
  <si>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</si>
  <si>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</si>
  <si>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</si>
  <si>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</si>
  <si>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</si>
  <si>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</si>
  <si>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</si>
  <si>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</si>
  <si>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</si>
  <si>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</si>
  <si>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</si>
  <si>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</si>
  <si>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</si>
  <si>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</si>
  <si>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</si>
  <si>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</si>
  <si>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</si>
  <si>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</si>
  <si>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熊本県多良木町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</si>
  <si>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</si>
  <si>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</si>
  <si>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</si>
  <si>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</si>
  <si>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</si>
  <si>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</si>
  <si>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</si>
  <si>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</si>
  <si>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</si>
  <si>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</si>
  <si>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</si>
  <si>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</si>
  <si>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</si>
  <si>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</si>
  <si>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</si>
  <si>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</si>
  <si>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</si>
  <si>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</si>
  <si>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</si>
  <si>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</si>
  <si>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</si>
  <si>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</si>
  <si>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</si>
  <si>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</si>
  <si>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</si>
  <si>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</si>
  <si>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</si>
  <si>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</si>
  <si>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</si>
  <si>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</si>
  <si>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</si>
  <si>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</si>
  <si>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</si>
  <si>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</si>
  <si>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</si>
  <si>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</si>
  <si>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</si>
  <si>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</si>
  <si>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</si>
  <si>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</si>
  <si>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</si>
  <si>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</si>
  <si>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</si>
  <si>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</si>
  <si>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</si>
  <si>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</si>
  <si>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</si>
  <si>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</si>
  <si>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</si>
  <si>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</si>
  <si>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</si>
  <si>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</si>
  <si>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</si>
  <si>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</si>
  <si>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</si>
  <si>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</si>
  <si>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</si>
  <si>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</si>
  <si>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</si>
  <si>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</si>
  <si>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</si>
  <si>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</si>
  <si>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</si>
  <si>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</si>
  <si>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</si>
  <si>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</si>
  <si>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</si>
  <si>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</si>
  <si>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</si>
  <si>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</si>
  <si>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</si>
  <si>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</si>
  <si>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</si>
  <si>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</si>
  <si>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</si>
  <si>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</si>
  <si>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</si>
  <si>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</si>
  <si>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</si>
  <si>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</si>
  <si>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</si>
  <si>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</si>
  <si>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</si>
  <si>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</si>
  <si>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</si>
  <si>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</si>
  <si>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</si>
  <si>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</si>
  <si>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</si>
  <si>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</si>
  <si>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</si>
  <si>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</si>
  <si>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</si>
  <si>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</si>
  <si>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</si>
  <si>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</si>
  <si>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</si>
  <si>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</si>
  <si>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</si>
  <si>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</si>
  <si>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</si>
  <si>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</si>
  <si>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</si>
  <si>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</si>
  <si>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</si>
  <si>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</si>
  <si>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</si>
  <si>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</si>
  <si>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</si>
  <si>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</si>
  <si>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</si>
  <si>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</si>
  <si>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</si>
  <si>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</si>
  <si>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</si>
  <si>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</si>
  <si>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</si>
  <si>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</si>
  <si>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</si>
  <si>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</si>
  <si>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</si>
  <si>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</si>
  <si>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</si>
  <si>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</si>
  <si>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</si>
  <si>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</si>
  <si>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</si>
  <si>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</si>
  <si>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</si>
  <si>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</si>
  <si>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</si>
  <si>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</si>
  <si>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</si>
  <si>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</si>
  <si>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</si>
  <si>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</si>
  <si>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</si>
  <si>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</si>
  <si>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</si>
  <si>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</si>
  <si>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</si>
  <si>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</si>
  <si>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</si>
  <si>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</si>
  <si>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</si>
  <si>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</si>
  <si>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</si>
  <si>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</si>
  <si>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熊本県多良木町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</si>
  <si>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</si>
  <si>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</si>
  <si>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</si>
  <si>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</si>
  <si>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</si>
  <si>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</si>
  <si>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</si>
  <si>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</si>
  <si>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</si>
  <si>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</si>
  <si>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</si>
  <si>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</si>
  <si>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</si>
  <si>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</si>
  <si>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</si>
  <si>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</si>
  <si>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</si>
  <si>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</si>
  <si>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</si>
  <si>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</si>
  <si>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</si>
  <si>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</si>
  <si>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</si>
  <si>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</si>
  <si>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</si>
  <si>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</si>
  <si>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</si>
  <si>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</si>
  <si>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</si>
  <si>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</si>
  <si>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</si>
  <si>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</si>
  <si>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</si>
  <si>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</si>
  <si>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国民健康保険事業（直診勘定）</t>
    <phoneticPr fontId="5"/>
  </si>
  <si>
    <t>介護保険事業</t>
    <phoneticPr fontId="5"/>
  </si>
  <si>
    <t>後期高齢者医療事業</t>
    <phoneticPr fontId="5"/>
  </si>
  <si>
    <t>上水道事業会計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</si>
  <si>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</si>
  <si>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</si>
  <si>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</si>
  <si>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</si>
  <si>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</si>
  <si>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</si>
  <si>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</si>
  <si>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</si>
  <si>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</si>
  <si>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</si>
  <si>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</si>
  <si>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</si>
  <si>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</si>
  <si>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</si>
  <si>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</si>
  <si>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</si>
  <si>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</si>
  <si>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</si>
  <si>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</si>
  <si>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</si>
  <si>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</si>
  <si>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</si>
  <si>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</si>
  <si>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</si>
  <si>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</si>
  <si>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</si>
  <si>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</si>
  <si>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</si>
  <si>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</si>
  <si>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</si>
  <si>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</si>
  <si>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</si>
  <si>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</si>
  <si>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</si>
  <si>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</si>
  <si>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</si>
  <si>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</si>
  <si>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</si>
  <si>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</si>
  <si>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</si>
  <si>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</si>
  <si>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</si>
  <si>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</si>
  <si>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</si>
  <si>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</si>
  <si>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</si>
  <si>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</si>
  <si>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</si>
  <si>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</si>
  <si>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</si>
  <si>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</si>
  <si>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</si>
  <si>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</si>
  <si>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多良木町下水道事業特別会計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</si>
  <si>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</si>
  <si>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</si>
  <si>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多良木町介護保険特別会計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</si>
  <si>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</si>
  <si>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多良木町後期高齢者医療特別会計</t>
    <phoneticPr fontId="5"/>
  </si>
  <si>
    <t>(Ｆ)</t>
    <phoneticPr fontId="5"/>
  </si>
  <si>
    <t>多良木町国民健康保険特別会計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</si>
  <si>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</si>
  <si>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</si>
  <si>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</si>
  <si>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</si>
  <si>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</si>
  <si>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</si>
  <si>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</si>
  <si>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</si>
  <si>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</si>
  <si>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</si>
  <si>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</si>
  <si>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</si>
  <si>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</si>
  <si>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</si>
  <si>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</si>
  <si>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</si>
  <si>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</si>
  <si>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</si>
  <si>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</si>
  <si>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</si>
  <si>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</si>
  <si>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</si>
  <si>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</si>
  <si>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</si>
  <si>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</si>
  <si>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</si>
  <si>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</si>
  <si>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</si>
  <si>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</si>
  <si>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</si>
  <si>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</si>
  <si>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</si>
  <si>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</si>
  <si>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</si>
  <si>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</si>
  <si>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</si>
  <si>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</si>
  <si>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</si>
  <si>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</si>
  <si>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</si>
  <si>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</si>
  <si>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</si>
  <si>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</si>
  <si>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</si>
  <si>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</si>
  <si>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</si>
  <si>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</si>
  <si>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</si>
  <si>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</si>
  <si>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</si>
  <si>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</si>
  <si>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</si>
  <si>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</si>
  <si>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</si>
  <si>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</si>
  <si>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</si>
  <si>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</si>
  <si>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</si>
  <si>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</si>
  <si>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</si>
  <si>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</si>
  <si>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</si>
  <si>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</si>
  <si>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</si>
  <si>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</si>
  <si>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</si>
  <si>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</si>
  <si>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</si>
  <si>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</si>
  <si>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</si>
  <si>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</si>
  <si>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</si>
  <si>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</si>
  <si>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</si>
  <si>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</si>
  <si>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</si>
  <si>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</si>
  <si>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</si>
  <si>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</si>
  <si>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</si>
  <si>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</si>
  <si>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1.55</t>
  </si>
  <si>
    <t>一般会計</t>
  </si>
  <si>
    <t>上水道事業会計</t>
  </si>
  <si>
    <t>国民健康保険事業（事業勘定）</t>
  </si>
  <si>
    <t>介護保険事業</t>
  </si>
  <si>
    <t>下水道事業特別会計</t>
  </si>
  <si>
    <t>後期高齢者医療事業</t>
  </si>
  <si>
    <t>国民健康保険事業（直診勘定）</t>
  </si>
  <si>
    <t>その他会計（赤字）</t>
  </si>
  <si>
    <t>その他会計（黒字）</t>
  </si>
  <si>
    <t>くま川鉄道株式会社</t>
    <rPh sb="2" eb="3">
      <t>カワ</t>
    </rPh>
    <rPh sb="3" eb="5">
      <t>テツドウ</t>
    </rPh>
    <rPh sb="5" eb="9">
      <t>カブシキガイシャ</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</si>
  <si>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</si>
  <si>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7">
      <t>トクベツカイケイ</t>
    </rPh>
    <phoneticPr fontId="2"/>
  </si>
  <si>
    <t>人吉球磨広域行政組合（特別養護老人ホーム特別会計）</t>
    <rPh sb="0" eb="4">
      <t>ヒトヨシクマ</t>
    </rPh>
    <rPh sb="4" eb="10">
      <t>コウイキギョウセイクミアイ</t>
    </rPh>
    <rPh sb="11" eb="13">
      <t>トクベツ</t>
    </rPh>
    <rPh sb="13" eb="15">
      <t>ヨウゴ</t>
    </rPh>
    <rPh sb="15" eb="17">
      <t>ロウジン</t>
    </rPh>
    <rPh sb="20" eb="24">
      <t>トクベツカイケイ</t>
    </rPh>
    <phoneticPr fontId="2"/>
  </si>
  <si>
    <t>熊本県市町村総合事務組合</t>
    <rPh sb="0" eb="3">
      <t>クマモトケン</t>
    </rPh>
    <rPh sb="3" eb="6">
      <t>シチョウソン</t>
    </rPh>
    <rPh sb="6" eb="8">
      <t>ソウゴウ</t>
    </rPh>
    <rPh sb="8" eb="12">
      <t>ジムクミアイ</t>
    </rPh>
    <phoneticPr fontId="2"/>
  </si>
  <si>
    <t>球磨郡公立多良木病院企業団</t>
    <rPh sb="0" eb="3">
      <t>クマグン</t>
    </rPh>
    <rPh sb="3" eb="5">
      <t>コウリツ</t>
    </rPh>
    <rPh sb="5" eb="10">
      <t>タラギビョウイン</t>
    </rPh>
    <rPh sb="10" eb="13">
      <t>キギョウダン</t>
    </rPh>
    <phoneticPr fontId="2"/>
  </si>
  <si>
    <t>上球磨消防組合</t>
    <rPh sb="0" eb="3">
      <t>カミクマ</t>
    </rPh>
    <rPh sb="3" eb="7">
      <t>ショウボウクミアイ</t>
    </rPh>
    <phoneticPr fontId="2"/>
  </si>
  <si>
    <t>熊本県後期高齢者医療広域連合（一般会計）</t>
    <rPh sb="0" eb="3">
      <t>クマモトケン</t>
    </rPh>
    <rPh sb="3" eb="8">
      <t>コウキコウレイシャ</t>
    </rPh>
    <rPh sb="8" eb="14">
      <t>イリョウコウイキレンゴウ</t>
    </rPh>
    <rPh sb="15" eb="19">
      <t>イッパンカイケイ</t>
    </rPh>
    <phoneticPr fontId="2"/>
  </si>
  <si>
    <t>熊本県後期高齢者医療広域連合（後期高齢者医療特別会計）</t>
    <rPh sb="0" eb="3">
      <t>クマモトケン</t>
    </rPh>
    <rPh sb="3" eb="8">
      <t>コウキコウレイシャ</t>
    </rPh>
    <rPh sb="8" eb="14">
      <t>イリョウコウイキレンゴウ</t>
    </rPh>
    <rPh sb="15" eb="20">
      <t>コウキコウレイシャ</t>
    </rPh>
    <rPh sb="20" eb="22">
      <t>イリョウ</t>
    </rPh>
    <rPh sb="22" eb="24">
      <t>トクベツ</t>
    </rPh>
    <rPh sb="24" eb="26">
      <t>カイケイ</t>
    </rPh>
    <phoneticPr fontId="2"/>
  </si>
  <si>
    <t>-</t>
    <phoneticPr fontId="2"/>
  </si>
  <si>
    <t>法適用企業</t>
    <rPh sb="0" eb="3">
      <t>ホウテキヨウ</t>
    </rPh>
    <rPh sb="3" eb="5">
      <t>キギョウ</t>
    </rPh>
    <phoneticPr fontId="2"/>
  </si>
  <si>
    <t>-</t>
    <phoneticPr fontId="2"/>
  </si>
  <si>
    <t>-</t>
    <phoneticPr fontId="2"/>
  </si>
  <si>
    <t>法非適用企業</t>
    <rPh sb="0" eb="1">
      <t>ホウ</t>
    </rPh>
    <rPh sb="1" eb="2">
      <t>ヒ</t>
    </rPh>
    <rPh sb="2" eb="4">
      <t>テキヨウ</t>
    </rPh>
    <rPh sb="4" eb="6">
      <t>キギョウ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</si>
  <si>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</si>
  <si>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</si>
  <si>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</si>
  <si>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</si>
  <si>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</si>
  <si>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</si>
  <si>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</si>
  <si>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</si>
  <si>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</si>
  <si>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</si>
  <si>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</si>
  <si>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類似団体内平均値と比較すると、将来負担比率、有形固定資産減価償却率がともに高い傾向にある。特に将来負担比率は類似団体内平均値より大幅に高いため、更新については平成28年度に策定した公共施設等総合管理計画、さらに策定予定の個別施設計画等に基づき、適切な施設の維持管理を進めていく。財源については、将来負担比率の上昇がないように、適正な起債発行に努め、さらに健全化を進めていく必要がある。</t>
    <phoneticPr fontId="5"/>
  </si>
  <si>
    <t>有形固定資産減価償却率</t>
    <phoneticPr fontId="5"/>
  </si>
  <si>
    <t>小学校改築事業やブロードバンド整備事業など過去の大型事業実施に伴う地方債の償還がピークを過ぎており、また起債抑制により推移としては将来負担比率・実質公債費比率ともに年々減少傾向にあるが、依然として起債依存型の事業を行っており平成28年度においても類似団体内平均値を上回っている。
今後控えている防災行政無線デジタル化整備事業などの大規模な事業計画の整理・縮小を図るなど、起債依存型の事業実施を見直し、更なる新規発行の抑制に努める必要がある。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</si>
</sst>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12" xfId="32" applyNumberFormat="1" applyFont="1" applyBorder="1" applyAlignment="1" applyProtection="1">
      <alignment horizontal="right" vertical="center" shrinkToFit="1"/>
      <protection locked="0"/>
    </xf>
    <xf numFmtId="177" fontId="26" fillId="0" borderId="120" xfId="32" applyNumberFormat="1" applyFont="1" applyBorder="1" applyAlignment="1" applyProtection="1">
      <alignment horizontal="right" vertical="center" shrinkToFit="1"/>
      <protection locked="0"/>
    </xf>
    <xf numFmtId="177" fontId="26" fillId="0" borderId="118"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88" fontId="26" fillId="0" borderId="117" xfId="30" applyNumberFormat="1" applyFont="1" applyBorder="1" applyAlignment="1" applyProtection="1">
      <alignment horizontal="right" vertical="center" shrinkToFit="1"/>
      <protection locked="0"/>
    </xf>
    <xf numFmtId="188" fontId="26" fillId="0" borderId="113" xfId="30" applyNumberFormat="1" applyFont="1" applyBorder="1" applyAlignment="1" applyProtection="1">
      <alignment horizontal="right" vertical="center" shrinkToFit="1"/>
      <protection locked="0"/>
    </xf>
    <xf numFmtId="188"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114097</c:v>
                </c:pt>
                <c:pt idx="1">
                  <c:v>136577</c:v>
                </c:pt>
                <c:pt idx="2">
                  <c:v>132212</c:v>
                </c:pt>
                <c:pt idx="3">
                  <c:v>162193</c:v>
                </c:pt>
                <c:pt idx="4">
                  <c:v>168868</c:v>
                </c:pt>
              </c:numCache>
            </c:numRef>
          </c:val>
          <c:smooth val="0"/>
          <c:extLst>
            <c:ext xmlns:c16="http://schemas.microsoft.com/office/drawing/2014/chart" uri="{C3380CC4-5D6E-409C-BE32-E72D297353CC}">
              <c16:uniqueId val="{00000000-B969-4504-95DC-42B02809E9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124736</c:v>
                </c:pt>
                <c:pt idx="1">
                  <c:v>197663</c:v>
                </c:pt>
                <c:pt idx="2">
                  <c:v>88638</c:v>
                </c:pt>
                <c:pt idx="3">
                  <c:v>75624</c:v>
                </c:pt>
                <c:pt idx="4">
                  <c:v>63353</c:v>
                </c:pt>
              </c:numCache>
            </c:numRef>
          </c:val>
          <c:smooth val="0"/>
          <c:extLst>
            <c:ext xmlns:c16="http://schemas.microsoft.com/office/drawing/2014/chart" uri="{C3380CC4-5D6E-409C-BE32-E72D297353CC}">
              <c16:uniqueId val="{00000001-B969-4504-95DC-42B02809E956}"/>
            </c:ext>
          </c:extLst>
        </c:ser>
        <c:dLbls>
          <c:showLegendKey val="0"/>
          <c:showVal val="0"/>
          <c:showCatName val="0"/>
          <c:showSerName val="0"/>
          <c:showPercent val="0"/>
          <c:showBubbleSize val="0"/>
        </c:dLbls>
        <c:marker val="1"/>
        <c:smooth val="0"/>
        <c:axId val="105637376"/>
        <c:axId val="105639296"/>
      </c:lineChart>
      <c:catAx>
        <c:axId val="105637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639296"/>
        <c:crosses val="autoZero"/>
        <c:auto val="1"/>
        <c:lblAlgn val="ctr"/>
        <c:lblOffset val="100"/>
        <c:tickLblSkip val="1"/>
        <c:tickMarkSkip val="1"/>
        <c:noMultiLvlLbl val="0"/>
      </c:catAx>
      <c:valAx>
        <c:axId val="105639296"/>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637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7.32</c:v>
                </c:pt>
                <c:pt idx="1">
                  <c:v>8.41</c:v>
                </c:pt>
                <c:pt idx="2">
                  <c:v>7</c:v>
                </c:pt>
                <c:pt idx="3">
                  <c:v>8.8800000000000008</c:v>
                </c:pt>
                <c:pt idx="4">
                  <c:v>8.32</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22.53</c:v>
                </c:pt>
                <c:pt idx="1">
                  <c:v>22.66</c:v>
                </c:pt>
                <c:pt idx="2">
                  <c:v>23.11</c:v>
                </c:pt>
                <c:pt idx="3">
                  <c:v>23.94</c:v>
                </c:pt>
                <c:pt idx="4">
                  <c:v>26.86</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6513920"/>
        <c:axId val="126515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0.86</c:v>
                </c:pt>
                <c:pt idx="1">
                  <c:v>1.08</c:v>
                </c:pt>
                <c:pt idx="2">
                  <c:v>-1.55</c:v>
                </c:pt>
                <c:pt idx="3">
                  <c:v>3.71</c:v>
                </c:pt>
                <c:pt idx="4">
                  <c:v>1.99</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6513920"/>
        <c:axId val="126515840"/>
      </c:lineChart>
      <c:catAx>
        <c:axId val="126513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6515840"/>
        <c:crosses val="autoZero"/>
        <c:auto val="1"/>
        <c:lblAlgn val="ctr"/>
        <c:lblOffset val="100"/>
        <c:tickLblSkip val="1"/>
        <c:tickMarkSkip val="1"/>
        <c:noMultiLvlLbl val="0"/>
      </c:catAx>
      <c:valAx>
        <c:axId val="126515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513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国民健康保険事業（直診勘定）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0.08</c:v>
                </c:pt>
                <c:pt idx="2">
                  <c:v>#N/A</c:v>
                </c:pt>
                <c:pt idx="3">
                  <c:v>0.06</c:v>
                </c:pt>
                <c:pt idx="4">
                  <c:v>#N/A</c:v>
                </c:pt>
                <c:pt idx="5">
                  <c:v>0.04</c:v>
                </c:pt>
                <c:pt idx="6">
                  <c:v>#N/A</c:v>
                </c:pt>
                <c:pt idx="7">
                  <c:v>0.02</c:v>
                </c:pt>
                <c:pt idx="8">
                  <c:v>#N/A</c:v>
                </c:pt>
                <c:pt idx="9">
                  <c:v>0.02</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0.18</c:v>
                </c:pt>
                <c:pt idx="2">
                  <c:v>#N/A</c:v>
                </c:pt>
                <c:pt idx="3">
                  <c:v>0.25</c:v>
                </c:pt>
                <c:pt idx="4">
                  <c:v>#N/A</c:v>
                </c:pt>
                <c:pt idx="5">
                  <c:v>0.41</c:v>
                </c:pt>
                <c:pt idx="6">
                  <c:v>#N/A</c:v>
                </c:pt>
                <c:pt idx="7">
                  <c:v>0.25</c:v>
                </c:pt>
                <c:pt idx="8">
                  <c:v>#N/A</c:v>
                </c:pt>
                <c:pt idx="9">
                  <c:v>0.28999999999999998</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1.28</c:v>
                </c:pt>
                <c:pt idx="2">
                  <c:v>#N/A</c:v>
                </c:pt>
                <c:pt idx="3">
                  <c:v>1.41</c:v>
                </c:pt>
                <c:pt idx="4">
                  <c:v>#N/A</c:v>
                </c:pt>
                <c:pt idx="5">
                  <c:v>1.27</c:v>
                </c:pt>
                <c:pt idx="6">
                  <c:v>#N/A</c:v>
                </c:pt>
                <c:pt idx="7">
                  <c:v>1.66</c:v>
                </c:pt>
                <c:pt idx="8">
                  <c:v>#N/A</c:v>
                </c:pt>
                <c:pt idx="9">
                  <c:v>2.0499999999999998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0.96</c:v>
                </c:pt>
                <c:pt idx="2">
                  <c:v>#N/A</c:v>
                </c:pt>
                <c:pt idx="3">
                  <c:v>1.72</c:v>
                </c:pt>
                <c:pt idx="4">
                  <c:v>#N/A</c:v>
                </c:pt>
                <c:pt idx="5">
                  <c:v>2.61</c:v>
                </c:pt>
                <c:pt idx="6">
                  <c:v>#N/A</c:v>
                </c:pt>
                <c:pt idx="7">
                  <c:v>1.86</c:v>
                </c:pt>
                <c:pt idx="8">
                  <c:v>#N/A</c:v>
                </c:pt>
                <c:pt idx="9">
                  <c:v>3.06</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4.68</c:v>
                </c:pt>
                <c:pt idx="2">
                  <c:v>#N/A</c:v>
                </c:pt>
                <c:pt idx="3">
                  <c:v>5.37</c:v>
                </c:pt>
                <c:pt idx="4">
                  <c:v>#N/A</c:v>
                </c:pt>
                <c:pt idx="5">
                  <c:v>6.29</c:v>
                </c:pt>
                <c:pt idx="6">
                  <c:v>#N/A</c:v>
                </c:pt>
                <c:pt idx="7">
                  <c:v>5.99</c:v>
                </c:pt>
                <c:pt idx="8">
                  <c:v>#N/A</c:v>
                </c:pt>
                <c:pt idx="9">
                  <c:v>6.59</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7.32</c:v>
                </c:pt>
                <c:pt idx="2">
                  <c:v>#N/A</c:v>
                </c:pt>
                <c:pt idx="3">
                  <c:v>8.41</c:v>
                </c:pt>
                <c:pt idx="4">
                  <c:v>#N/A</c:v>
                </c:pt>
                <c:pt idx="5">
                  <c:v>7</c:v>
                </c:pt>
                <c:pt idx="6">
                  <c:v>#N/A</c:v>
                </c:pt>
                <c:pt idx="7">
                  <c:v>8.8699999999999992</c:v>
                </c:pt>
                <c:pt idx="8">
                  <c:v>#N/A</c:v>
                </c:pt>
                <c:pt idx="9">
                  <c:v>8.32</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6900480"/>
        <c:axId val="126918656"/>
      </c:barChart>
      <c:catAx>
        <c:axId val="126900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918656"/>
        <c:crosses val="autoZero"/>
        <c:auto val="1"/>
        <c:lblAlgn val="ctr"/>
        <c:lblOffset val="100"/>
        <c:tickLblSkip val="1"/>
        <c:tickMarkSkip val="1"/>
        <c:noMultiLvlLbl val="0"/>
      </c:catAx>
      <c:valAx>
        <c:axId val="126918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9004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684</c:v>
                </c:pt>
                <c:pt idx="5">
                  <c:v>678</c:v>
                </c:pt>
                <c:pt idx="8">
                  <c:v>661</c:v>
                </c:pt>
                <c:pt idx="11">
                  <c:v>674</c:v>
                </c:pt>
                <c:pt idx="14">
                  <c:v>646</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30</c:v>
                </c:pt>
                <c:pt idx="3">
                  <c:v>29</c:v>
                </c:pt>
                <c:pt idx="6">
                  <c:v>28</c:v>
                </c:pt>
                <c:pt idx="9">
                  <c:v>28</c:v>
                </c:pt>
                <c:pt idx="12">
                  <c:v>30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147</c:v>
                </c:pt>
                <c:pt idx="3">
                  <c:v>149</c:v>
                </c:pt>
                <c:pt idx="6">
                  <c:v>147</c:v>
                </c:pt>
                <c:pt idx="9">
                  <c:v>129</c:v>
                </c:pt>
                <c:pt idx="12">
                  <c:v>128</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162</c:v>
                </c:pt>
                <c:pt idx="3">
                  <c:v>157</c:v>
                </c:pt>
                <c:pt idx="6">
                  <c:v>153</c:v>
                </c:pt>
                <c:pt idx="9">
                  <c:v>156</c:v>
                </c:pt>
                <c:pt idx="12">
                  <c:v>141</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778</c:v>
                </c:pt>
                <c:pt idx="3">
                  <c:v>743</c:v>
                </c:pt>
                <c:pt idx="6">
                  <c:v>706</c:v>
                </c:pt>
                <c:pt idx="9">
                  <c:v>698</c:v>
                </c:pt>
                <c:pt idx="12">
                  <c:v>642</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7280256"/>
        <c:axId val="127282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433</c:v>
                </c:pt>
                <c:pt idx="2">
                  <c:v>#N/A</c:v>
                </c:pt>
                <c:pt idx="3">
                  <c:v>#N/A</c:v>
                </c:pt>
                <c:pt idx="4">
                  <c:v>400</c:v>
                </c:pt>
                <c:pt idx="5">
                  <c:v>#N/A</c:v>
                </c:pt>
                <c:pt idx="6">
                  <c:v>#N/A</c:v>
                </c:pt>
                <c:pt idx="7">
                  <c:v>373</c:v>
                </c:pt>
                <c:pt idx="8">
                  <c:v>#N/A</c:v>
                </c:pt>
                <c:pt idx="9">
                  <c:v>#N/A</c:v>
                </c:pt>
                <c:pt idx="10">
                  <c:v>337</c:v>
                </c:pt>
                <c:pt idx="11">
                  <c:v>#N/A</c:v>
                </c:pt>
                <c:pt idx="12">
                  <c:v>#N/A</c:v>
                </c:pt>
                <c:pt idx="13">
                  <c:v>295</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7280256"/>
        <c:axId val="127282176"/>
      </c:lineChart>
      <c:catAx>
        <c:axId val="127280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282176"/>
        <c:crosses val="autoZero"/>
        <c:auto val="1"/>
        <c:lblAlgn val="ctr"/>
        <c:lblOffset val="100"/>
        <c:tickLblSkip val="1"/>
        <c:tickMarkSkip val="1"/>
        <c:noMultiLvlLbl val="0"/>
      </c:catAx>
      <c:valAx>
        <c:axId val="127282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280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5430</c:v>
                </c:pt>
                <c:pt idx="5">
                  <c:v>5762</c:v>
                </c:pt>
                <c:pt idx="8">
                  <c:v>5763</c:v>
                </c:pt>
                <c:pt idx="11">
                  <c:v>5797</c:v>
                </c:pt>
                <c:pt idx="14">
                  <c:v>5608</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192</c:v>
                </c:pt>
                <c:pt idx="5">
                  <c:v>222</c:v>
                </c:pt>
                <c:pt idx="8">
                  <c:v>230</c:v>
                </c:pt>
                <c:pt idx="11">
                  <c:v>202</c:v>
                </c:pt>
                <c:pt idx="14">
                  <c:v>181</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2763</c:v>
                </c:pt>
                <c:pt idx="5">
                  <c:v>2819</c:v>
                </c:pt>
                <c:pt idx="8">
                  <c:v>2767</c:v>
                </c:pt>
                <c:pt idx="11">
                  <c:v>2840</c:v>
                </c:pt>
                <c:pt idx="14">
                  <c:v>2974</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1681</c:v>
                </c:pt>
                <c:pt idx="3">
                  <c:v>1616</c:v>
                </c:pt>
                <c:pt idx="6">
                  <c:v>1571</c:v>
                </c:pt>
                <c:pt idx="9">
                  <c:v>1578</c:v>
                </c:pt>
                <c:pt idx="12">
                  <c:v>1435</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1929</c:v>
                </c:pt>
                <c:pt idx="3">
                  <c:v>1850</c:v>
                </c:pt>
                <c:pt idx="6">
                  <c:v>1720</c:v>
                </c:pt>
                <c:pt idx="9">
                  <c:v>1713</c:v>
                </c:pt>
                <c:pt idx="12">
                  <c:v>1628</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1871</c:v>
                </c:pt>
                <c:pt idx="3">
                  <c:v>1844</c:v>
                </c:pt>
                <c:pt idx="6">
                  <c:v>1828</c:v>
                </c:pt>
                <c:pt idx="9">
                  <c:v>1810</c:v>
                </c:pt>
                <c:pt idx="12">
                  <c:v>1711</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6000</c:v>
                </c:pt>
                <c:pt idx="3">
                  <c:v>6328</c:v>
                </c:pt>
                <c:pt idx="6">
                  <c:v>6216</c:v>
                </c:pt>
                <c:pt idx="9">
                  <c:v>6061</c:v>
                </c:pt>
                <c:pt idx="12">
                  <c:v>5906</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7728256"/>
        <c:axId val="127607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3096</c:v>
                </c:pt>
                <c:pt idx="2">
                  <c:v>#N/A</c:v>
                </c:pt>
                <c:pt idx="3">
                  <c:v>#N/A</c:v>
                </c:pt>
                <c:pt idx="4">
                  <c:v>2834</c:v>
                </c:pt>
                <c:pt idx="5">
                  <c:v>#N/A</c:v>
                </c:pt>
                <c:pt idx="6">
                  <c:v>#N/A</c:v>
                </c:pt>
                <c:pt idx="7">
                  <c:v>2575</c:v>
                </c:pt>
                <c:pt idx="8">
                  <c:v>#N/A</c:v>
                </c:pt>
                <c:pt idx="9">
                  <c:v>#N/A</c:v>
                </c:pt>
                <c:pt idx="10">
                  <c:v>2322</c:v>
                </c:pt>
                <c:pt idx="11">
                  <c:v>#N/A</c:v>
                </c:pt>
                <c:pt idx="12">
                  <c:v>#N/A</c:v>
                </c:pt>
                <c:pt idx="13">
                  <c:v>1918</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7728256"/>
        <c:axId val="127607168"/>
      </c:lineChart>
      <c:catAx>
        <c:axId val="127728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7607168"/>
        <c:crosses val="autoZero"/>
        <c:auto val="1"/>
        <c:lblAlgn val="ctr"/>
        <c:lblOffset val="100"/>
        <c:tickLblSkip val="1"/>
        <c:tickMarkSkip val="1"/>
        <c:noMultiLvlLbl val="0"/>
      </c:catAx>
      <c:valAx>
        <c:axId val="127607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728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{FF2F13A2-E39A-45DF-B992-233E949BC168}</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20E-45E0-82E8-6973DDF34828}"/>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{9598BF13-B472-479E-99B5-CFADB32F45E6}</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20E-45E0-82E8-6973DDF34828}"/>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{97BC6F8C-CAAF-4B3D-BE98-77C236CF47B9}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20E-45E0-82E8-6973DDF34828}"/>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{CB3D77F4-D1C2-4757-ADE2-0ED2064500DD}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20E-45E0-82E8-6973DDF34828}"/>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{E364BAD6-8113-48BC-A988-1CF71E41A689}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20E-45E0-82E8-6973DDF348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60.8</c:v>
                </c:pt>
              </c:numCache>
            </c:numRef>
          </c:xVal>
          <c:yVal>
            <c:numRef>
              <c:f>公会計指標分析・財政指標組合せ分析表!$K$51:$O$51</c:f>
              <c:numCache>
                <c:formatCode>#,##0.0;"▲ "#,##0.0</c:formatCode>
                <c:ptCount val="5"/>
                <c:pt idx="3">
                  <c:v>68.3</c:v>
                </c:pt>
              </c:numCache>
            </c:numRef>
          </c:yVal>
          <c:smooth val="0"/>
          <c:extLst>
            <c:ext xmlns:c16="http://schemas.microsoft.com/office/drawing/2014/chart" uri="{C3380CC4-5D6E-409C-BE32-E72D297353CC}">
              <c16:uniqueId val="{00000005-D20E-45E0-82E8-6973DDF34828}"/>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{9BCA11C3-D095-44E1-8EBD-D19199B0E821}</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20E-45E0-82E8-6973DDF34828}"/>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{3300C415-8839-4D3C-9601-8BCC17F74A3E}</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20E-45E0-82E8-6973DDF34828}"/>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{9292FC9B-6F42-4ECF-A087-8C090BA99069}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20E-45E0-82E8-6973DDF34828}"/>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{912F6179-BA99-48EC-A337-39033EDCBE1E}</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20E-45E0-82E8-6973DDF34828}"/>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{2A83A5FF-916C-4612-A785-203758A91FB1}</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20E-45E0-82E8-6973DDF348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55.3</c:v>
                </c:pt>
              </c:numCache>
            </c:numRef>
          </c:xVal>
          <c:yVal>
            <c:numRef>
              <c:f>公会計指標分析・財政指標組合せ分析表!$K$55:$O$55</c:f>
              <c:numCache>
                <c:formatCode>#,##0.0;"▲ "#,##0.0</c:formatCode>
                <c:ptCount val="5"/>
                <c:pt idx="3">
                  <c:v>0</c:v>
                </c:pt>
              </c:numCache>
            </c:numRef>
          </c:yVal>
          <c:smooth val="0"/>
          <c:extLst>
            <c:ext xmlns:c16="http://schemas.microsoft.com/office/drawing/2014/chart" uri="{C3380CC4-5D6E-409C-BE32-E72D297353CC}">
              <c16:uniqueId val="{0000000B-D20E-45E0-82E8-6973DDF34828}"/>
            </c:ext>
          </c:extLst>
        </c:ser>
        <c:dLbls>
          <c:showLegendKey val="0"/>
          <c:showVal val="0"/>
          <c:showCatName val="0"/>
          <c:showSerName val="0"/>
          <c:showPercent val="0"/>
          <c:showBubbleSize val="0"/>
        </c:dLbls>
        <c:axId val="72596096"/>
        <c:axId val="72631040"/>
      </c:scatterChart>
      <c:valAx>
        <c:axId val="72596096"/>
        <c:scaling>
          <c:orientation val="minMax"/>
          <c:max val="61.300000000000004"/>
          <c:min val="54.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31040"/>
        <c:crosses val="autoZero"/>
        <c:crossBetween val="midCat"/>
      </c:valAx>
      <c:valAx>
        <c:axId val="72631040"/>
        <c:scaling>
          <c:orientation val="minMax"/>
          <c:max val="80"/>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596096"/>
        <c:crosses val="autoZero"/>
        <c:crossBetween val="midCat"/>
        <c:majorUnit val="8"/>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{B4D4B167-2815-4CA5-BCE1-CF1EA78EFC99}</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0867-47F3-96AB-E8B7F2BF92A2}"/>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{9402ECCF-2FCF-4976-A937-FD1959B2CA86}</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0867-47F3-96AB-E8B7F2BF92A2}"/>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{CEE55218-2C4D-4BEB-8E26-7442BEC26D57}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0867-47F3-96AB-E8B7F2BF92A2}"/>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{A8B946C0-72DA-4916-A078-B8C680DFBAB2}</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0867-47F3-96AB-E8B7F2BF92A2}"/>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{33CBDDE6-0D81-4F1B-B29C-51F7EAC59D87}</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0867-47F3-96AB-E8B7F2BF92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c:v>
                </c:pt>
                <c:pt idx="1">
                  <c:v>13</c:v>
                </c:pt>
                <c:pt idx="2">
                  <c:v>12</c:v>
                </c:pt>
                <c:pt idx="3">
                  <c:v>11</c:v>
                </c:pt>
                <c:pt idx="4">
                  <c:v>9.9</c:v>
                </c:pt>
              </c:numCache>
            </c:numRef>
          </c:xVal>
          <c:yVal>
            <c:numRef>
              <c:f>公会計指標分析・財政指標組合せ分析表!$K$73:$O$73</c:f>
              <c:numCache>
                <c:formatCode>#,##0.0;"▲ "#,##0.0</c:formatCode>
                <c:ptCount val="5"/>
                <c:pt idx="0">
                  <c:v>92.3</c:v>
                </c:pt>
                <c:pt idx="1">
                  <c:v>84.8</c:v>
                </c:pt>
                <c:pt idx="2">
                  <c:v>78.5</c:v>
                </c:pt>
                <c:pt idx="3">
                  <c:v>68.3</c:v>
                </c:pt>
                <c:pt idx="4">
                  <c:v>56.7</c:v>
                </c:pt>
              </c:numCache>
            </c:numRef>
          </c:yVal>
          <c:smooth val="0"/>
          <c:extLst>
            <c:ext xmlns:c16="http://schemas.microsoft.com/office/drawing/2014/chart" uri="{C3380CC4-5D6E-409C-BE32-E72D297353CC}">
              <c16:uniqueId val="{00000005-0867-47F3-96AB-E8B7F2BF92A2}"/>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{68017756-1FE0-4AAA-9565-BCDA3E9D327A}</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0867-47F3-96AB-E8B7F2BF92A2}"/>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{2A7E7A06-DC5E-4DBA-BF12-FB728C859A8F}</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0867-47F3-96AB-E8B7F2BF92A2}"/>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{F94BB7CE-E291-449C-AC14-3CFA7B177862}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0867-47F3-96AB-E8B7F2BF92A2}"/>
                </c:ext>
              </c:extLst>
            </c:dLbl>
            <c:dLbl>
              <c:idx val="3"/>
              <c:layout>
                <c:manualLayout>
                  <c:x val="-2.4857402400623313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{CD191A82-1D2B-4284-B13F-495BEA1C7573}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0867-47F3-96AB-E8B7F2BF92A2}"/>
                </c:ext>
              </c:extLst>
            </c:dLbl>
            <c:dLbl>
              <c:idx val="4"/>
              <c:layout>
                <c:manualLayout>
                  <c:x val="-3.8553522123004121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{8FB55D26-5A64-4157-A870-F2B3801AB119}</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0867-47F3-96AB-E8B7F2BF92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13.3</c:v>
                </c:pt>
                <c:pt idx="1">
                  <c:v>12.5</c:v>
                </c:pt>
                <c:pt idx="2">
                  <c:v>11.5</c:v>
                </c:pt>
                <c:pt idx="3">
                  <c:v>8.6</c:v>
                </c:pt>
                <c:pt idx="4">
                  <c:v>8.5</c:v>
                </c:pt>
              </c:numCache>
            </c:numRef>
          </c:xVal>
          <c:yVal>
            <c:numRef>
              <c:f>公会計指標分析・財政指標組合せ分析表!$K$77:$O$77</c:f>
              <c:numCache>
                <c:formatCode>#,##0.0;"▲ "#,##0.0</c:formatCode>
                <c:ptCount val="5"/>
                <c:pt idx="0">
                  <c:v>64.7</c:v>
                </c:pt>
                <c:pt idx="1">
                  <c:v>55.2</c:v>
                </c:pt>
                <c:pt idx="2">
                  <c:v>54</c:v>
                </c:pt>
                <c:pt idx="3">
                  <c:v>0</c:v>
                </c:pt>
                <c:pt idx="4">
                  <c:v>0</c:v>
                </c:pt>
              </c:numCache>
            </c:numRef>
          </c:yVal>
          <c:smooth val="0"/>
          <c:extLst>
            <c:ext xmlns:c16="http://schemas.microsoft.com/office/drawing/2014/chart" uri="{C3380CC4-5D6E-409C-BE32-E72D297353CC}">
              <c16:uniqueId val="{0000000B-0867-47F3-96AB-E8B7F2BF92A2}"/>
            </c:ext>
          </c:extLst>
        </c:ser>
        <c:dLbls>
          <c:showLegendKey val="0"/>
          <c:showVal val="0"/>
          <c:showCatName val="0"/>
          <c:showSerName val="0"/>
          <c:showPercent val="0"/>
          <c:showBubbleSize val="0"/>
        </c:dLbls>
        <c:axId val="72648960"/>
        <c:axId val="72696192"/>
      </c:scatterChart>
      <c:valAx>
        <c:axId val="72648960"/>
        <c:scaling>
          <c:orientation val="minMax"/>
          <c:max val="14.5"/>
          <c:min val="8.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96192"/>
        <c:crosses val="autoZero"/>
        <c:crossBetween val="midCat"/>
      </c:valAx>
      <c:valAx>
        <c:axId val="72696192"/>
        <c:scaling>
          <c:orientation val="minMax"/>
          <c:max val="108"/>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48960"/>
        <c:crosses val="autoZero"/>
        <c:crossBetween val="midCat"/>
        <c:majorUnit val="11"/>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元利償還金については過去の大型事業による償還が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にピークを迎え、その後は減少に転じているため</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においても前年度比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百万円の減となった。</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公営企業債の元利償還金に対する繰入金及び一部</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事務組合等が起こした地方債の元利償還金に対する負担金の額は年々減少傾向にあることから、実質公債費比率の分子構造は減少傾向にある。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今後も計画的な地方債の発行、償還を行い、比率の縮小を目指していく。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地方債現在高は、</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H25</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に町内全域の光ブロードバンド整備事業を実施したため、これに伴う起債発行により一時的に増加したが、</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H26</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以降は大規模起債事業が少なく、地方債の計画的な償還により減少傾向にある。</a:t>
          </a:r>
          <a:endParaRPr kumimoji="1" lang="en-US" altLang="ja-JP" sz="1300" b="0" i="0" u="none" strike="sng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また、一部事務組合である公立多良木病院において大規模な改築事業が行われたことにより、組合等負担等見込額が</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H21</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に著しく増加したが、事業終了により近年は減少傾向である。</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さらに、基準財政需要額算入見込額及び充当可能財源等が増加したため、将来負担比率が減少することとなった。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今後も新発債等の抑制、必要に応じた適切な基金の積み増し等により比率が低い水準で推移していくよう努める。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熊本県多良木町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9,986
9,962
165.86
6,708,840
6,299,387
332,567
3,995,270
5,905,872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56.7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年度において類似団体内平均値をやや上回っている。資産種別にみた有形固定資産減価償却率は、「インフラ資産　建物」が</a:t>
          </a:r>
          <a:r>
            <a:rPr kumimoji="1" lang="en-US" altLang="ja-JP" sz="1100">
              <a:solidFill>
                <a:schemeClr val="dk1"/>
              </a:solidFill>
              <a:effectLst/>
              <a:latin typeface="+mn-ea"/>
              <a:ea typeface="+mn-ea"/>
              <a:cs typeface="+mn-cs"/>
            </a:rPr>
            <a:t>90%</a:t>
          </a:r>
          <a:r>
            <a:rPr kumimoji="1" lang="ja-JP" altLang="ja-JP" sz="1100">
              <a:solidFill>
                <a:schemeClr val="dk1"/>
              </a:solidFill>
              <a:effectLst/>
              <a:latin typeface="+mn-ea"/>
              <a:ea typeface="+mn-ea"/>
              <a:cs typeface="+mn-cs"/>
            </a:rPr>
            <a:t>を超えており、割合として大きい傾向にある</a:t>
          </a:r>
          <a:endParaRPr lang="ja-JP" altLang="ja-JP">
            <a:effectLst/>
            <a:latin typeface="+mn-ea"/>
            <a:ea typeface="+mn-ea"/>
          </a:endParaRPr>
        </a:p>
        <a:p>
          <a:r>
            <a:rPr kumimoji="1" lang="ja-JP" altLang="ja-JP" sz="1100">
              <a:solidFill>
                <a:schemeClr val="dk1"/>
              </a:solidFill>
              <a:effectLst/>
              <a:latin typeface="+mn-ea"/>
              <a:ea typeface="+mn-ea"/>
              <a:cs typeface="+mn-cs"/>
            </a:rPr>
            <a:t>　公共施設等総合管理計画に基づき、</a:t>
          </a:r>
          <a:r>
            <a:rPr lang="ja-JP" altLang="ja-JP" sz="1100">
              <a:solidFill>
                <a:schemeClr val="dk1"/>
              </a:solidFill>
              <a:effectLst/>
              <a:latin typeface="+mn-ea"/>
              <a:ea typeface="+mn-ea"/>
              <a:cs typeface="+mn-cs"/>
            </a:rPr>
            <a:t>新規整備を抑制すると共に、施設の複合化等により施設総量を縮減し、将来の更新費用の抑制を図る。</a:t>
          </a:r>
          <a:endParaRPr lang="ja-JP" altLang="ja-JP">
            <a:effectLst/>
            <a:latin typeface="+mn-ea"/>
            <a:ea typeface="+mn-ea"/>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31623</xdr:rowOff>
    </xdr:from>
    <xdr:to>
      <xdr:col>3</xdr:col>
      <xdr:colOff>1170940</xdr:colOff>
      <xdr:row>33</xdr:row>
      <xdr:rowOff>68580</xdr:rowOff>
    </xdr:to>
    <xdr:cxnSp macro="">
      <xdr:nvCxnSpPr>
        <xdr:cNvPr id="62" name="直線コネクタ 61"/>
        <xdr:cNvCxnSpPr/>
      </xdr:nvCxnSpPr>
      <xdr:spPr>
        <a:xfrm flipV="1">
          <a:off x="4760595" y="5270373"/>
          <a:ext cx="1270" cy="123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72407</xdr:rowOff>
    </xdr:from>
    <xdr:ext cx="405111" cy="259045"/>
    <xdr:sp macro="" textlink="">
      <xdr:nvSpPr>
        <xdr:cNvPr id="63"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3</xdr:col>
      <xdr:colOff>1082675</xdr:colOff>
      <xdr:row>33</xdr:row>
      <xdr:rowOff>68580</xdr:rowOff>
    </xdr:from>
    <xdr:to>
      <xdr:col>3</xdr:col>
      <xdr:colOff>1260475</xdr:colOff>
      <xdr:row>33</xdr:row>
      <xdr:rowOff>68580</xdr:rowOff>
    </xdr:to>
    <xdr:cxnSp macro="">
      <xdr:nvCxnSpPr>
        <xdr:cNvPr id="64" name="直線コネクタ 63"/>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149750</xdr:rowOff>
    </xdr:from>
    <xdr:ext cx="405111" cy="259045"/>
    <xdr:sp macro="" textlink="">
      <xdr:nvSpPr>
        <xdr:cNvPr id="65" name="有形固定資産減価償却率最大値テキスト"/>
        <xdr:cNvSpPr txBox="1"/>
      </xdr:nvSpPr>
      <xdr:spPr>
        <a:xfrm>
          <a:off x="4813300" y="5045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3</xdr:col>
      <xdr:colOff>1082675</xdr:colOff>
      <xdr:row>26</xdr:row>
      <xdr:rowOff>31623</xdr:rowOff>
    </xdr:from>
    <xdr:to>
      <xdr:col>3</xdr:col>
      <xdr:colOff>1260475</xdr:colOff>
      <xdr:row>26</xdr:row>
      <xdr:rowOff>31623</xdr:rowOff>
    </xdr:to>
    <xdr:cxnSp macro="">
      <xdr:nvCxnSpPr>
        <xdr:cNvPr id="66" name="直線コネクタ 65"/>
        <xdr:cNvCxnSpPr/>
      </xdr:nvCxnSpPr>
      <xdr:spPr>
        <a:xfrm>
          <a:off x="4673600" y="5270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64533</xdr:rowOff>
    </xdr:from>
    <xdr:ext cx="405111" cy="259045"/>
    <xdr:sp macro="" textlink="">
      <xdr:nvSpPr>
        <xdr:cNvPr id="67" name="有形固定資産減価償却率平均値テキスト"/>
        <xdr:cNvSpPr txBox="1"/>
      </xdr:nvSpPr>
      <xdr:spPr>
        <a:xfrm>
          <a:off x="4813300" y="5817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86106</xdr:rowOff>
    </xdr:from>
    <xdr:to>
      <xdr:col>3</xdr:col>
      <xdr:colOff>1222375</xdr:colOff>
      <xdr:row>30</xdr:row>
      <xdr:rowOff>16256</xdr:rowOff>
    </xdr:to>
    <xdr:sp macro="" textlink="">
      <xdr:nvSpPr>
        <xdr:cNvPr id="68" name="フローチャート : 判断 67"/>
        <xdr:cNvSpPr/>
      </xdr:nvSpPr>
      <xdr:spPr>
        <a:xfrm>
          <a:off x="47117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114173</xdr:rowOff>
    </xdr:from>
    <xdr:to>
      <xdr:col>3</xdr:col>
      <xdr:colOff>511175</xdr:colOff>
      <xdr:row>30</xdr:row>
      <xdr:rowOff>44323</xdr:rowOff>
    </xdr:to>
    <xdr:sp macro="" textlink="">
      <xdr:nvSpPr>
        <xdr:cNvPr id="69" name="フローチャート : 判断 68"/>
        <xdr:cNvSpPr/>
      </xdr:nvSpPr>
      <xdr:spPr>
        <a:xfrm>
          <a:off x="4000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166878</xdr:rowOff>
    </xdr:from>
    <xdr:to>
      <xdr:col>3</xdr:col>
      <xdr:colOff>511175</xdr:colOff>
      <xdr:row>29</xdr:row>
      <xdr:rowOff>97028</xdr:rowOff>
    </xdr:to>
    <xdr:sp macro="" textlink="">
      <xdr:nvSpPr>
        <xdr:cNvPr id="75" name="円/楕円 74"/>
        <xdr:cNvSpPr/>
      </xdr:nvSpPr>
      <xdr:spPr>
        <a:xfrm>
          <a:off x="4000500" y="57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35450</xdr:rowOff>
    </xdr:from>
    <xdr:ext cx="405111" cy="259045"/>
    <xdr:sp macro="" textlink="">
      <xdr:nvSpPr>
        <xdr:cNvPr id="76" name="n_1aveValue有形固定資産減価償却率"/>
        <xdr:cNvSpPr txBox="1"/>
      </xdr:nvSpPr>
      <xdr:spPr>
        <a:xfrm>
          <a:off x="3836043" y="596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113555</xdr:rowOff>
    </xdr:from>
    <xdr:ext cx="405111" cy="259045"/>
    <xdr:sp macro="" textlink="">
      <xdr:nvSpPr>
        <xdr:cNvPr id="77" name="n_1mainValue有形固定資産減価償却率"/>
        <xdr:cNvSpPr txBox="1"/>
      </xdr:nvSpPr>
      <xdr:spPr>
        <a:xfrm>
          <a:off x="3836043" y="5523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熊本県多良木町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9,986
9,962
165.86
6,708,840
6,299,387
332,567
3,995,270
5,905,872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56.7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163068</xdr:rowOff>
    </xdr:from>
    <xdr:to>
      <xdr:col>6</xdr:col>
      <xdr:colOff>510540</xdr:colOff>
      <xdr:row>41</xdr:row>
      <xdr:rowOff>96774</xdr:rowOff>
    </xdr:to>
    <xdr:cxnSp macro="">
      <xdr:nvCxnSpPr>
        <xdr:cNvPr id="55" name="直線コネクタ 54"/>
        <xdr:cNvCxnSpPr/>
      </xdr:nvCxnSpPr>
      <xdr:spPr>
        <a:xfrm flipV="1">
          <a:off x="4634865" y="5992368"/>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100601</xdr:rowOff>
    </xdr:from>
    <xdr:ext cx="405111" cy="259045"/>
    <xdr:sp macro="" textlink="">
      <xdr:nvSpPr>
        <xdr:cNvPr id="56" name="【道路】&#10;有形固定資産減価償却率最小値テキスト"/>
        <xdr:cNvSpPr txBox="1"/>
      </xdr:nvSpPr>
      <xdr:spPr>
        <a:xfrm>
          <a:off x="47244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422275</xdr:colOff>
      <xdr:row>41</xdr:row>
      <xdr:rowOff>96774</xdr:rowOff>
    </xdr:from>
    <xdr:to>
      <xdr:col>6</xdr:col>
      <xdr:colOff>600075</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109745</xdr:rowOff>
    </xdr:from>
    <xdr:ext cx="405111" cy="259045"/>
    <xdr:sp macro="" textlink="">
      <xdr:nvSpPr>
        <xdr:cNvPr id="58" name="【道路】&#10;有形固定資産減価償却率最大値テキスト"/>
        <xdr:cNvSpPr txBox="1"/>
      </xdr:nvSpPr>
      <xdr:spPr>
        <a:xfrm>
          <a:off x="4724400" y="576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a:t>
          </a:r>
          <a:endParaRPr kumimoji="1" lang="ja-JP" altLang="en-US" sz="1000" b="1">
            <a:latin typeface="ＭＳ Ｐゴシック"/>
          </a:endParaRPr>
        </a:p>
      </xdr:txBody>
    </xdr:sp>
    <xdr:clientData/>
  </xdr:oneCellAnchor>
  <xdr:twoCellAnchor>
    <xdr:from>
      <xdr:col>6</xdr:col>
      <xdr:colOff>422275</xdr:colOff>
      <xdr:row>34</xdr:row>
      <xdr:rowOff>163068</xdr:rowOff>
    </xdr:from>
    <xdr:to>
      <xdr:col>6</xdr:col>
      <xdr:colOff>600075</xdr:colOff>
      <xdr:row>34</xdr:row>
      <xdr:rowOff>163068</xdr:rowOff>
    </xdr:to>
    <xdr:cxnSp macro="">
      <xdr:nvCxnSpPr>
        <xdr:cNvPr id="59" name="直線コネクタ 58"/>
        <xdr:cNvCxnSpPr/>
      </xdr:nvCxnSpPr>
      <xdr:spPr>
        <a:xfrm>
          <a:off x="4546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115841</xdr:rowOff>
    </xdr:from>
    <xdr:ext cx="405111" cy="259045"/>
    <xdr:sp macro="" textlink="">
      <xdr:nvSpPr>
        <xdr:cNvPr id="60" name="【道路】&#10;有形固定資産減価償却率平均値テキスト"/>
        <xdr:cNvSpPr txBox="1"/>
      </xdr:nvSpPr>
      <xdr:spPr>
        <a:xfrm>
          <a:off x="4724400" y="645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137414</xdr:rowOff>
    </xdr:from>
    <xdr:to>
      <xdr:col>6</xdr:col>
      <xdr:colOff>561975</xdr:colOff>
      <xdr:row>38</xdr:row>
      <xdr:rowOff>67564</xdr:rowOff>
    </xdr:to>
    <xdr:sp macro="" textlink="">
      <xdr:nvSpPr>
        <xdr:cNvPr id="61" name="フローチャート : 判断 60"/>
        <xdr:cNvSpPr/>
      </xdr:nvSpPr>
      <xdr:spPr>
        <a:xfrm>
          <a:off x="4584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36830</xdr:rowOff>
    </xdr:from>
    <xdr:to>
      <xdr:col>5</xdr:col>
      <xdr:colOff>409575</xdr:colOff>
      <xdr:row>37</xdr:row>
      <xdr:rowOff>138430</xdr:rowOff>
    </xdr:to>
    <xdr:sp macro="" textlink="">
      <xdr:nvSpPr>
        <xdr:cNvPr id="62" name="フローチャート : 判断 61"/>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20828</xdr:rowOff>
    </xdr:from>
    <xdr:to>
      <xdr:col>5</xdr:col>
      <xdr:colOff>409575</xdr:colOff>
      <xdr:row>36</xdr:row>
      <xdr:rowOff>122428</xdr:rowOff>
    </xdr:to>
    <xdr:sp macro="" textlink="">
      <xdr:nvSpPr>
        <xdr:cNvPr id="68" name="円/楕円 67"/>
        <xdr:cNvSpPr/>
      </xdr:nvSpPr>
      <xdr:spPr>
        <a:xfrm>
          <a:off x="3746500" y="619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129557</xdr:rowOff>
    </xdr:from>
    <xdr:ext cx="405111" cy="259045"/>
    <xdr:sp macro="" textlink="">
      <xdr:nvSpPr>
        <xdr:cNvPr id="69" name="n_1aveValue【道路】&#10;有形固定資産減価償却率"/>
        <xdr:cNvSpPr txBox="1"/>
      </xdr:nvSpPr>
      <xdr:spPr>
        <a:xfrm>
          <a:off x="3582043"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138955</xdr:rowOff>
    </xdr:from>
    <xdr:ext cx="405111" cy="259045"/>
    <xdr:sp macro="" textlink="">
      <xdr:nvSpPr>
        <xdr:cNvPr id="70" name="n_1mainValue【道路】&#10;有形固定資産減価償却率"/>
        <xdr:cNvSpPr txBox="1"/>
      </xdr:nvSpPr>
      <xdr:spPr>
        <a:xfrm>
          <a:off x="3582043" y="596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4" name="テキスト ボックス 8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6" name="テキスト ボックス 8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8" name="テキスト ボックス 8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0" name="テキスト ボックス 8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2" name="テキスト ボックス 9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61254</xdr:rowOff>
    </xdr:from>
    <xdr:to>
      <xdr:col>15</xdr:col>
      <xdr:colOff>180340</xdr:colOff>
      <xdr:row>41</xdr:row>
      <xdr:rowOff>46395</xdr:rowOff>
    </xdr:to>
    <xdr:cxnSp macro="">
      <xdr:nvCxnSpPr>
        <xdr:cNvPr id="96" name="直線コネクタ 95"/>
        <xdr:cNvCxnSpPr/>
      </xdr:nvCxnSpPr>
      <xdr:spPr>
        <a:xfrm flipV="1">
          <a:off x="10476865" y="5719104"/>
          <a:ext cx="0"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50222</xdr:rowOff>
    </xdr:from>
    <xdr:ext cx="534377" cy="259045"/>
    <xdr:sp macro="" textlink="">
      <xdr:nvSpPr>
        <xdr:cNvPr id="97" name="【道路】&#10;一人当たり延長最小値テキスト"/>
        <xdr:cNvSpPr txBox="1"/>
      </xdr:nvSpPr>
      <xdr:spPr>
        <a:xfrm>
          <a:off x="10566400" y="70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19.988</a:t>
          </a:r>
          <a:endParaRPr kumimoji="1" lang="ja-JP" altLang="en-US" sz="1000" b="1">
            <a:latin typeface="ＭＳ Ｐゴシック"/>
          </a:endParaRPr>
        </a:p>
      </xdr:txBody>
    </xdr:sp>
    <xdr:clientData/>
  </xdr:oneCellAnchor>
  <xdr:twoCellAnchor>
    <xdr:from>
      <xdr:col>15</xdr:col>
      <xdr:colOff>92075</xdr:colOff>
      <xdr:row>41</xdr:row>
      <xdr:rowOff>46395</xdr:rowOff>
    </xdr:from>
    <xdr:to>
      <xdr:col>15</xdr:col>
      <xdr:colOff>269875</xdr:colOff>
      <xdr:row>41</xdr:row>
      <xdr:rowOff>46395</xdr:rowOff>
    </xdr:to>
    <xdr:cxnSp macro="">
      <xdr:nvCxnSpPr>
        <xdr:cNvPr id="98" name="直線コネクタ 97"/>
        <xdr:cNvCxnSpPr/>
      </xdr:nvCxnSpPr>
      <xdr:spPr>
        <a:xfrm>
          <a:off x="10388600" y="707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7931</xdr:rowOff>
    </xdr:from>
    <xdr:ext cx="599010" cy="259045"/>
    <xdr:sp macro="" textlink="">
      <xdr:nvSpPr>
        <xdr:cNvPr id="99" name="【道路】&#10;一人当たり延長最大値テキスト"/>
        <xdr:cNvSpPr txBox="1"/>
      </xdr:nvSpPr>
      <xdr:spPr>
        <a:xfrm>
          <a:off x="10566400" y="549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144.623</a:t>
          </a:r>
          <a:endParaRPr kumimoji="1" lang="ja-JP" altLang="en-US" sz="1000" b="1">
            <a:latin typeface="ＭＳ Ｐゴシック"/>
          </a:endParaRPr>
        </a:p>
      </xdr:txBody>
    </xdr:sp>
    <xdr:clientData/>
  </xdr:oneCellAnchor>
  <xdr:twoCellAnchor>
    <xdr:from>
      <xdr:col>15</xdr:col>
      <xdr:colOff>92075</xdr:colOff>
      <xdr:row>33</xdr:row>
      <xdr:rowOff>61254</xdr:rowOff>
    </xdr:from>
    <xdr:to>
      <xdr:col>15</xdr:col>
      <xdr:colOff>269875</xdr:colOff>
      <xdr:row>33</xdr:row>
      <xdr:rowOff>61254</xdr:rowOff>
    </xdr:to>
    <xdr:cxnSp macro="">
      <xdr:nvCxnSpPr>
        <xdr:cNvPr id="100" name="直線コネクタ 99"/>
        <xdr:cNvCxnSpPr/>
      </xdr:nvCxnSpPr>
      <xdr:spPr>
        <a:xfrm>
          <a:off x="10388600" y="571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124179</xdr:rowOff>
    </xdr:from>
    <xdr:ext cx="534377" cy="259045"/>
    <xdr:sp macro="" textlink="">
      <xdr:nvSpPr>
        <xdr:cNvPr id="101" name="【道路】&#10;一人当たり延長平均値テキスト"/>
        <xdr:cNvSpPr txBox="1"/>
      </xdr:nvSpPr>
      <xdr:spPr>
        <a:xfrm>
          <a:off x="10566400" y="6467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69.194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145752</xdr:rowOff>
    </xdr:from>
    <xdr:to>
      <xdr:col>15</xdr:col>
      <xdr:colOff>231775</xdr:colOff>
      <xdr:row>38</xdr:row>
      <xdr:rowOff>75902</xdr:rowOff>
    </xdr:to>
    <xdr:sp macro="" textlink="">
      <xdr:nvSpPr>
        <xdr:cNvPr id="102" name="フローチャート : 判断 101"/>
        <xdr:cNvSpPr/>
      </xdr:nvSpPr>
      <xdr:spPr>
        <a:xfrm>
          <a:off x="10426700" y="648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129860</xdr:rowOff>
    </xdr:from>
    <xdr:to>
      <xdr:col>14</xdr:col>
      <xdr:colOff>79375</xdr:colOff>
      <xdr:row>39</xdr:row>
      <xdr:rowOff>60010</xdr:rowOff>
    </xdr:to>
    <xdr:sp macro="" textlink="">
      <xdr:nvSpPr>
        <xdr:cNvPr id="103" name="フローチャート : 判断 102"/>
        <xdr:cNvSpPr/>
      </xdr:nvSpPr>
      <xdr:spPr>
        <a:xfrm>
          <a:off x="9588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31441</xdr:rowOff>
    </xdr:from>
    <xdr:to>
      <xdr:col>14</xdr:col>
      <xdr:colOff>79375</xdr:colOff>
      <xdr:row>40</xdr:row>
      <xdr:rowOff>133041</xdr:rowOff>
    </xdr:to>
    <xdr:sp macro="" textlink="">
      <xdr:nvSpPr>
        <xdr:cNvPr id="109" name="円/楕円 108"/>
        <xdr:cNvSpPr/>
      </xdr:nvSpPr>
      <xdr:spPr>
        <a:xfrm>
          <a:off x="9588500" y="688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76536</xdr:rowOff>
    </xdr:from>
    <xdr:ext cx="534377" cy="259045"/>
    <xdr:sp macro="" textlink="">
      <xdr:nvSpPr>
        <xdr:cNvPr id="110" name="n_1aveValue【道路】&#10;一人当たり延長"/>
        <xdr:cNvSpPr txBox="1"/>
      </xdr:nvSpPr>
      <xdr:spPr>
        <a:xfrm>
          <a:off x="9359410"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54.904</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124168</xdr:rowOff>
    </xdr:from>
    <xdr:ext cx="534377" cy="259045"/>
    <xdr:sp macro="" textlink="">
      <xdr:nvSpPr>
        <xdr:cNvPr id="111" name="n_1mainValue【道路】&#10;一人当たり延長"/>
        <xdr:cNvSpPr txBox="1"/>
      </xdr:nvSpPr>
      <xdr:spPr>
        <a:xfrm>
          <a:off x="9359410" y="698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32.445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2" name="テキスト ボックス 13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80010</xdr:rowOff>
    </xdr:from>
    <xdr:to>
      <xdr:col>6</xdr:col>
      <xdr:colOff>510540</xdr:colOff>
      <xdr:row>63</xdr:row>
      <xdr:rowOff>154305</xdr:rowOff>
    </xdr:to>
    <xdr:cxnSp macro="">
      <xdr:nvCxnSpPr>
        <xdr:cNvPr id="136" name="直線コネクタ 135"/>
        <xdr:cNvCxnSpPr/>
      </xdr:nvCxnSpPr>
      <xdr:spPr>
        <a:xfrm flipV="1">
          <a:off x="4634865" y="968121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158132</xdr:rowOff>
    </xdr:from>
    <xdr:ext cx="405111" cy="259045"/>
    <xdr:sp macro="" textlink="">
      <xdr:nvSpPr>
        <xdr:cNvPr id="137" name="【橋りょう・トンネル】&#10;有形固定資産減価償却率最小値テキスト"/>
        <xdr:cNvSpPr txBox="1"/>
      </xdr:nvSpPr>
      <xdr:spPr>
        <a:xfrm>
          <a:off x="4724400"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63</xdr:row>
      <xdr:rowOff>154305</xdr:rowOff>
    </xdr:from>
    <xdr:to>
      <xdr:col>6</xdr:col>
      <xdr:colOff>600075</xdr:colOff>
      <xdr:row>63</xdr:row>
      <xdr:rowOff>154305</xdr:rowOff>
    </xdr:to>
    <xdr:cxnSp macro="">
      <xdr:nvCxnSpPr>
        <xdr:cNvPr id="138" name="直線コネクタ 137"/>
        <xdr:cNvCxnSpPr/>
      </xdr:nvCxnSpPr>
      <xdr:spPr>
        <a:xfrm>
          <a:off x="4546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26687</xdr:rowOff>
    </xdr:from>
    <xdr:ext cx="405111" cy="259045"/>
    <xdr:sp macro="" textlink="">
      <xdr:nvSpPr>
        <xdr:cNvPr id="139" name="【橋りょう・トンネル】&#10;有形固定資産減価償却率最大値テキスト"/>
        <xdr:cNvSpPr txBox="1"/>
      </xdr:nvSpPr>
      <xdr:spPr>
        <a:xfrm>
          <a:off x="47244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6</xdr:col>
      <xdr:colOff>422275</xdr:colOff>
      <xdr:row>56</xdr:row>
      <xdr:rowOff>80010</xdr:rowOff>
    </xdr:from>
    <xdr:to>
      <xdr:col>6</xdr:col>
      <xdr:colOff>600075</xdr:colOff>
      <xdr:row>56</xdr:row>
      <xdr:rowOff>80010</xdr:rowOff>
    </xdr:to>
    <xdr:cxnSp macro="">
      <xdr:nvCxnSpPr>
        <xdr:cNvPr id="140" name="直線コネクタ 139"/>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76217</xdr:rowOff>
    </xdr:from>
    <xdr:ext cx="405111" cy="259045"/>
    <xdr:sp macro="" textlink="">
      <xdr:nvSpPr>
        <xdr:cNvPr id="141" name="【橋りょう・トンネル】&#10;有形固定資産減価償却率平均値テキスト"/>
        <xdr:cNvSpPr txBox="1"/>
      </xdr:nvSpPr>
      <xdr:spPr>
        <a:xfrm>
          <a:off x="47244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97790</xdr:rowOff>
    </xdr:from>
    <xdr:to>
      <xdr:col>6</xdr:col>
      <xdr:colOff>561975</xdr:colOff>
      <xdr:row>61</xdr:row>
      <xdr:rowOff>27940</xdr:rowOff>
    </xdr:to>
    <xdr:sp macro="" textlink="">
      <xdr:nvSpPr>
        <xdr:cNvPr id="142" name="フローチャート : 判断 141"/>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139700</xdr:rowOff>
    </xdr:from>
    <xdr:to>
      <xdr:col>5</xdr:col>
      <xdr:colOff>409575</xdr:colOff>
      <xdr:row>61</xdr:row>
      <xdr:rowOff>69850</xdr:rowOff>
    </xdr:to>
    <xdr:sp macro="" textlink="">
      <xdr:nvSpPr>
        <xdr:cNvPr id="143" name="フローチャート : 判断 142"/>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19685</xdr:rowOff>
    </xdr:from>
    <xdr:to>
      <xdr:col>5</xdr:col>
      <xdr:colOff>409575</xdr:colOff>
      <xdr:row>60</xdr:row>
      <xdr:rowOff>121285</xdr:rowOff>
    </xdr:to>
    <xdr:sp macro="" textlink="">
      <xdr:nvSpPr>
        <xdr:cNvPr id="149" name="円/楕円 148"/>
        <xdr:cNvSpPr/>
      </xdr:nvSpPr>
      <xdr:spPr>
        <a:xfrm>
          <a:off x="3746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60977</xdr:rowOff>
    </xdr:from>
    <xdr:ext cx="405111" cy="259045"/>
    <xdr:sp macro="" textlink="">
      <xdr:nvSpPr>
        <xdr:cNvPr id="150" name="n_1aveValue【橋りょう・トンネル】&#10;有形固定資産減価償却率"/>
        <xdr:cNvSpPr txBox="1"/>
      </xdr:nvSpPr>
      <xdr:spPr>
        <a:xfrm>
          <a:off x="3582043"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137812</xdr:rowOff>
    </xdr:from>
    <xdr:ext cx="405111" cy="259045"/>
    <xdr:sp macro="" textlink="">
      <xdr:nvSpPr>
        <xdr:cNvPr id="151" name="n_1mainValue【橋りょう・トンネル】&#10;有形固定資産減価償却率"/>
        <xdr:cNvSpPr txBox="1"/>
      </xdr:nvSpPr>
      <xdr:spPr>
        <a:xfrm>
          <a:off x="3582043"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3" name="テキスト ボックス 16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65" name="テキスト ボックス 16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67" name="テキスト ボックス 16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9" name="テキスト ボックス 16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86324</xdr:rowOff>
    </xdr:from>
    <xdr:to>
      <xdr:col>15</xdr:col>
      <xdr:colOff>180340</xdr:colOff>
      <xdr:row>63</xdr:row>
      <xdr:rowOff>165532</xdr:rowOff>
    </xdr:to>
    <xdr:cxnSp macro="">
      <xdr:nvCxnSpPr>
        <xdr:cNvPr id="173" name="直線コネクタ 172"/>
        <xdr:cNvCxnSpPr/>
      </xdr:nvCxnSpPr>
      <xdr:spPr>
        <a:xfrm flipV="1">
          <a:off x="10476865" y="9858974"/>
          <a:ext cx="0" cy="1107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169359</xdr:rowOff>
    </xdr:from>
    <xdr:ext cx="534377" cy="259045"/>
    <xdr:sp macro="" textlink="">
      <xdr:nvSpPr>
        <xdr:cNvPr id="174" name="【橋りょう・トンネル】&#10;一人当たり有形固定資産（償却資産）額最小値テキスト"/>
        <xdr:cNvSpPr txBox="1"/>
      </xdr:nvSpPr>
      <xdr:spPr>
        <a:xfrm>
          <a:off x="10566400" y="1097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12,944</a:t>
          </a:r>
          <a:endParaRPr kumimoji="1" lang="ja-JP" altLang="en-US" sz="1000" b="1">
            <a:latin typeface="ＭＳ Ｐゴシック"/>
          </a:endParaRPr>
        </a:p>
      </xdr:txBody>
    </xdr:sp>
    <xdr:clientData/>
  </xdr:oneCellAnchor>
  <xdr:twoCellAnchor>
    <xdr:from>
      <xdr:col>15</xdr:col>
      <xdr:colOff>92075</xdr:colOff>
      <xdr:row>63</xdr:row>
      <xdr:rowOff>165532</xdr:rowOff>
    </xdr:from>
    <xdr:to>
      <xdr:col>15</xdr:col>
      <xdr:colOff>269875</xdr:colOff>
      <xdr:row>63</xdr:row>
      <xdr:rowOff>165532</xdr:rowOff>
    </xdr:to>
    <xdr:cxnSp macro="">
      <xdr:nvCxnSpPr>
        <xdr:cNvPr id="175" name="直線コネクタ 174"/>
        <xdr:cNvCxnSpPr/>
      </xdr:nvCxnSpPr>
      <xdr:spPr>
        <a:xfrm>
          <a:off x="10388600" y="1096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33001</xdr:rowOff>
    </xdr:from>
    <xdr:ext cx="690189" cy="259045"/>
    <xdr:sp macro="" textlink="">
      <xdr:nvSpPr>
        <xdr:cNvPr id="176" name="【橋りょう・トンネル】&#10;一人当たり有形固定資産（償却資産）額最大値テキスト"/>
        <xdr:cNvSpPr txBox="1"/>
      </xdr:nvSpPr>
      <xdr:spPr>
        <a:xfrm>
          <a:off x="10566400" y="96342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2,436,190</a:t>
          </a:r>
          <a:endParaRPr kumimoji="1" lang="ja-JP" altLang="en-US" sz="1000" b="1">
            <a:latin typeface="ＭＳ Ｐゴシック"/>
          </a:endParaRPr>
        </a:p>
      </xdr:txBody>
    </xdr:sp>
    <xdr:clientData/>
  </xdr:oneCellAnchor>
  <xdr:twoCellAnchor>
    <xdr:from>
      <xdr:col>15</xdr:col>
      <xdr:colOff>92075</xdr:colOff>
      <xdr:row>57</xdr:row>
      <xdr:rowOff>86324</xdr:rowOff>
    </xdr:from>
    <xdr:to>
      <xdr:col>15</xdr:col>
      <xdr:colOff>269875</xdr:colOff>
      <xdr:row>57</xdr:row>
      <xdr:rowOff>86324</xdr:rowOff>
    </xdr:to>
    <xdr:cxnSp macro="">
      <xdr:nvCxnSpPr>
        <xdr:cNvPr id="177" name="直線コネクタ 176"/>
        <xdr:cNvCxnSpPr/>
      </xdr:nvCxnSpPr>
      <xdr:spPr>
        <a:xfrm>
          <a:off x="10388600" y="985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145095</xdr:rowOff>
    </xdr:from>
    <xdr:ext cx="690189" cy="259045"/>
    <xdr:sp macro="" textlink="">
      <xdr:nvSpPr>
        <xdr:cNvPr id="178" name="【橋りょう・トンネル】&#10;一人当たり有形固定資産（償却資産）額平均値テキスト"/>
        <xdr:cNvSpPr txBox="1"/>
      </xdr:nvSpPr>
      <xdr:spPr>
        <a:xfrm>
          <a:off x="10566400" y="1043209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1,024,348</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166668</xdr:rowOff>
    </xdr:from>
    <xdr:to>
      <xdr:col>15</xdr:col>
      <xdr:colOff>231775</xdr:colOff>
      <xdr:row>61</xdr:row>
      <xdr:rowOff>96818</xdr:rowOff>
    </xdr:to>
    <xdr:sp macro="" textlink="">
      <xdr:nvSpPr>
        <xdr:cNvPr id="179" name="フローチャート : 判断 178"/>
        <xdr:cNvSpPr/>
      </xdr:nvSpPr>
      <xdr:spPr>
        <a:xfrm>
          <a:off x="10426700" y="1045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144233</xdr:rowOff>
    </xdr:from>
    <xdr:to>
      <xdr:col>14</xdr:col>
      <xdr:colOff>79375</xdr:colOff>
      <xdr:row>62</xdr:row>
      <xdr:rowOff>74383</xdr:rowOff>
    </xdr:to>
    <xdr:sp macro="" textlink="">
      <xdr:nvSpPr>
        <xdr:cNvPr id="180" name="フローチャート : 判断 179"/>
        <xdr:cNvSpPr/>
      </xdr:nvSpPr>
      <xdr:spPr>
        <a:xfrm>
          <a:off x="9588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164313</xdr:rowOff>
    </xdr:from>
    <xdr:to>
      <xdr:col>14</xdr:col>
      <xdr:colOff>79375</xdr:colOff>
      <xdr:row>62</xdr:row>
      <xdr:rowOff>94463</xdr:rowOff>
    </xdr:to>
    <xdr:sp macro="" textlink="">
      <xdr:nvSpPr>
        <xdr:cNvPr id="186" name="円/楕円 185"/>
        <xdr:cNvSpPr/>
      </xdr:nvSpPr>
      <xdr:spPr>
        <a:xfrm>
          <a:off x="9588500" y="1062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90910</xdr:rowOff>
    </xdr:from>
    <xdr:ext cx="599010" cy="259045"/>
    <xdr:sp macro="" textlink="">
      <xdr:nvSpPr>
        <xdr:cNvPr id="187" name="n_1aveValue【橋りょう・トンネル】&#10;一人当たり有形固定資産（償却資産）額"/>
        <xdr:cNvSpPr txBox="1"/>
      </xdr:nvSpPr>
      <xdr:spPr>
        <a:xfrm>
          <a:off x="9327094"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698,418</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85590</xdr:rowOff>
    </xdr:from>
    <xdr:ext cx="599010" cy="259045"/>
    <xdr:sp macro="" textlink="">
      <xdr:nvSpPr>
        <xdr:cNvPr id="188" name="n_1mainValue【橋りょう・トンネル】&#10;一人当たり有形固定資産（償却資産）額"/>
        <xdr:cNvSpPr txBox="1"/>
      </xdr:nvSpPr>
      <xdr:spPr>
        <a:xfrm>
          <a:off x="9327094" y="1071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654,499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0" name="直線コネクタ 19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1" name="テキスト ボックス 20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2" name="直線コネクタ 20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3" name="テキスト ボックス 20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4" name="直線コネクタ 20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5" name="テキスト ボックス 20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6" name="直線コネクタ 20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7" name="テキスト ボックス 20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8" name="直線コネクタ 20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9" name="テキスト ボックス 20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0" name="直線コネクタ 20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1" name="テキスト ボックス 21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3" name="テキスト ボックス 21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47898</xdr:rowOff>
    </xdr:from>
    <xdr:to>
      <xdr:col>6</xdr:col>
      <xdr:colOff>510540</xdr:colOff>
      <xdr:row>85</xdr:row>
      <xdr:rowOff>127907</xdr:rowOff>
    </xdr:to>
    <xdr:cxnSp macro="">
      <xdr:nvCxnSpPr>
        <xdr:cNvPr id="215" name="直線コネクタ 214"/>
        <xdr:cNvCxnSpPr/>
      </xdr:nvCxnSpPr>
      <xdr:spPr>
        <a:xfrm flipV="1">
          <a:off x="4634865" y="13420998"/>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131734</xdr:rowOff>
    </xdr:from>
    <xdr:ext cx="405111" cy="259045"/>
    <xdr:sp macro="" textlink="">
      <xdr:nvSpPr>
        <xdr:cNvPr id="216" name="【公営住宅】&#10;有形固定資産減価償却率最小値テキスト"/>
        <xdr:cNvSpPr txBox="1"/>
      </xdr:nvSpPr>
      <xdr:spPr>
        <a:xfrm>
          <a:off x="47244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6</xdr:col>
      <xdr:colOff>422275</xdr:colOff>
      <xdr:row>85</xdr:row>
      <xdr:rowOff>127907</xdr:rowOff>
    </xdr:from>
    <xdr:to>
      <xdr:col>6</xdr:col>
      <xdr:colOff>600075</xdr:colOff>
      <xdr:row>85</xdr:row>
      <xdr:rowOff>127907</xdr:rowOff>
    </xdr:to>
    <xdr:cxnSp macro="">
      <xdr:nvCxnSpPr>
        <xdr:cNvPr id="217" name="直線コネクタ 216"/>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166025</xdr:rowOff>
    </xdr:from>
    <xdr:ext cx="405111" cy="259045"/>
    <xdr:sp macro="" textlink="">
      <xdr:nvSpPr>
        <xdr:cNvPr id="218" name="【公営住宅】&#10;有形固定資産減価償却率最大値テキスト"/>
        <xdr:cNvSpPr txBox="1"/>
      </xdr:nvSpPr>
      <xdr:spPr>
        <a:xfrm>
          <a:off x="4724400" y="1319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6</xdr:col>
      <xdr:colOff>422275</xdr:colOff>
      <xdr:row>78</xdr:row>
      <xdr:rowOff>47898</xdr:rowOff>
    </xdr:from>
    <xdr:to>
      <xdr:col>6</xdr:col>
      <xdr:colOff>600075</xdr:colOff>
      <xdr:row>78</xdr:row>
      <xdr:rowOff>47898</xdr:rowOff>
    </xdr:to>
    <xdr:cxnSp macro="">
      <xdr:nvCxnSpPr>
        <xdr:cNvPr id="219" name="直線コネクタ 218"/>
        <xdr:cNvCxnSpPr/>
      </xdr:nvCxnSpPr>
      <xdr:spPr>
        <a:xfrm>
          <a:off x="4546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60433</xdr:rowOff>
    </xdr:from>
    <xdr:ext cx="405111" cy="259045"/>
    <xdr:sp macro="" textlink="">
      <xdr:nvSpPr>
        <xdr:cNvPr id="220" name="【公営住宅】&#10;有形固定資産減価償却率平均値テキスト"/>
        <xdr:cNvSpPr txBox="1"/>
      </xdr:nvSpPr>
      <xdr:spPr>
        <a:xfrm>
          <a:off x="4724400" y="1411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82006</xdr:rowOff>
    </xdr:from>
    <xdr:to>
      <xdr:col>6</xdr:col>
      <xdr:colOff>561975</xdr:colOff>
      <xdr:row>83</xdr:row>
      <xdr:rowOff>12156</xdr:rowOff>
    </xdr:to>
    <xdr:sp macro="" textlink="">
      <xdr:nvSpPr>
        <xdr:cNvPr id="221" name="フローチャート : 判断 220"/>
        <xdr:cNvSpPr/>
      </xdr:nvSpPr>
      <xdr:spPr>
        <a:xfrm>
          <a:off x="45847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134257</xdr:rowOff>
    </xdr:from>
    <xdr:to>
      <xdr:col>5</xdr:col>
      <xdr:colOff>409575</xdr:colOff>
      <xdr:row>83</xdr:row>
      <xdr:rowOff>64407</xdr:rowOff>
    </xdr:to>
    <xdr:sp macro="" textlink="">
      <xdr:nvSpPr>
        <xdr:cNvPr id="222" name="フローチャート : 判断 221"/>
        <xdr:cNvSpPr/>
      </xdr:nvSpPr>
      <xdr:spPr>
        <a:xfrm>
          <a:off x="3746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130992</xdr:rowOff>
    </xdr:from>
    <xdr:to>
      <xdr:col>5</xdr:col>
      <xdr:colOff>409575</xdr:colOff>
      <xdr:row>79</xdr:row>
      <xdr:rowOff>61142</xdr:rowOff>
    </xdr:to>
    <xdr:sp macro="" textlink="">
      <xdr:nvSpPr>
        <xdr:cNvPr id="228" name="円/楕円 227"/>
        <xdr:cNvSpPr/>
      </xdr:nvSpPr>
      <xdr:spPr>
        <a:xfrm>
          <a:off x="3746500" y="1350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55534</xdr:rowOff>
    </xdr:from>
    <xdr:ext cx="405111" cy="259045"/>
    <xdr:sp macro="" textlink="">
      <xdr:nvSpPr>
        <xdr:cNvPr id="229" name="n_1aveValue【公営住宅】&#10;有形固定資産減価償却率"/>
        <xdr:cNvSpPr txBox="1"/>
      </xdr:nvSpPr>
      <xdr:spPr>
        <a:xfrm>
          <a:off x="3582043"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77669</xdr:rowOff>
    </xdr:from>
    <xdr:ext cx="405111" cy="259045"/>
    <xdr:sp macro="" textlink="">
      <xdr:nvSpPr>
        <xdr:cNvPr id="230" name="n_1mainValue【公営住宅】&#10;有形固定資産減価償却率"/>
        <xdr:cNvSpPr txBox="1"/>
      </xdr:nvSpPr>
      <xdr:spPr>
        <a:xfrm>
          <a:off x="3582043" y="1327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41" name="直線コネクタ 240"/>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42" name="テキスト ボックス 241"/>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43" name="直線コネクタ 24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4" name="テキスト ボックス 24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45" name="直線コネクタ 244"/>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46" name="テキスト ボックス 245"/>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7" name="直線コネクタ 24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8" name="テキスト ボックス 24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49" name="直線コネクタ 248"/>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50" name="テキスト ボックス 249"/>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1" name="直線コネクタ 25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52" name="テキスト ボックス 25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53" name="直線コネクタ 252"/>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54" name="テキスト ボックス 253"/>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13525</xdr:rowOff>
    </xdr:from>
    <xdr:to>
      <xdr:col>15</xdr:col>
      <xdr:colOff>180340</xdr:colOff>
      <xdr:row>86</xdr:row>
      <xdr:rowOff>35528</xdr:rowOff>
    </xdr:to>
    <xdr:cxnSp macro="">
      <xdr:nvCxnSpPr>
        <xdr:cNvPr id="258" name="直線コネクタ 257"/>
        <xdr:cNvCxnSpPr/>
      </xdr:nvCxnSpPr>
      <xdr:spPr>
        <a:xfrm flipV="1">
          <a:off x="10476865" y="13386625"/>
          <a:ext cx="0" cy="139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39355</xdr:rowOff>
    </xdr:from>
    <xdr:ext cx="469744" cy="259045"/>
    <xdr:sp macro="" textlink="">
      <xdr:nvSpPr>
        <xdr:cNvPr id="259" name="【公営住宅】&#10;一人当たり面積最小値テキスト"/>
        <xdr:cNvSpPr txBox="1"/>
      </xdr:nvSpPr>
      <xdr:spPr>
        <a:xfrm>
          <a:off x="10566400" y="147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86</xdr:row>
      <xdr:rowOff>35528</xdr:rowOff>
    </xdr:from>
    <xdr:to>
      <xdr:col>15</xdr:col>
      <xdr:colOff>269875</xdr:colOff>
      <xdr:row>86</xdr:row>
      <xdr:rowOff>35528</xdr:rowOff>
    </xdr:to>
    <xdr:cxnSp macro="">
      <xdr:nvCxnSpPr>
        <xdr:cNvPr id="260" name="直線コネクタ 259"/>
        <xdr:cNvCxnSpPr/>
      </xdr:nvCxnSpPr>
      <xdr:spPr>
        <a:xfrm>
          <a:off x="10388600" y="1478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131652</xdr:rowOff>
    </xdr:from>
    <xdr:ext cx="469744" cy="259045"/>
    <xdr:sp macro="" textlink="">
      <xdr:nvSpPr>
        <xdr:cNvPr id="261" name="【公営住宅】&#10;一人当たり面積最大値テキスト"/>
        <xdr:cNvSpPr txBox="1"/>
      </xdr:nvSpPr>
      <xdr:spPr>
        <a:xfrm>
          <a:off x="10566400" y="131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5.486</a:t>
          </a:r>
          <a:endParaRPr kumimoji="1" lang="ja-JP" altLang="en-US" sz="1000" b="1">
            <a:latin typeface="ＭＳ Ｐゴシック"/>
          </a:endParaRPr>
        </a:p>
      </xdr:txBody>
    </xdr:sp>
    <xdr:clientData/>
  </xdr:oneCellAnchor>
  <xdr:twoCellAnchor>
    <xdr:from>
      <xdr:col>15</xdr:col>
      <xdr:colOff>92075</xdr:colOff>
      <xdr:row>78</xdr:row>
      <xdr:rowOff>13525</xdr:rowOff>
    </xdr:from>
    <xdr:to>
      <xdr:col>15</xdr:col>
      <xdr:colOff>269875</xdr:colOff>
      <xdr:row>78</xdr:row>
      <xdr:rowOff>13525</xdr:rowOff>
    </xdr:to>
    <xdr:cxnSp macro="">
      <xdr:nvCxnSpPr>
        <xdr:cNvPr id="262" name="直線コネクタ 261"/>
        <xdr:cNvCxnSpPr/>
      </xdr:nvCxnSpPr>
      <xdr:spPr>
        <a:xfrm>
          <a:off x="10388600" y="1338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11161</xdr:rowOff>
    </xdr:from>
    <xdr:ext cx="469744" cy="259045"/>
    <xdr:sp macro="" textlink="">
      <xdr:nvSpPr>
        <xdr:cNvPr id="263" name="【公営住宅】&#10;一人当たり面積平均値テキスト"/>
        <xdr:cNvSpPr txBox="1"/>
      </xdr:nvSpPr>
      <xdr:spPr>
        <a:xfrm>
          <a:off x="10566400" y="14241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2.241</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32734</xdr:rowOff>
    </xdr:from>
    <xdr:to>
      <xdr:col>15</xdr:col>
      <xdr:colOff>231775</xdr:colOff>
      <xdr:row>83</xdr:row>
      <xdr:rowOff>134334</xdr:rowOff>
    </xdr:to>
    <xdr:sp macro="" textlink="">
      <xdr:nvSpPr>
        <xdr:cNvPr id="264" name="フローチャート : 判断 263"/>
        <xdr:cNvSpPr/>
      </xdr:nvSpPr>
      <xdr:spPr>
        <a:xfrm>
          <a:off x="10426700" y="1426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99600</xdr:rowOff>
    </xdr:from>
    <xdr:to>
      <xdr:col>14</xdr:col>
      <xdr:colOff>79375</xdr:colOff>
      <xdr:row>83</xdr:row>
      <xdr:rowOff>29750</xdr:rowOff>
    </xdr:to>
    <xdr:sp macro="" textlink="">
      <xdr:nvSpPr>
        <xdr:cNvPr id="265" name="フローチャート : 判断 264"/>
        <xdr:cNvSpPr/>
      </xdr:nvSpPr>
      <xdr:spPr>
        <a:xfrm>
          <a:off x="9588500" y="1415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121602</xdr:rowOff>
    </xdr:from>
    <xdr:to>
      <xdr:col>14</xdr:col>
      <xdr:colOff>79375</xdr:colOff>
      <xdr:row>84</xdr:row>
      <xdr:rowOff>51752</xdr:rowOff>
    </xdr:to>
    <xdr:sp macro="" textlink="">
      <xdr:nvSpPr>
        <xdr:cNvPr id="271" name="円/楕円 270"/>
        <xdr:cNvSpPr/>
      </xdr:nvSpPr>
      <xdr:spPr>
        <a:xfrm>
          <a:off x="9588500" y="1435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46277</xdr:rowOff>
    </xdr:from>
    <xdr:ext cx="469744" cy="259045"/>
    <xdr:sp macro="" textlink="">
      <xdr:nvSpPr>
        <xdr:cNvPr id="272" name="n_1aveValue【公営住宅】&#10;一人当たり面積"/>
        <xdr:cNvSpPr txBox="1"/>
      </xdr:nvSpPr>
      <xdr:spPr>
        <a:xfrm>
          <a:off x="9391727" y="139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2.607</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42879</xdr:rowOff>
    </xdr:from>
    <xdr:ext cx="469744" cy="259045"/>
    <xdr:sp macro="" textlink="">
      <xdr:nvSpPr>
        <xdr:cNvPr id="273" name="n_1mainValue【公営住宅】&#10;一人当たり面積"/>
        <xdr:cNvSpPr txBox="1"/>
      </xdr:nvSpPr>
      <xdr:spPr>
        <a:xfrm>
          <a:off x="9391727" y="144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3" name="正方形/長方形 2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4" name="正方形/長方形 2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5" name="正方形/長方形 2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6" name="正方形/長方形 2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7" name="正方形/長方形 2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8" name="正方形/長方形 2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9" name="正方形/長方形 2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0" name="正方形/長方形 2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1" name="正方形/長方形 2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2" name="正方形/長方形 2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3" name="正方形/長方形 2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4" name="正方形/長方形 2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5" name="正方形/長方形 2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6" name="正方形/長方形 2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7" name="正方形/長方形 2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8" name="テキスト ボックス 2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9" name="直線コネクタ 2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0" name="テキスト ボックス 29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1" name="直線コネクタ 3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2" name="テキスト ボックス 30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3" name="直線コネクタ 3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4" name="テキスト ボックス 3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5" name="直線コネクタ 3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6" name="テキスト ボックス 3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7" name="直線コネクタ 3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8" name="テキスト ボックス 3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9" name="直線コネクタ 3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0" name="テキスト ボックス 30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1" name="直線コネクタ 3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2" name="テキスト ボックス 3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42</xdr:row>
      <xdr:rowOff>55245</xdr:rowOff>
    </xdr:to>
    <xdr:cxnSp macro="">
      <xdr:nvCxnSpPr>
        <xdr:cNvPr id="314" name="直線コネクタ 313"/>
        <xdr:cNvCxnSpPr/>
      </xdr:nvCxnSpPr>
      <xdr:spPr>
        <a:xfrm flipV="1">
          <a:off x="16318864" y="587692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59072</xdr:rowOff>
    </xdr:from>
    <xdr:ext cx="405111" cy="259045"/>
    <xdr:sp macro="" textlink="">
      <xdr:nvSpPr>
        <xdr:cNvPr id="315" name="【認定こども園・幼稚園・保育所】&#10;有形固定資産減価償却率最小値テキスト"/>
        <xdr:cNvSpPr txBox="1"/>
      </xdr:nvSpPr>
      <xdr:spPr>
        <a:xfrm>
          <a:off x="16408400" y="725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428625</xdr:colOff>
      <xdr:row>42</xdr:row>
      <xdr:rowOff>55245</xdr:rowOff>
    </xdr:from>
    <xdr:to>
      <xdr:col>23</xdr:col>
      <xdr:colOff>606425</xdr:colOff>
      <xdr:row>42</xdr:row>
      <xdr:rowOff>55245</xdr:rowOff>
    </xdr:to>
    <xdr:cxnSp macro="">
      <xdr:nvCxnSpPr>
        <xdr:cNvPr id="316" name="直線コネクタ 315"/>
        <xdr:cNvCxnSpPr/>
      </xdr:nvCxnSpPr>
      <xdr:spPr>
        <a:xfrm>
          <a:off x="16230600" y="725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17"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18" name="直線コネクタ 317"/>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59072</xdr:rowOff>
    </xdr:from>
    <xdr:ext cx="405111" cy="259045"/>
    <xdr:sp macro="" textlink="">
      <xdr:nvSpPr>
        <xdr:cNvPr id="319" name="【認定こども園・幼稚園・保育所】&#10;有形固定資産減価償却率平均値テキスト"/>
        <xdr:cNvSpPr txBox="1"/>
      </xdr:nvSpPr>
      <xdr:spPr>
        <a:xfrm>
          <a:off x="164084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80645</xdr:rowOff>
    </xdr:from>
    <xdr:to>
      <xdr:col>23</xdr:col>
      <xdr:colOff>568325</xdr:colOff>
      <xdr:row>38</xdr:row>
      <xdr:rowOff>10795</xdr:rowOff>
    </xdr:to>
    <xdr:sp macro="" textlink="">
      <xdr:nvSpPr>
        <xdr:cNvPr id="320" name="フローチャート : 判断 319"/>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4445</xdr:rowOff>
    </xdr:from>
    <xdr:to>
      <xdr:col>22</xdr:col>
      <xdr:colOff>415925</xdr:colOff>
      <xdr:row>39</xdr:row>
      <xdr:rowOff>106045</xdr:rowOff>
    </xdr:to>
    <xdr:sp macro="" textlink="">
      <xdr:nvSpPr>
        <xdr:cNvPr id="321" name="フローチャート : 判断 320"/>
        <xdr:cNvSpPr/>
      </xdr:nvSpPr>
      <xdr:spPr>
        <a:xfrm>
          <a:off x="154305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2" name="テキスト ボックス 3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3" name="テキスト ボックス 3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4" name="テキスト ボックス 3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5" name="テキスト ボックス 3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6" name="テキスト ボックス 3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128270</xdr:rowOff>
    </xdr:from>
    <xdr:to>
      <xdr:col>22</xdr:col>
      <xdr:colOff>415925</xdr:colOff>
      <xdr:row>35</xdr:row>
      <xdr:rowOff>58420</xdr:rowOff>
    </xdr:to>
    <xdr:sp macro="" textlink="">
      <xdr:nvSpPr>
        <xdr:cNvPr id="327" name="円/楕円 326"/>
        <xdr:cNvSpPr/>
      </xdr:nvSpPr>
      <xdr:spPr>
        <a:xfrm>
          <a:off x="154305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97172</xdr:rowOff>
    </xdr:from>
    <xdr:ext cx="405111" cy="259045"/>
    <xdr:sp macro="" textlink="">
      <xdr:nvSpPr>
        <xdr:cNvPr id="328" name="n_1aveValue【認定こども園・幼稚園・保育所】&#10;有形固定資産減価償却率"/>
        <xdr:cNvSpPr txBox="1"/>
      </xdr:nvSpPr>
      <xdr:spPr>
        <a:xfrm>
          <a:off x="15266043"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74947</xdr:rowOff>
    </xdr:from>
    <xdr:ext cx="405111" cy="259045"/>
    <xdr:sp macro="" textlink="">
      <xdr:nvSpPr>
        <xdr:cNvPr id="329" name="n_1mainValue【認定こども園・幼稚園・保育所】&#10;有形固定資産減価償却率"/>
        <xdr:cNvSpPr txBox="1"/>
      </xdr:nvSpPr>
      <xdr:spPr>
        <a:xfrm>
          <a:off x="15266043" y="57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0" name="正方形/長方形 3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1" name="正方形/長方形 3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2" name="正方形/長方形 3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3" name="正方形/長方形 3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4" name="正方形/長方形 3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5" name="正方形/長方形 3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6" name="正方形/長方形 3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7" name="正方形/長方形 3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8" name="テキスト ボックス 3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9" name="直線コネクタ 3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40" name="直線コネクタ 33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41" name="テキスト ボックス 34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42" name="直線コネクタ 34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43" name="テキスト ボックス 34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44" name="直線コネクタ 34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45" name="テキスト ボックス 34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46" name="直線コネクタ 34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47" name="テキスト ボックス 34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48" name="直線コネクタ 34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49" name="テキスト ボックス 34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50" name="直線コネクタ 34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51" name="テキスト ボックス 35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2" name="直線コネクタ 3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3" name="テキスト ボックス 3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159476</xdr:rowOff>
    </xdr:from>
    <xdr:to>
      <xdr:col>32</xdr:col>
      <xdr:colOff>186689</xdr:colOff>
      <xdr:row>42</xdr:row>
      <xdr:rowOff>20683</xdr:rowOff>
    </xdr:to>
    <xdr:cxnSp macro="">
      <xdr:nvCxnSpPr>
        <xdr:cNvPr id="355" name="直線コネクタ 354"/>
        <xdr:cNvCxnSpPr/>
      </xdr:nvCxnSpPr>
      <xdr:spPr>
        <a:xfrm flipV="1">
          <a:off x="22160864" y="581732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24510</xdr:rowOff>
    </xdr:from>
    <xdr:ext cx="469744" cy="259045"/>
    <xdr:sp macro="" textlink="">
      <xdr:nvSpPr>
        <xdr:cNvPr id="356" name="【認定こども園・幼稚園・保育所】&#10;一人当たり面積最小値テキスト"/>
        <xdr:cNvSpPr txBox="1"/>
      </xdr:nvSpPr>
      <xdr:spPr>
        <a:xfrm>
          <a:off x="22250400" y="722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42</xdr:row>
      <xdr:rowOff>20683</xdr:rowOff>
    </xdr:from>
    <xdr:to>
      <xdr:col>32</xdr:col>
      <xdr:colOff>276225</xdr:colOff>
      <xdr:row>42</xdr:row>
      <xdr:rowOff>20683</xdr:rowOff>
    </xdr:to>
    <xdr:cxnSp macro="">
      <xdr:nvCxnSpPr>
        <xdr:cNvPr id="357" name="直線コネクタ 356"/>
        <xdr:cNvCxnSpPr/>
      </xdr:nvCxnSpPr>
      <xdr:spPr>
        <a:xfrm>
          <a:off x="22072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106153</xdr:rowOff>
    </xdr:from>
    <xdr:ext cx="469744" cy="259045"/>
    <xdr:sp macro="" textlink="">
      <xdr:nvSpPr>
        <xdr:cNvPr id="358" name="【認定こども園・幼稚園・保育所】&#10;一人当たり面積最大値テキスト"/>
        <xdr:cNvSpPr txBox="1"/>
      </xdr:nvSpPr>
      <xdr:spPr>
        <a:xfrm>
          <a:off x="222504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0.452</a:t>
          </a:r>
          <a:endParaRPr kumimoji="1" lang="ja-JP" altLang="en-US" sz="1000" b="1">
            <a:latin typeface="ＭＳ Ｐゴシック"/>
          </a:endParaRPr>
        </a:p>
      </xdr:txBody>
    </xdr:sp>
    <xdr:clientData/>
  </xdr:oneCellAnchor>
  <xdr:twoCellAnchor>
    <xdr:from>
      <xdr:col>32</xdr:col>
      <xdr:colOff>98425</xdr:colOff>
      <xdr:row>33</xdr:row>
      <xdr:rowOff>159476</xdr:rowOff>
    </xdr:from>
    <xdr:to>
      <xdr:col>32</xdr:col>
      <xdr:colOff>276225</xdr:colOff>
      <xdr:row>33</xdr:row>
      <xdr:rowOff>159476</xdr:rowOff>
    </xdr:to>
    <xdr:cxnSp macro="">
      <xdr:nvCxnSpPr>
        <xdr:cNvPr id="359" name="直線コネクタ 358"/>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152417</xdr:rowOff>
    </xdr:from>
    <xdr:ext cx="469744" cy="259045"/>
    <xdr:sp macro="" textlink="">
      <xdr:nvSpPr>
        <xdr:cNvPr id="360" name="【認定こども園・幼稚園・保育所】&#10;一人当たり面積平均値テキスト"/>
        <xdr:cNvSpPr txBox="1"/>
      </xdr:nvSpPr>
      <xdr:spPr>
        <a:xfrm>
          <a:off x="22250400" y="6153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0.327</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2540</xdr:rowOff>
    </xdr:from>
    <xdr:to>
      <xdr:col>32</xdr:col>
      <xdr:colOff>238125</xdr:colOff>
      <xdr:row>36</xdr:row>
      <xdr:rowOff>104140</xdr:rowOff>
    </xdr:to>
    <xdr:sp macro="" textlink="">
      <xdr:nvSpPr>
        <xdr:cNvPr id="361" name="フローチャート : 判断 360"/>
        <xdr:cNvSpPr/>
      </xdr:nvSpPr>
      <xdr:spPr>
        <a:xfrm>
          <a:off x="22110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134801</xdr:rowOff>
    </xdr:from>
    <xdr:to>
      <xdr:col>31</xdr:col>
      <xdr:colOff>85725</xdr:colOff>
      <xdr:row>36</xdr:row>
      <xdr:rowOff>64951</xdr:rowOff>
    </xdr:to>
    <xdr:sp macro="" textlink="">
      <xdr:nvSpPr>
        <xdr:cNvPr id="362" name="フローチャート : 判断 361"/>
        <xdr:cNvSpPr/>
      </xdr:nvSpPr>
      <xdr:spPr>
        <a:xfrm>
          <a:off x="21272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3" name="テキスト ボックス 3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4" name="テキスト ボックス 3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5" name="テキスト ボックス 3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6" name="テキスト ボックス 3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7" name="テキスト ボックス 3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157662</xdr:rowOff>
    </xdr:from>
    <xdr:to>
      <xdr:col>31</xdr:col>
      <xdr:colOff>85725</xdr:colOff>
      <xdr:row>40</xdr:row>
      <xdr:rowOff>87812</xdr:rowOff>
    </xdr:to>
    <xdr:sp macro="" textlink="">
      <xdr:nvSpPr>
        <xdr:cNvPr id="368" name="円/楕円 367"/>
        <xdr:cNvSpPr/>
      </xdr:nvSpPr>
      <xdr:spPr>
        <a:xfrm>
          <a:off x="21272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34</xdr:row>
      <xdr:rowOff>81478</xdr:rowOff>
    </xdr:from>
    <xdr:ext cx="469744" cy="259045"/>
    <xdr:sp macro="" textlink="">
      <xdr:nvSpPr>
        <xdr:cNvPr id="369" name="n_1aveValue【認定こども園・幼稚園・保育所】&#10;一人当たり面積"/>
        <xdr:cNvSpPr txBox="1"/>
      </xdr:nvSpPr>
      <xdr:spPr>
        <a:xfrm>
          <a:off x="21075727" y="591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78939</xdr:rowOff>
    </xdr:from>
    <xdr:ext cx="469744" cy="259045"/>
    <xdr:sp macro="" textlink="">
      <xdr:nvSpPr>
        <xdr:cNvPr id="370" name="n_1mainValue【認定こども園・幼稚園・保育所】&#10;一人当たり面積"/>
        <xdr:cNvSpPr txBox="1"/>
      </xdr:nvSpPr>
      <xdr:spPr>
        <a:xfrm>
          <a:off x="21075727" y="693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1" name="正方形/長方形 3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2" name="正方形/長方形 3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3" name="正方形/長方形 3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4" name="正方形/長方形 3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5" name="正方形/長方形 3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6" name="正方形/長方形 3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7" name="正方形/長方形 3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8" name="正方形/長方形 3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9" name="テキスト ボックス 3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0" name="直線コネクタ 3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81" name="直線コネクタ 38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82" name="テキスト ボックス 381"/>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3" name="直線コネクタ 38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4" name="テキスト ボックス 38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5" name="直線コネクタ 38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6" name="テキスト ボックス 38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7" name="直線コネクタ 38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8" name="テキスト ボックス 38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9" name="直線コネクタ 38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0" name="テキスト ボックス 38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1" name="直線コネクタ 3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2" name="テキスト ボックス 39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55245</xdr:rowOff>
    </xdr:from>
    <xdr:to>
      <xdr:col>23</xdr:col>
      <xdr:colOff>516889</xdr:colOff>
      <xdr:row>63</xdr:row>
      <xdr:rowOff>163830</xdr:rowOff>
    </xdr:to>
    <xdr:cxnSp macro="">
      <xdr:nvCxnSpPr>
        <xdr:cNvPr id="394" name="直線コネクタ 393"/>
        <xdr:cNvCxnSpPr/>
      </xdr:nvCxnSpPr>
      <xdr:spPr>
        <a:xfrm flipV="1">
          <a:off x="16318864" y="948499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167657</xdr:rowOff>
    </xdr:from>
    <xdr:ext cx="340478" cy="259045"/>
    <xdr:sp macro="" textlink="">
      <xdr:nvSpPr>
        <xdr:cNvPr id="395" name="【学校施設】&#10;有形固定資産減価償却率最小値テキスト"/>
        <xdr:cNvSpPr txBox="1"/>
      </xdr:nvSpPr>
      <xdr:spPr>
        <a:xfrm>
          <a:off x="16408400" y="10969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63</xdr:row>
      <xdr:rowOff>163830</xdr:rowOff>
    </xdr:from>
    <xdr:to>
      <xdr:col>23</xdr:col>
      <xdr:colOff>606425</xdr:colOff>
      <xdr:row>63</xdr:row>
      <xdr:rowOff>163830</xdr:rowOff>
    </xdr:to>
    <xdr:cxnSp macro="">
      <xdr:nvCxnSpPr>
        <xdr:cNvPr id="396" name="直線コネクタ 395"/>
        <xdr:cNvCxnSpPr/>
      </xdr:nvCxnSpPr>
      <xdr:spPr>
        <a:xfrm>
          <a:off x="16230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1922</xdr:rowOff>
    </xdr:from>
    <xdr:ext cx="405111" cy="259045"/>
    <xdr:sp macro="" textlink="">
      <xdr:nvSpPr>
        <xdr:cNvPr id="397" name="【学校施設】&#10;有形固定資産減価償却率最大値テキスト"/>
        <xdr:cNvSpPr txBox="1"/>
      </xdr:nvSpPr>
      <xdr:spPr>
        <a:xfrm>
          <a:off x="164084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23</xdr:col>
      <xdr:colOff>428625</xdr:colOff>
      <xdr:row>55</xdr:row>
      <xdr:rowOff>55245</xdr:rowOff>
    </xdr:from>
    <xdr:to>
      <xdr:col>23</xdr:col>
      <xdr:colOff>606425</xdr:colOff>
      <xdr:row>55</xdr:row>
      <xdr:rowOff>55245</xdr:rowOff>
    </xdr:to>
    <xdr:cxnSp macro="">
      <xdr:nvCxnSpPr>
        <xdr:cNvPr id="398" name="直線コネクタ 397"/>
        <xdr:cNvCxnSpPr/>
      </xdr:nvCxnSpPr>
      <xdr:spPr>
        <a:xfrm>
          <a:off x="16230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152417</xdr:rowOff>
    </xdr:from>
    <xdr:ext cx="405111" cy="259045"/>
    <xdr:sp macro="" textlink="">
      <xdr:nvSpPr>
        <xdr:cNvPr id="399" name="【学校施設】&#10;有形固定資産減価償却率平均値テキスト"/>
        <xdr:cNvSpPr txBox="1"/>
      </xdr:nvSpPr>
      <xdr:spPr>
        <a:xfrm>
          <a:off x="16408400" y="992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xdr:rowOff>
    </xdr:from>
    <xdr:to>
      <xdr:col>23</xdr:col>
      <xdr:colOff>568325</xdr:colOff>
      <xdr:row>58</xdr:row>
      <xdr:rowOff>104140</xdr:rowOff>
    </xdr:to>
    <xdr:sp macro="" textlink="">
      <xdr:nvSpPr>
        <xdr:cNvPr id="400" name="フローチャート : 判断 399"/>
        <xdr:cNvSpPr/>
      </xdr:nvSpPr>
      <xdr:spPr>
        <a:xfrm>
          <a:off x="162687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160655</xdr:rowOff>
    </xdr:from>
    <xdr:to>
      <xdr:col>22</xdr:col>
      <xdr:colOff>415925</xdr:colOff>
      <xdr:row>58</xdr:row>
      <xdr:rowOff>90805</xdr:rowOff>
    </xdr:to>
    <xdr:sp macro="" textlink="">
      <xdr:nvSpPr>
        <xdr:cNvPr id="401" name="フローチャート : 判断 400"/>
        <xdr:cNvSpPr/>
      </xdr:nvSpPr>
      <xdr:spPr>
        <a:xfrm>
          <a:off x="15430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2" name="テキスト ボックス 4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3" name="テキスト ボックス 4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4" name="テキスト ボックス 4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5" name="テキスト ボックス 4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6" name="テキスト ボックス 4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107315</xdr:rowOff>
    </xdr:from>
    <xdr:to>
      <xdr:col>22</xdr:col>
      <xdr:colOff>415925</xdr:colOff>
      <xdr:row>58</xdr:row>
      <xdr:rowOff>37465</xdr:rowOff>
    </xdr:to>
    <xdr:sp macro="" textlink="">
      <xdr:nvSpPr>
        <xdr:cNvPr id="407" name="円/楕円 406"/>
        <xdr:cNvSpPr/>
      </xdr:nvSpPr>
      <xdr:spPr>
        <a:xfrm>
          <a:off x="15430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81932</xdr:rowOff>
    </xdr:from>
    <xdr:ext cx="405111" cy="259045"/>
    <xdr:sp macro="" textlink="">
      <xdr:nvSpPr>
        <xdr:cNvPr id="408" name="n_1aveValue【学校施設】&#10;有形固定資産減価償却率"/>
        <xdr:cNvSpPr txBox="1"/>
      </xdr:nvSpPr>
      <xdr:spPr>
        <a:xfrm>
          <a:off x="15266043"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53992</xdr:rowOff>
    </xdr:from>
    <xdr:ext cx="405111" cy="259045"/>
    <xdr:sp macro="" textlink="">
      <xdr:nvSpPr>
        <xdr:cNvPr id="409" name="n_1mainValue【学校施設】&#10;有形固定資産減価償却率"/>
        <xdr:cNvSpPr txBox="1"/>
      </xdr:nvSpPr>
      <xdr:spPr>
        <a:xfrm>
          <a:off x="15266043"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0" name="正方形/長方形 4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1" name="正方形/長方形 4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2" name="正方形/長方形 4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3" name="正方形/長方形 4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4" name="正方形/長方形 4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5" name="正方形/長方形 4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6" name="正方形/長方形 4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7" name="正方形/長方形 4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8" name="テキスト ボックス 4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9" name="直線コネクタ 4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20" name="テキスト ボックス 41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21" name="直線コネクタ 42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22" name="テキスト ボックス 42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23" name="直線コネクタ 42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24" name="テキスト ボックス 42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25" name="直線コネクタ 42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6" name="テキスト ボックス 42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7" name="直線コネクタ 42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8" name="テキスト ボックス 42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9" name="直線コネクタ 4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0" name="テキスト ボックス 4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132131</xdr:rowOff>
    </xdr:from>
    <xdr:to>
      <xdr:col>32</xdr:col>
      <xdr:colOff>186689</xdr:colOff>
      <xdr:row>64</xdr:row>
      <xdr:rowOff>42063</xdr:rowOff>
    </xdr:to>
    <xdr:cxnSp macro="">
      <xdr:nvCxnSpPr>
        <xdr:cNvPr id="432" name="直線コネクタ 431"/>
        <xdr:cNvCxnSpPr/>
      </xdr:nvCxnSpPr>
      <xdr:spPr>
        <a:xfrm flipV="1">
          <a:off x="22160864" y="9733331"/>
          <a:ext cx="0" cy="1281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45890</xdr:rowOff>
    </xdr:from>
    <xdr:ext cx="469744" cy="259045"/>
    <xdr:sp macro="" textlink="">
      <xdr:nvSpPr>
        <xdr:cNvPr id="433" name="【学校施設】&#10;一人当たり面積最小値テキスト"/>
        <xdr:cNvSpPr txBox="1"/>
      </xdr:nvSpPr>
      <xdr:spPr>
        <a:xfrm>
          <a:off x="22250400" y="1101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0.908</a:t>
          </a:r>
          <a:endParaRPr kumimoji="1" lang="ja-JP" altLang="en-US" sz="1000" b="1">
            <a:latin typeface="ＭＳ Ｐゴシック"/>
          </a:endParaRPr>
        </a:p>
      </xdr:txBody>
    </xdr:sp>
    <xdr:clientData/>
  </xdr:oneCellAnchor>
  <xdr:twoCellAnchor>
    <xdr:from>
      <xdr:col>32</xdr:col>
      <xdr:colOff>98425</xdr:colOff>
      <xdr:row>64</xdr:row>
      <xdr:rowOff>42063</xdr:rowOff>
    </xdr:from>
    <xdr:to>
      <xdr:col>32</xdr:col>
      <xdr:colOff>276225</xdr:colOff>
      <xdr:row>64</xdr:row>
      <xdr:rowOff>42063</xdr:rowOff>
    </xdr:to>
    <xdr:cxnSp macro="">
      <xdr:nvCxnSpPr>
        <xdr:cNvPr id="434" name="直線コネクタ 433"/>
        <xdr:cNvCxnSpPr/>
      </xdr:nvCxnSpPr>
      <xdr:spPr>
        <a:xfrm>
          <a:off x="22072600" y="1101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78808</xdr:rowOff>
    </xdr:from>
    <xdr:ext cx="469744" cy="259045"/>
    <xdr:sp macro="" textlink="">
      <xdr:nvSpPr>
        <xdr:cNvPr id="435" name="【学校施設】&#10;一人当たり面積最大値テキスト"/>
        <xdr:cNvSpPr txBox="1"/>
      </xdr:nvSpPr>
      <xdr:spPr>
        <a:xfrm>
          <a:off x="22250400" y="950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3.711</a:t>
          </a:r>
          <a:endParaRPr kumimoji="1" lang="ja-JP" altLang="en-US" sz="1000" b="1">
            <a:latin typeface="ＭＳ Ｐゴシック"/>
          </a:endParaRPr>
        </a:p>
      </xdr:txBody>
    </xdr:sp>
    <xdr:clientData/>
  </xdr:oneCellAnchor>
  <xdr:twoCellAnchor>
    <xdr:from>
      <xdr:col>32</xdr:col>
      <xdr:colOff>98425</xdr:colOff>
      <xdr:row>56</xdr:row>
      <xdr:rowOff>132131</xdr:rowOff>
    </xdr:from>
    <xdr:to>
      <xdr:col>32</xdr:col>
      <xdr:colOff>276225</xdr:colOff>
      <xdr:row>56</xdr:row>
      <xdr:rowOff>132131</xdr:rowOff>
    </xdr:to>
    <xdr:cxnSp macro="">
      <xdr:nvCxnSpPr>
        <xdr:cNvPr id="436" name="直線コネクタ 435"/>
        <xdr:cNvCxnSpPr/>
      </xdr:nvCxnSpPr>
      <xdr:spPr>
        <a:xfrm>
          <a:off x="22072600" y="973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121023</xdr:rowOff>
    </xdr:from>
    <xdr:ext cx="469744" cy="259045"/>
    <xdr:sp macro="" textlink="">
      <xdr:nvSpPr>
        <xdr:cNvPr id="437" name="【学校施設】&#10;一人当たり面積平均値テキスト"/>
        <xdr:cNvSpPr txBox="1"/>
      </xdr:nvSpPr>
      <xdr:spPr>
        <a:xfrm>
          <a:off x="22250400" y="10065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142596</xdr:rowOff>
    </xdr:from>
    <xdr:to>
      <xdr:col>32</xdr:col>
      <xdr:colOff>238125</xdr:colOff>
      <xdr:row>59</xdr:row>
      <xdr:rowOff>72746</xdr:rowOff>
    </xdr:to>
    <xdr:sp macro="" textlink="">
      <xdr:nvSpPr>
        <xdr:cNvPr id="438" name="フローチャート : 判断 437"/>
        <xdr:cNvSpPr/>
      </xdr:nvSpPr>
      <xdr:spPr>
        <a:xfrm>
          <a:off x="22110700" y="1008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864</xdr:rowOff>
    </xdr:from>
    <xdr:to>
      <xdr:col>31</xdr:col>
      <xdr:colOff>85725</xdr:colOff>
      <xdr:row>58</xdr:row>
      <xdr:rowOff>102464</xdr:rowOff>
    </xdr:to>
    <xdr:sp macro="" textlink="">
      <xdr:nvSpPr>
        <xdr:cNvPr id="439" name="フローチャート : 判断 438"/>
        <xdr:cNvSpPr/>
      </xdr:nvSpPr>
      <xdr:spPr>
        <a:xfrm>
          <a:off x="21272500" y="99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0" name="テキスト ボックス 4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1" name="テキスト ボックス 4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2" name="テキスト ボックス 4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3" name="テキスト ボックス 4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4" name="テキスト ボックス 4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36982</xdr:rowOff>
    </xdr:from>
    <xdr:to>
      <xdr:col>31</xdr:col>
      <xdr:colOff>85725</xdr:colOff>
      <xdr:row>60</xdr:row>
      <xdr:rowOff>138582</xdr:rowOff>
    </xdr:to>
    <xdr:sp macro="" textlink="">
      <xdr:nvSpPr>
        <xdr:cNvPr id="445" name="円/楕円 444"/>
        <xdr:cNvSpPr/>
      </xdr:nvSpPr>
      <xdr:spPr>
        <a:xfrm>
          <a:off x="21272500" y="1032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56</xdr:row>
      <xdr:rowOff>118991</xdr:rowOff>
    </xdr:from>
    <xdr:ext cx="469744" cy="259045"/>
    <xdr:sp macro="" textlink="">
      <xdr:nvSpPr>
        <xdr:cNvPr id="446" name="n_1aveValue【学校施設】&#10;一人当たり面積"/>
        <xdr:cNvSpPr txBox="1"/>
      </xdr:nvSpPr>
      <xdr:spPr>
        <a:xfrm>
          <a:off x="21075727" y="972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3.137</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129709</xdr:rowOff>
    </xdr:from>
    <xdr:ext cx="469744" cy="259045"/>
    <xdr:sp macro="" textlink="">
      <xdr:nvSpPr>
        <xdr:cNvPr id="447" name="n_1mainValue【学校施設】&#10;一人当たり面積"/>
        <xdr:cNvSpPr txBox="1"/>
      </xdr:nvSpPr>
      <xdr:spPr>
        <a:xfrm>
          <a:off x="21075727" y="1041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8" name="正方形/長方形 44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9" name="正方形/長方形 44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0" name="正方形/長方形 44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1" name="正方形/長方形 45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2" name="正方形/長方形 45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3" name="正方形/長方形 45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4" name="正方形/長方形 45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5" name="正方形/長方形 45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6" name="正方形/長方形 4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7" name="正方形/長方形 4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8" name="正方形/長方形 4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9" name="正方形/長方形 4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0" name="正方形/長方形 4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1" name="正方形/長方形 4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2" name="正方形/長方形 4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3" name="正方形/長方形 46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4" name="正方形/長方形 4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5" name="正方形/長方形 4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6" name="正方形/長方形 4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7" name="正方形/長方形 4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8" name="正方形/長方形 4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9" name="正方形/長方形 4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70" name="正方形/長方形 4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1" name="正方形/長方形 4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2" name="テキスト ボックス 4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3" name="直線コネクタ 4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74" name="テキスト ボックス 47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75" name="直線コネクタ 47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76" name="テキスト ボックス 47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77" name="直線コネクタ 47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78" name="テキスト ボックス 47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79" name="直線コネクタ 47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80" name="テキスト ボックス 47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81" name="直線コネクタ 48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82" name="テキスト ボックス 48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3" name="直線コネクタ 4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4" name="テキスト ボックス 4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102</xdr:row>
      <xdr:rowOff>7620</xdr:rowOff>
    </xdr:from>
    <xdr:to>
      <xdr:col>23</xdr:col>
      <xdr:colOff>516889</xdr:colOff>
      <xdr:row>107</xdr:row>
      <xdr:rowOff>149352</xdr:rowOff>
    </xdr:to>
    <xdr:cxnSp macro="">
      <xdr:nvCxnSpPr>
        <xdr:cNvPr id="486" name="直線コネクタ 485"/>
        <xdr:cNvCxnSpPr/>
      </xdr:nvCxnSpPr>
      <xdr:spPr>
        <a:xfrm flipV="1">
          <a:off x="16318864" y="17495520"/>
          <a:ext cx="0" cy="998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153179</xdr:rowOff>
    </xdr:from>
    <xdr:ext cx="405111" cy="259045"/>
    <xdr:sp macro="" textlink="">
      <xdr:nvSpPr>
        <xdr:cNvPr id="487" name="【公民館】&#10;有形固定資産減価償却率最小値テキスト"/>
        <xdr:cNvSpPr txBox="1"/>
      </xdr:nvSpPr>
      <xdr:spPr>
        <a:xfrm>
          <a:off x="16408400" y="1849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a:t>
          </a:r>
          <a:endParaRPr kumimoji="1" lang="ja-JP" altLang="en-US" sz="1000" b="1">
            <a:latin typeface="ＭＳ Ｐゴシック"/>
          </a:endParaRPr>
        </a:p>
      </xdr:txBody>
    </xdr:sp>
    <xdr:clientData/>
  </xdr:oneCellAnchor>
  <xdr:twoCellAnchor>
    <xdr:from>
      <xdr:col>23</xdr:col>
      <xdr:colOff>428625</xdr:colOff>
      <xdr:row>107</xdr:row>
      <xdr:rowOff>149352</xdr:rowOff>
    </xdr:from>
    <xdr:to>
      <xdr:col>23</xdr:col>
      <xdr:colOff>606425</xdr:colOff>
      <xdr:row>107</xdr:row>
      <xdr:rowOff>149352</xdr:rowOff>
    </xdr:to>
    <xdr:cxnSp macro="">
      <xdr:nvCxnSpPr>
        <xdr:cNvPr id="488" name="直線コネクタ 487"/>
        <xdr:cNvCxnSpPr/>
      </xdr:nvCxnSpPr>
      <xdr:spPr>
        <a:xfrm>
          <a:off x="16230600" y="1849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125747</xdr:rowOff>
    </xdr:from>
    <xdr:ext cx="405111" cy="259045"/>
    <xdr:sp macro="" textlink="">
      <xdr:nvSpPr>
        <xdr:cNvPr id="489" name="【公民館】&#10;有形固定資産減価償却率最大値テキスト"/>
        <xdr:cNvSpPr txBox="1"/>
      </xdr:nvSpPr>
      <xdr:spPr>
        <a:xfrm>
          <a:off x="16408400" y="1727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102</xdr:row>
      <xdr:rowOff>7620</xdr:rowOff>
    </xdr:from>
    <xdr:to>
      <xdr:col>23</xdr:col>
      <xdr:colOff>606425</xdr:colOff>
      <xdr:row>102</xdr:row>
      <xdr:rowOff>7620</xdr:rowOff>
    </xdr:to>
    <xdr:cxnSp macro="">
      <xdr:nvCxnSpPr>
        <xdr:cNvPr id="490" name="直線コネクタ 489"/>
        <xdr:cNvCxnSpPr/>
      </xdr:nvCxnSpPr>
      <xdr:spPr>
        <a:xfrm>
          <a:off x="16230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22114</xdr:rowOff>
    </xdr:from>
    <xdr:ext cx="405111" cy="259045"/>
    <xdr:sp macro="" textlink="">
      <xdr:nvSpPr>
        <xdr:cNvPr id="491" name="【公民館】&#10;有形固定資産減価償却率平均値テキスト"/>
        <xdr:cNvSpPr txBox="1"/>
      </xdr:nvSpPr>
      <xdr:spPr>
        <a:xfrm>
          <a:off x="16408400" y="18024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43687</xdr:rowOff>
    </xdr:from>
    <xdr:to>
      <xdr:col>23</xdr:col>
      <xdr:colOff>568325</xdr:colOff>
      <xdr:row>105</xdr:row>
      <xdr:rowOff>145287</xdr:rowOff>
    </xdr:to>
    <xdr:sp macro="" textlink="">
      <xdr:nvSpPr>
        <xdr:cNvPr id="492" name="フローチャート : 判断 491"/>
        <xdr:cNvSpPr/>
      </xdr:nvSpPr>
      <xdr:spPr>
        <a:xfrm>
          <a:off x="162687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146558</xdr:rowOff>
    </xdr:from>
    <xdr:to>
      <xdr:col>22</xdr:col>
      <xdr:colOff>415925</xdr:colOff>
      <xdr:row>105</xdr:row>
      <xdr:rowOff>76708</xdr:rowOff>
    </xdr:to>
    <xdr:sp macro="" textlink="">
      <xdr:nvSpPr>
        <xdr:cNvPr id="493" name="フローチャート : 判断 492"/>
        <xdr:cNvSpPr/>
      </xdr:nvSpPr>
      <xdr:spPr>
        <a:xfrm>
          <a:off x="15430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4" name="テキスト ボックス 4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5" name="テキスト ボックス 4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6" name="テキスト ボックス 4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7" name="テキスト ボックス 4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8" name="テキスト ボックス 4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146558</xdr:rowOff>
    </xdr:from>
    <xdr:to>
      <xdr:col>22</xdr:col>
      <xdr:colOff>415925</xdr:colOff>
      <xdr:row>101</xdr:row>
      <xdr:rowOff>76708</xdr:rowOff>
    </xdr:to>
    <xdr:sp macro="" textlink="">
      <xdr:nvSpPr>
        <xdr:cNvPr id="499" name="円/楕円 498"/>
        <xdr:cNvSpPr/>
      </xdr:nvSpPr>
      <xdr:spPr>
        <a:xfrm>
          <a:off x="15430500" y="1729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67835</xdr:rowOff>
    </xdr:from>
    <xdr:ext cx="405111" cy="259045"/>
    <xdr:sp macro="" textlink="">
      <xdr:nvSpPr>
        <xdr:cNvPr id="500" name="n_1aveValue【公民館】&#10;有形固定資産減価償却率"/>
        <xdr:cNvSpPr txBox="1"/>
      </xdr:nvSpPr>
      <xdr:spPr>
        <a:xfrm>
          <a:off x="15266043" y="1807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93235</xdr:rowOff>
    </xdr:from>
    <xdr:ext cx="405111" cy="259045"/>
    <xdr:sp macro="" textlink="">
      <xdr:nvSpPr>
        <xdr:cNvPr id="501" name="n_1mainValue【公民館】&#10;有形固定資産減価償却率"/>
        <xdr:cNvSpPr txBox="1"/>
      </xdr:nvSpPr>
      <xdr:spPr>
        <a:xfrm>
          <a:off x="15266043" y="1706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2" name="正方形/長方形 5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3" name="正方形/長方形 5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4" name="正方形/長方形 5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5" name="正方形/長方形 5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6" name="正方形/長方形 5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7" name="正方形/長方形 5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8" name="正方形/長方形 5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9" name="正方形/長方形 5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0" name="テキスト ボックス 5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1" name="直線コネクタ 5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12" name="直線コネクタ 5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3" name="テキスト ボックス 5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4" name="直線コネクタ 5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5" name="テキスト ボックス 5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6" name="直線コネクタ 5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7" name="テキスト ボックス 5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8" name="直線コネクタ 5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9" name="テキスト ボックス 5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0" name="直線コネクタ 5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1" name="テキスト ボックス 5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2" name="直線コネクタ 5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3" name="テキスト ボックス 5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105411</xdr:rowOff>
    </xdr:from>
    <xdr:to>
      <xdr:col>32</xdr:col>
      <xdr:colOff>186689</xdr:colOff>
      <xdr:row>108</xdr:row>
      <xdr:rowOff>91439</xdr:rowOff>
    </xdr:to>
    <xdr:cxnSp macro="">
      <xdr:nvCxnSpPr>
        <xdr:cNvPr id="525" name="直線コネクタ 524"/>
        <xdr:cNvCxnSpPr/>
      </xdr:nvCxnSpPr>
      <xdr:spPr>
        <a:xfrm flipV="1">
          <a:off x="22160864" y="17250411"/>
          <a:ext cx="0" cy="1357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526" name="【公民館】&#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527" name="直線コネクタ 526"/>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52088</xdr:rowOff>
    </xdr:from>
    <xdr:ext cx="469744" cy="259045"/>
    <xdr:sp macro="" textlink="">
      <xdr:nvSpPr>
        <xdr:cNvPr id="528" name="【公民館】&#10;一人当たり面積最大値テキスト"/>
        <xdr:cNvSpPr txBox="1"/>
      </xdr:nvSpPr>
      <xdr:spPr>
        <a:xfrm>
          <a:off x="22250400" y="1702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a:t>
          </a:r>
          <a:endParaRPr kumimoji="1" lang="ja-JP" altLang="en-US" sz="1000" b="1">
            <a:latin typeface="ＭＳ Ｐゴシック"/>
          </a:endParaRPr>
        </a:p>
      </xdr:txBody>
    </xdr:sp>
    <xdr:clientData/>
  </xdr:oneCellAnchor>
  <xdr:twoCellAnchor>
    <xdr:from>
      <xdr:col>32</xdr:col>
      <xdr:colOff>98425</xdr:colOff>
      <xdr:row>100</xdr:row>
      <xdr:rowOff>105411</xdr:rowOff>
    </xdr:from>
    <xdr:to>
      <xdr:col>32</xdr:col>
      <xdr:colOff>276225</xdr:colOff>
      <xdr:row>100</xdr:row>
      <xdr:rowOff>105411</xdr:rowOff>
    </xdr:to>
    <xdr:cxnSp macro="">
      <xdr:nvCxnSpPr>
        <xdr:cNvPr id="529" name="直線コネクタ 528"/>
        <xdr:cNvCxnSpPr/>
      </xdr:nvCxnSpPr>
      <xdr:spPr>
        <a:xfrm>
          <a:off x="22072600" y="1725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121938</xdr:rowOff>
    </xdr:from>
    <xdr:ext cx="469744" cy="259045"/>
    <xdr:sp macro="" textlink="">
      <xdr:nvSpPr>
        <xdr:cNvPr id="530" name="【公民館】&#10;一人当たり面積平均値テキスト"/>
        <xdr:cNvSpPr txBox="1"/>
      </xdr:nvSpPr>
      <xdr:spPr>
        <a:xfrm>
          <a:off x="22250400" y="1795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143511</xdr:rowOff>
    </xdr:from>
    <xdr:to>
      <xdr:col>32</xdr:col>
      <xdr:colOff>238125</xdr:colOff>
      <xdr:row>105</xdr:row>
      <xdr:rowOff>73661</xdr:rowOff>
    </xdr:to>
    <xdr:sp macro="" textlink="">
      <xdr:nvSpPr>
        <xdr:cNvPr id="531" name="フローチャート : 判断 530"/>
        <xdr:cNvSpPr/>
      </xdr:nvSpPr>
      <xdr:spPr>
        <a:xfrm>
          <a:off x="22110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124461</xdr:rowOff>
    </xdr:from>
    <xdr:to>
      <xdr:col>31</xdr:col>
      <xdr:colOff>85725</xdr:colOff>
      <xdr:row>105</xdr:row>
      <xdr:rowOff>54611</xdr:rowOff>
    </xdr:to>
    <xdr:sp macro="" textlink="">
      <xdr:nvSpPr>
        <xdr:cNvPr id="532" name="フローチャート : 判断 531"/>
        <xdr:cNvSpPr/>
      </xdr:nvSpPr>
      <xdr:spPr>
        <a:xfrm>
          <a:off x="2127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3" name="テキスト ボックス 5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4" name="テキスト ボックス 5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5" name="テキスト ボックス 5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6" name="テキスト ボックス 5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7" name="テキスト ボックス 5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76200</xdr:rowOff>
    </xdr:from>
    <xdr:to>
      <xdr:col>31</xdr:col>
      <xdr:colOff>85725</xdr:colOff>
      <xdr:row>108</xdr:row>
      <xdr:rowOff>6350</xdr:rowOff>
    </xdr:to>
    <xdr:sp macro="" textlink="">
      <xdr:nvSpPr>
        <xdr:cNvPr id="538" name="円/楕円 537"/>
        <xdr:cNvSpPr/>
      </xdr:nvSpPr>
      <xdr:spPr>
        <a:xfrm>
          <a:off x="21272500" y="184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71138</xdr:rowOff>
    </xdr:from>
    <xdr:ext cx="469744" cy="259045"/>
    <xdr:sp macro="" textlink="">
      <xdr:nvSpPr>
        <xdr:cNvPr id="539" name="n_1aveValue【公民館】&#10;一人当たり面積"/>
        <xdr:cNvSpPr txBox="1"/>
      </xdr:nvSpPr>
      <xdr:spPr>
        <a:xfrm>
          <a:off x="210757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168927</xdr:rowOff>
    </xdr:from>
    <xdr:ext cx="469744" cy="259045"/>
    <xdr:sp macro="" textlink="">
      <xdr:nvSpPr>
        <xdr:cNvPr id="540" name="n_1mainValue【公民館】&#10;一人当たり面積"/>
        <xdr:cNvSpPr txBox="1"/>
      </xdr:nvSpPr>
      <xdr:spPr>
        <a:xfrm>
          <a:off x="21075727" y="1851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1" name="正方形/長方形 5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2" name="正方形/長方形 5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3" name="テキスト ボックス 5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について、道路・橋りょう・トンネルなどのインフラは類似団体内平均値を上回っている。これは、過去に建設したインフラ資産の老朽化が進んでいるためと考えられる。また、公営住宅、認定子ども園・幼稚園・保育所、公民館については類似団体内平均値を大きく上回っている。これらの施設についても、同様に老朽化が進んでいる。今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年度に策定した公共施設等総合管理計画、さらに策定予定の個別施設計画等に基づき、適切な施設の維持管理を進めていく。</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熊本県多良木町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9,986
9,962
165.86
6,708,840
6,299,387
332,567
3,995,270
5,905,872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56.7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95250</xdr:rowOff>
    </xdr:from>
    <xdr:to>
      <xdr:col>6</xdr:col>
      <xdr:colOff>510540</xdr:colOff>
      <xdr:row>63</xdr:row>
      <xdr:rowOff>163830</xdr:rowOff>
    </xdr:to>
    <xdr:cxnSp macro="">
      <xdr:nvCxnSpPr>
        <xdr:cNvPr id="73" name="直線コネクタ 72"/>
        <xdr:cNvCxnSpPr/>
      </xdr:nvCxnSpPr>
      <xdr:spPr>
        <a:xfrm flipV="1">
          <a:off x="4634865" y="95250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167657</xdr:rowOff>
    </xdr:from>
    <xdr:ext cx="405111" cy="259045"/>
    <xdr:sp macro="" textlink="">
      <xdr:nvSpPr>
        <xdr:cNvPr id="74" name="【体育館・プール】&#10;有形固定資産減価償却率最小値テキスト"/>
        <xdr:cNvSpPr txBox="1"/>
      </xdr:nvSpPr>
      <xdr:spPr>
        <a:xfrm>
          <a:off x="47244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6</xdr:col>
      <xdr:colOff>422275</xdr:colOff>
      <xdr:row>63</xdr:row>
      <xdr:rowOff>163830</xdr:rowOff>
    </xdr:from>
    <xdr:to>
      <xdr:col>6</xdr:col>
      <xdr:colOff>600075</xdr:colOff>
      <xdr:row>63</xdr:row>
      <xdr:rowOff>163830</xdr:rowOff>
    </xdr:to>
    <xdr:cxnSp macro="">
      <xdr:nvCxnSpPr>
        <xdr:cNvPr id="75" name="直線コネクタ 74"/>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41927</xdr:rowOff>
    </xdr:from>
    <xdr:ext cx="469744" cy="259045"/>
    <xdr:sp macro="" textlink="">
      <xdr:nvSpPr>
        <xdr:cNvPr id="76" name="【体育館・プール】&#10;有形固定資産減価償却率最大値テキスト"/>
        <xdr:cNvSpPr txBox="1"/>
      </xdr:nvSpPr>
      <xdr:spPr>
        <a:xfrm>
          <a:off x="47244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95250</xdr:rowOff>
    </xdr:from>
    <xdr:to>
      <xdr:col>6</xdr:col>
      <xdr:colOff>600075</xdr:colOff>
      <xdr:row>55</xdr:row>
      <xdr:rowOff>95250</xdr:rowOff>
    </xdr:to>
    <xdr:cxnSp macro="">
      <xdr:nvCxnSpPr>
        <xdr:cNvPr id="77" name="直線コネクタ 76"/>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34307</xdr:rowOff>
    </xdr:from>
    <xdr:ext cx="405111" cy="259045"/>
    <xdr:sp macro="" textlink="">
      <xdr:nvSpPr>
        <xdr:cNvPr id="78" name="【体育館・プール】&#10;有形固定資産減価償却率平均値テキスト"/>
        <xdr:cNvSpPr txBox="1"/>
      </xdr:nvSpPr>
      <xdr:spPr>
        <a:xfrm>
          <a:off x="47244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55880</xdr:rowOff>
    </xdr:from>
    <xdr:to>
      <xdr:col>6</xdr:col>
      <xdr:colOff>561975</xdr:colOff>
      <xdr:row>61</xdr:row>
      <xdr:rowOff>157480</xdr:rowOff>
    </xdr:to>
    <xdr:sp macro="" textlink="">
      <xdr:nvSpPr>
        <xdr:cNvPr id="79" name="フローチャート : 判断 78"/>
        <xdr:cNvSpPr/>
      </xdr:nvSpPr>
      <xdr:spPr>
        <a:xfrm>
          <a:off x="4584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90170</xdr:rowOff>
    </xdr:from>
    <xdr:to>
      <xdr:col>5</xdr:col>
      <xdr:colOff>409575</xdr:colOff>
      <xdr:row>63</xdr:row>
      <xdr:rowOff>20320</xdr:rowOff>
    </xdr:to>
    <xdr:sp macro="" textlink="">
      <xdr:nvSpPr>
        <xdr:cNvPr id="80" name="フローチャート : 判断 79"/>
        <xdr:cNvSpPr/>
      </xdr:nvSpPr>
      <xdr:spPr>
        <a:xfrm>
          <a:off x="3746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36847</xdr:rowOff>
    </xdr:from>
    <xdr:ext cx="405111" cy="259045"/>
    <xdr:sp macro="" textlink="">
      <xdr:nvSpPr>
        <xdr:cNvPr id="81" name="n_1aveValue【体育館・プール】&#10;有形固定資産減価償却率"/>
        <xdr:cNvSpPr txBox="1"/>
      </xdr:nvSpPr>
      <xdr:spPr>
        <a:xfrm>
          <a:off x="3582043" y="1049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135890</xdr:rowOff>
    </xdr:from>
    <xdr:to>
      <xdr:col>5</xdr:col>
      <xdr:colOff>409575</xdr:colOff>
      <xdr:row>63</xdr:row>
      <xdr:rowOff>66040</xdr:rowOff>
    </xdr:to>
    <xdr:sp macro="" textlink="">
      <xdr:nvSpPr>
        <xdr:cNvPr id="87" name="円/楕円 86"/>
        <xdr:cNvSpPr/>
      </xdr:nvSpPr>
      <xdr:spPr>
        <a:xfrm>
          <a:off x="3746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57167</xdr:rowOff>
    </xdr:from>
    <xdr:ext cx="405111" cy="259045"/>
    <xdr:sp macro="" textlink="">
      <xdr:nvSpPr>
        <xdr:cNvPr id="88" name="n_1mainValue【体育館・プール】&#10;有形固定資産減価償却率"/>
        <xdr:cNvSpPr txBox="1"/>
      </xdr:nvSpPr>
      <xdr:spPr>
        <a:xfrm>
          <a:off x="3582043"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9" name="正方形/長方形 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0" name="正方形/長方形 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1" name="正方形/長方形 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2" name="正方形/長方形 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3" name="正方形/長方形 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4" name="正方形/長方形 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5" name="正方形/長方形 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6" name="正方形/長方形 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7" name="テキスト ボックス 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8" name="直線コネクタ 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99" name="直線コネクタ 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0" name="テキスト ボックス 9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1" name="直線コネクタ 1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2" name="テキスト ボックス 10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3" name="直線コネクタ 1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4" name="テキスト ボックス 10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5" name="直線コネクタ 1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6" name="テキスト ボックス 10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7" name="直線コネクタ 1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08" name="テキスト ボックス 10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33020</xdr:rowOff>
    </xdr:from>
    <xdr:to>
      <xdr:col>15</xdr:col>
      <xdr:colOff>180340</xdr:colOff>
      <xdr:row>62</xdr:row>
      <xdr:rowOff>166370</xdr:rowOff>
    </xdr:to>
    <xdr:cxnSp macro="">
      <xdr:nvCxnSpPr>
        <xdr:cNvPr id="112" name="直線コネクタ 111"/>
        <xdr:cNvCxnSpPr/>
      </xdr:nvCxnSpPr>
      <xdr:spPr>
        <a:xfrm flipV="1">
          <a:off x="10476865" y="946277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170197</xdr:rowOff>
    </xdr:from>
    <xdr:ext cx="469744" cy="259045"/>
    <xdr:sp macro="" textlink="">
      <xdr:nvSpPr>
        <xdr:cNvPr id="113" name="【体育館・プール】&#10;一人当たり面積最小値テキスト"/>
        <xdr:cNvSpPr txBox="1"/>
      </xdr:nvSpPr>
      <xdr:spPr>
        <a:xfrm>
          <a:off x="10566400" y="1080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0.199</a:t>
          </a:r>
          <a:endParaRPr kumimoji="1" lang="ja-JP" altLang="en-US" sz="1000" b="1">
            <a:latin typeface="ＭＳ Ｐゴシック"/>
          </a:endParaRPr>
        </a:p>
      </xdr:txBody>
    </xdr:sp>
    <xdr:clientData/>
  </xdr:oneCellAnchor>
  <xdr:twoCellAnchor>
    <xdr:from>
      <xdr:col>15</xdr:col>
      <xdr:colOff>92075</xdr:colOff>
      <xdr:row>62</xdr:row>
      <xdr:rowOff>166370</xdr:rowOff>
    </xdr:from>
    <xdr:to>
      <xdr:col>15</xdr:col>
      <xdr:colOff>269875</xdr:colOff>
      <xdr:row>62</xdr:row>
      <xdr:rowOff>166370</xdr:rowOff>
    </xdr:to>
    <xdr:cxnSp macro="">
      <xdr:nvCxnSpPr>
        <xdr:cNvPr id="114" name="直線コネクタ 113"/>
        <xdr:cNvCxnSpPr/>
      </xdr:nvCxnSpPr>
      <xdr:spPr>
        <a:xfrm>
          <a:off x="10388600" y="1079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151147</xdr:rowOff>
    </xdr:from>
    <xdr:ext cx="469744" cy="259045"/>
    <xdr:sp macro="" textlink="">
      <xdr:nvSpPr>
        <xdr:cNvPr id="115" name="【体育館・プール】&#10;一人当たり面積最大値テキスト"/>
        <xdr:cNvSpPr txBox="1"/>
      </xdr:nvSpPr>
      <xdr:spPr>
        <a:xfrm>
          <a:off x="10566400" y="92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1.249</a:t>
          </a:r>
          <a:endParaRPr kumimoji="1" lang="ja-JP" altLang="en-US" sz="1000" b="1">
            <a:latin typeface="ＭＳ Ｐゴシック"/>
          </a:endParaRPr>
        </a:p>
      </xdr:txBody>
    </xdr:sp>
    <xdr:clientData/>
  </xdr:oneCellAnchor>
  <xdr:twoCellAnchor>
    <xdr:from>
      <xdr:col>15</xdr:col>
      <xdr:colOff>92075</xdr:colOff>
      <xdr:row>55</xdr:row>
      <xdr:rowOff>33020</xdr:rowOff>
    </xdr:from>
    <xdr:to>
      <xdr:col>15</xdr:col>
      <xdr:colOff>269875</xdr:colOff>
      <xdr:row>55</xdr:row>
      <xdr:rowOff>33020</xdr:rowOff>
    </xdr:to>
    <xdr:cxnSp macro="">
      <xdr:nvCxnSpPr>
        <xdr:cNvPr id="116" name="直線コネクタ 115"/>
        <xdr:cNvCxnSpPr/>
      </xdr:nvCxnSpPr>
      <xdr:spPr>
        <a:xfrm>
          <a:off x="10388600" y="946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124477</xdr:rowOff>
    </xdr:from>
    <xdr:ext cx="469744" cy="259045"/>
    <xdr:sp macro="" textlink="">
      <xdr:nvSpPr>
        <xdr:cNvPr id="117" name="【体育館・プール】&#10;一人当たり面積平均値テキスト"/>
        <xdr:cNvSpPr txBox="1"/>
      </xdr:nvSpPr>
      <xdr:spPr>
        <a:xfrm>
          <a:off x="105664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146050</xdr:rowOff>
    </xdr:from>
    <xdr:to>
      <xdr:col>15</xdr:col>
      <xdr:colOff>231775</xdr:colOff>
      <xdr:row>60</xdr:row>
      <xdr:rowOff>76200</xdr:rowOff>
    </xdr:to>
    <xdr:sp macro="" textlink="">
      <xdr:nvSpPr>
        <xdr:cNvPr id="118" name="フローチャート : 判断 117"/>
        <xdr:cNvSpPr/>
      </xdr:nvSpPr>
      <xdr:spPr>
        <a:xfrm>
          <a:off x="104267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53340</xdr:rowOff>
    </xdr:from>
    <xdr:to>
      <xdr:col>14</xdr:col>
      <xdr:colOff>79375</xdr:colOff>
      <xdr:row>59</xdr:row>
      <xdr:rowOff>154940</xdr:rowOff>
    </xdr:to>
    <xdr:sp macro="" textlink="">
      <xdr:nvSpPr>
        <xdr:cNvPr id="119" name="フローチャート : 判断 118"/>
        <xdr:cNvSpPr/>
      </xdr:nvSpPr>
      <xdr:spPr>
        <a:xfrm>
          <a:off x="9588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17</xdr:rowOff>
    </xdr:from>
    <xdr:ext cx="469744" cy="259045"/>
    <xdr:sp macro="" textlink="">
      <xdr:nvSpPr>
        <xdr:cNvPr id="120" name="n_1aveValue【体育館・プール】&#10;一人当たり面積"/>
        <xdr:cNvSpPr txBox="1"/>
      </xdr:nvSpPr>
      <xdr:spPr>
        <a:xfrm>
          <a:off x="9391727" y="994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1" name="テキスト ボックス 1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2" name="テキスト ボックス 1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3" name="テキスト ボックス 1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4" name="テキスト ボックス 1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5" name="テキスト ボックス 1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44450</xdr:rowOff>
    </xdr:from>
    <xdr:to>
      <xdr:col>14</xdr:col>
      <xdr:colOff>79375</xdr:colOff>
      <xdr:row>62</xdr:row>
      <xdr:rowOff>146050</xdr:rowOff>
    </xdr:to>
    <xdr:sp macro="" textlink="">
      <xdr:nvSpPr>
        <xdr:cNvPr id="126" name="円/楕円 125"/>
        <xdr:cNvSpPr/>
      </xdr:nvSpPr>
      <xdr:spPr>
        <a:xfrm>
          <a:off x="9588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137177</xdr:rowOff>
    </xdr:from>
    <xdr:ext cx="469744" cy="259045"/>
    <xdr:sp macro="" textlink="">
      <xdr:nvSpPr>
        <xdr:cNvPr id="127" name="n_1mainValue【体育館・プール】&#10;一人当たり面積"/>
        <xdr:cNvSpPr txBox="1"/>
      </xdr:nvSpPr>
      <xdr:spPr>
        <a:xfrm>
          <a:off x="9391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8" name="正方形/長方形 1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9" name="正方形/長方形 1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0" name="正方形/長方形 1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1" name="正方形/長方形 1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2" name="正方形/長方形 1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3" name="正方形/長方形 1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4" name="正方形/長方形 1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5" name="正方形/長方形 13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6" name="テキスト ボックス 13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7" name="直線コネクタ 13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38" name="テキスト ボックス 13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39" name="直線コネクタ 13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0" name="テキスト ボックス 13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1" name="直線コネクタ 14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2" name="テキスト ボックス 14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3" name="直線コネクタ 14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4" name="テキスト ボックス 14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5" name="直線コネクタ 14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6" name="テキスト ボックス 14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7" name="直線コネクタ 14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48" name="テキスト ボックス 14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9" name="直線コネクタ 1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0" name="テキスト ボックス 14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66675</xdr:rowOff>
    </xdr:to>
    <xdr:cxnSp macro="">
      <xdr:nvCxnSpPr>
        <xdr:cNvPr id="152" name="直線コネクタ 151"/>
        <xdr:cNvCxnSpPr/>
      </xdr:nvCxnSpPr>
      <xdr:spPr>
        <a:xfrm flipV="1">
          <a:off x="4634865" y="1333500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70502</xdr:rowOff>
    </xdr:from>
    <xdr:ext cx="405111" cy="259045"/>
    <xdr:sp macro="" textlink="">
      <xdr:nvSpPr>
        <xdr:cNvPr id="153" name="【福祉施設】&#10;有形固定資産減価償却率最小値テキスト"/>
        <xdr:cNvSpPr txBox="1"/>
      </xdr:nvSpPr>
      <xdr:spPr>
        <a:xfrm>
          <a:off x="4724400"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a:t>
          </a:r>
          <a:endParaRPr kumimoji="1" lang="ja-JP" altLang="en-US" sz="1000" b="1">
            <a:latin typeface="ＭＳ Ｐゴシック"/>
          </a:endParaRPr>
        </a:p>
      </xdr:txBody>
    </xdr:sp>
    <xdr:clientData/>
  </xdr:oneCellAnchor>
  <xdr:twoCellAnchor>
    <xdr:from>
      <xdr:col>6</xdr:col>
      <xdr:colOff>422275</xdr:colOff>
      <xdr:row>85</xdr:row>
      <xdr:rowOff>66675</xdr:rowOff>
    </xdr:from>
    <xdr:to>
      <xdr:col>6</xdr:col>
      <xdr:colOff>600075</xdr:colOff>
      <xdr:row>85</xdr:row>
      <xdr:rowOff>66675</xdr:rowOff>
    </xdr:to>
    <xdr:cxnSp macro="">
      <xdr:nvCxnSpPr>
        <xdr:cNvPr id="154" name="直線コネクタ 153"/>
        <xdr:cNvCxnSpPr/>
      </xdr:nvCxnSpPr>
      <xdr:spPr>
        <a:xfrm>
          <a:off x="4546600" y="1463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155"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156" name="直線コネクタ 155"/>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57166</xdr:rowOff>
    </xdr:from>
    <xdr:ext cx="405111" cy="259045"/>
    <xdr:sp macro="" textlink="">
      <xdr:nvSpPr>
        <xdr:cNvPr id="157" name="【福祉施設】&#10;有形固定資産減価償却率平均値テキスト"/>
        <xdr:cNvSpPr txBox="1"/>
      </xdr:nvSpPr>
      <xdr:spPr>
        <a:xfrm>
          <a:off x="47244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78739</xdr:rowOff>
    </xdr:from>
    <xdr:to>
      <xdr:col>6</xdr:col>
      <xdr:colOff>561975</xdr:colOff>
      <xdr:row>83</xdr:row>
      <xdr:rowOff>8889</xdr:rowOff>
    </xdr:to>
    <xdr:sp macro="" textlink="">
      <xdr:nvSpPr>
        <xdr:cNvPr id="158" name="フローチャート : 判断 157"/>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128270</xdr:rowOff>
    </xdr:from>
    <xdr:to>
      <xdr:col>5</xdr:col>
      <xdr:colOff>409575</xdr:colOff>
      <xdr:row>83</xdr:row>
      <xdr:rowOff>58420</xdr:rowOff>
    </xdr:to>
    <xdr:sp macro="" textlink="">
      <xdr:nvSpPr>
        <xdr:cNvPr id="159" name="フローチャート : 判断 158"/>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74947</xdr:rowOff>
    </xdr:from>
    <xdr:ext cx="405111" cy="259045"/>
    <xdr:sp macro="" textlink="">
      <xdr:nvSpPr>
        <xdr:cNvPr id="160" name="n_1aveValue【福祉施設】&#10;有形固定資産減価償却率"/>
        <xdr:cNvSpPr txBox="1"/>
      </xdr:nvSpPr>
      <xdr:spPr>
        <a:xfrm>
          <a:off x="3582043"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1" name="テキスト ボックス 1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2" name="テキスト ボックス 1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3" name="テキスト ボックス 1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4" name="テキスト ボックス 1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5" name="テキスト ボックス 1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10161</xdr:rowOff>
    </xdr:from>
    <xdr:to>
      <xdr:col>5</xdr:col>
      <xdr:colOff>409575</xdr:colOff>
      <xdr:row>83</xdr:row>
      <xdr:rowOff>111761</xdr:rowOff>
    </xdr:to>
    <xdr:sp macro="" textlink="">
      <xdr:nvSpPr>
        <xdr:cNvPr id="166" name="円/楕円 165"/>
        <xdr:cNvSpPr/>
      </xdr:nvSpPr>
      <xdr:spPr>
        <a:xfrm>
          <a:off x="3746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102888</xdr:rowOff>
    </xdr:from>
    <xdr:ext cx="405111" cy="259045"/>
    <xdr:sp macro="" textlink="">
      <xdr:nvSpPr>
        <xdr:cNvPr id="167" name="n_1mainValue【福祉施設】&#10;有形固定資産減価償却率"/>
        <xdr:cNvSpPr txBox="1"/>
      </xdr:nvSpPr>
      <xdr:spPr>
        <a:xfrm>
          <a:off x="3582043"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8" name="正方形/長方形 1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9" name="正方形/長方形 1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0" name="正方形/長方形 1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1" name="正方形/長方形 1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2" name="正方形/長方形 1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3" name="正方形/長方形 1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4" name="正方形/長方形 1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5" name="正方形/長方形 1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6" name="テキスト ボックス 1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7" name="直線コネクタ 1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8" name="直線コネクタ 17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79" name="テキスト ボックス 17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80" name="直線コネクタ 17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1" name="テキスト ボックス 18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2" name="直線コネクタ 18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3" name="テキスト ボックス 18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4" name="直線コネクタ 18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5" name="テキスト ボックス 18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6" name="直線コネクタ 18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7" name="テキスト ボックス 18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136398</xdr:rowOff>
    </xdr:from>
    <xdr:to>
      <xdr:col>15</xdr:col>
      <xdr:colOff>180340</xdr:colOff>
      <xdr:row>86</xdr:row>
      <xdr:rowOff>18898</xdr:rowOff>
    </xdr:to>
    <xdr:cxnSp macro="">
      <xdr:nvCxnSpPr>
        <xdr:cNvPr id="189" name="直線コネクタ 188"/>
        <xdr:cNvCxnSpPr/>
      </xdr:nvCxnSpPr>
      <xdr:spPr>
        <a:xfrm flipV="1">
          <a:off x="10476865" y="13338048"/>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22725</xdr:rowOff>
    </xdr:from>
    <xdr:ext cx="469744" cy="259045"/>
    <xdr:sp macro="" textlink="">
      <xdr:nvSpPr>
        <xdr:cNvPr id="190" name="【福祉施設】&#10;一人当たり面積最小値テキスト"/>
        <xdr:cNvSpPr txBox="1"/>
      </xdr:nvSpPr>
      <xdr:spPr>
        <a:xfrm>
          <a:off x="10566400" y="1476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0.021</a:t>
          </a:r>
          <a:endParaRPr kumimoji="1" lang="ja-JP" altLang="en-US" sz="1000" b="1">
            <a:latin typeface="ＭＳ Ｐゴシック"/>
          </a:endParaRPr>
        </a:p>
      </xdr:txBody>
    </xdr:sp>
    <xdr:clientData/>
  </xdr:oneCellAnchor>
  <xdr:twoCellAnchor>
    <xdr:from>
      <xdr:col>15</xdr:col>
      <xdr:colOff>92075</xdr:colOff>
      <xdr:row>86</xdr:row>
      <xdr:rowOff>18898</xdr:rowOff>
    </xdr:from>
    <xdr:to>
      <xdr:col>15</xdr:col>
      <xdr:colOff>269875</xdr:colOff>
      <xdr:row>86</xdr:row>
      <xdr:rowOff>18898</xdr:rowOff>
    </xdr:to>
    <xdr:cxnSp macro="">
      <xdr:nvCxnSpPr>
        <xdr:cNvPr id="191" name="直線コネクタ 190"/>
        <xdr:cNvCxnSpPr/>
      </xdr:nvCxnSpPr>
      <xdr:spPr>
        <a:xfrm>
          <a:off x="10388600" y="1476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83075</xdr:rowOff>
    </xdr:from>
    <xdr:ext cx="469744" cy="259045"/>
    <xdr:sp macro="" textlink="">
      <xdr:nvSpPr>
        <xdr:cNvPr id="192" name="【福祉施設】&#10;一人当たり面積最大値テキスト"/>
        <xdr:cNvSpPr txBox="1"/>
      </xdr:nvSpPr>
      <xdr:spPr>
        <a:xfrm>
          <a:off x="105664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1.580</a:t>
          </a:r>
          <a:endParaRPr kumimoji="1" lang="ja-JP" altLang="en-US" sz="1000" b="1">
            <a:latin typeface="ＭＳ Ｐゴシック"/>
          </a:endParaRPr>
        </a:p>
      </xdr:txBody>
    </xdr:sp>
    <xdr:clientData/>
  </xdr:oneCellAnchor>
  <xdr:twoCellAnchor>
    <xdr:from>
      <xdr:col>15</xdr:col>
      <xdr:colOff>92075</xdr:colOff>
      <xdr:row>77</xdr:row>
      <xdr:rowOff>136398</xdr:rowOff>
    </xdr:from>
    <xdr:to>
      <xdr:col>15</xdr:col>
      <xdr:colOff>269875</xdr:colOff>
      <xdr:row>77</xdr:row>
      <xdr:rowOff>136398</xdr:rowOff>
    </xdr:to>
    <xdr:cxnSp macro="">
      <xdr:nvCxnSpPr>
        <xdr:cNvPr id="193" name="直線コネクタ 192"/>
        <xdr:cNvCxnSpPr/>
      </xdr:nvCxnSpPr>
      <xdr:spPr>
        <a:xfrm>
          <a:off x="10388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107917</xdr:rowOff>
    </xdr:from>
    <xdr:ext cx="469744" cy="259045"/>
    <xdr:sp macro="" textlink="">
      <xdr:nvSpPr>
        <xdr:cNvPr id="194" name="【福祉施設】&#10;一人当たり面積平均値テキスト"/>
        <xdr:cNvSpPr txBox="1"/>
      </xdr:nvSpPr>
      <xdr:spPr>
        <a:xfrm>
          <a:off x="10566400" y="14338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0.407</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129490</xdr:rowOff>
    </xdr:from>
    <xdr:to>
      <xdr:col>15</xdr:col>
      <xdr:colOff>231775</xdr:colOff>
      <xdr:row>84</xdr:row>
      <xdr:rowOff>59640</xdr:rowOff>
    </xdr:to>
    <xdr:sp macro="" textlink="">
      <xdr:nvSpPr>
        <xdr:cNvPr id="195" name="フローチャート : 判断 194"/>
        <xdr:cNvSpPr/>
      </xdr:nvSpPr>
      <xdr:spPr>
        <a:xfrm>
          <a:off x="10426700" y="1435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152349</xdr:rowOff>
    </xdr:from>
    <xdr:to>
      <xdr:col>14</xdr:col>
      <xdr:colOff>79375</xdr:colOff>
      <xdr:row>84</xdr:row>
      <xdr:rowOff>82499</xdr:rowOff>
    </xdr:to>
    <xdr:sp macro="" textlink="">
      <xdr:nvSpPr>
        <xdr:cNvPr id="196" name="フローチャート : 判断 195"/>
        <xdr:cNvSpPr/>
      </xdr:nvSpPr>
      <xdr:spPr>
        <a:xfrm>
          <a:off x="9588500" y="14382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99026</xdr:rowOff>
    </xdr:from>
    <xdr:ext cx="469744" cy="259045"/>
    <xdr:sp macro="" textlink="">
      <xdr:nvSpPr>
        <xdr:cNvPr id="197" name="n_1aveValue【福祉施設】&#10;一人当たり面積"/>
        <xdr:cNvSpPr txBox="1"/>
      </xdr:nvSpPr>
      <xdr:spPr>
        <a:xfrm>
          <a:off x="9391727" y="1415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0.382</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8" name="テキスト ボックス 1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9" name="テキスト ボックス 1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0" name="テキスト ボックス 1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1" name="テキスト ボックス 2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2" name="テキスト ボックス 2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49936</xdr:rowOff>
    </xdr:from>
    <xdr:to>
      <xdr:col>14</xdr:col>
      <xdr:colOff>79375</xdr:colOff>
      <xdr:row>85</xdr:row>
      <xdr:rowOff>151536</xdr:rowOff>
    </xdr:to>
    <xdr:sp macro="" textlink="">
      <xdr:nvSpPr>
        <xdr:cNvPr id="203" name="円/楕円 202"/>
        <xdr:cNvSpPr/>
      </xdr:nvSpPr>
      <xdr:spPr>
        <a:xfrm>
          <a:off x="9588500" y="1462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142663</xdr:rowOff>
    </xdr:from>
    <xdr:ext cx="469744" cy="259045"/>
    <xdr:sp macro="" textlink="">
      <xdr:nvSpPr>
        <xdr:cNvPr id="204" name="n_1mainValue【福祉施設】&#10;一人当たり面積"/>
        <xdr:cNvSpPr txBox="1"/>
      </xdr:nvSpPr>
      <xdr:spPr>
        <a:xfrm>
          <a:off x="9391727" y="1471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5" name="正方形/長方形 2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6" name="正方形/長方形 2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7" name="正方形/長方形 2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8" name="正方形/長方形 2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9" name="正方形/長方形 2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0" name="正方形/長方形 2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1" name="正方形/長方形 2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2" name="正方形/長方形 21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3" name="正方形/長方形 2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4" name="正方形/長方形 2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5" name="正方形/長方形 2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6" name="正方形/長方形 2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7" name="正方形/長方形 2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8" name="正方形/長方形 2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9" name="正方形/長方形 2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0" name="正方形/長方形 21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1" name="正方形/長方形 2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2" name="正方形/長方形 2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3" name="正方形/長方形 2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4" name="正方形/長方形 2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5" name="正方形/長方形 2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6" name="正方形/長方形 2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7" name="正方形/長方形 2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8" name="正方形/長方形 22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29" name="正方形/長方形 2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30" name="正方形/長方形 2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31" name="正方形/長方形 2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32" name="正方形/長方形 2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33" name="正方形/長方形 2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34" name="正方形/長方形 2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35" name="正方形/長方形 2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36" name="正方形/長方形 23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37" name="正方形/長方形 23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38" name="正方形/長方形 23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39" name="正方形/長方形 23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40" name="正方形/長方形 23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41" name="正方形/長方形 24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42" name="正方形/長方形 24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43" name="正方形/長方形 24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44" name="正方形/長方形 24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45" name="テキスト ボックス 24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46" name="直線コネクタ 24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47" name="テキスト ボックス 24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248" name="直線コネクタ 24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249" name="テキスト ボックス 24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250" name="直線コネクタ 24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251" name="テキスト ボックス 25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252" name="直線コネクタ 25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253" name="テキスト ボックス 25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254" name="直線コネクタ 25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255" name="テキスト ボックス 25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56" name="直線コネクタ 25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57" name="テキスト ボックス 25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25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61722</xdr:rowOff>
    </xdr:from>
    <xdr:to>
      <xdr:col>23</xdr:col>
      <xdr:colOff>516889</xdr:colOff>
      <xdr:row>64</xdr:row>
      <xdr:rowOff>0</xdr:rowOff>
    </xdr:to>
    <xdr:cxnSp macro="">
      <xdr:nvCxnSpPr>
        <xdr:cNvPr id="259" name="直線コネクタ 258"/>
        <xdr:cNvCxnSpPr/>
      </xdr:nvCxnSpPr>
      <xdr:spPr>
        <a:xfrm flipV="1">
          <a:off x="16318864" y="9834372"/>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3827</xdr:rowOff>
    </xdr:from>
    <xdr:ext cx="405111" cy="259045"/>
    <xdr:sp macro="" textlink="">
      <xdr:nvSpPr>
        <xdr:cNvPr id="260" name="【保健センター・保健所】&#10;有形固定資産減価償却率最小値テキスト"/>
        <xdr:cNvSpPr txBox="1"/>
      </xdr:nvSpPr>
      <xdr:spPr>
        <a:xfrm>
          <a:off x="164084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64</xdr:row>
      <xdr:rowOff>0</xdr:rowOff>
    </xdr:from>
    <xdr:to>
      <xdr:col>23</xdr:col>
      <xdr:colOff>606425</xdr:colOff>
      <xdr:row>64</xdr:row>
      <xdr:rowOff>0</xdr:rowOff>
    </xdr:to>
    <xdr:cxnSp macro="">
      <xdr:nvCxnSpPr>
        <xdr:cNvPr id="261" name="直線コネクタ 260"/>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8399</xdr:rowOff>
    </xdr:from>
    <xdr:ext cx="405111" cy="259045"/>
    <xdr:sp macro="" textlink="">
      <xdr:nvSpPr>
        <xdr:cNvPr id="262" name="【保健センター・保健所】&#10;有形固定資産減価償却率最大値テキスト"/>
        <xdr:cNvSpPr txBox="1"/>
      </xdr:nvSpPr>
      <xdr:spPr>
        <a:xfrm>
          <a:off x="16408400" y="960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23</xdr:col>
      <xdr:colOff>428625</xdr:colOff>
      <xdr:row>57</xdr:row>
      <xdr:rowOff>61722</xdr:rowOff>
    </xdr:from>
    <xdr:to>
      <xdr:col>23</xdr:col>
      <xdr:colOff>606425</xdr:colOff>
      <xdr:row>57</xdr:row>
      <xdr:rowOff>61722</xdr:rowOff>
    </xdr:to>
    <xdr:cxnSp macro="">
      <xdr:nvCxnSpPr>
        <xdr:cNvPr id="263" name="直線コネクタ 262"/>
        <xdr:cNvCxnSpPr/>
      </xdr:nvCxnSpPr>
      <xdr:spPr>
        <a:xfrm>
          <a:off x="16230600" y="983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112793</xdr:rowOff>
    </xdr:from>
    <xdr:ext cx="405111" cy="259045"/>
    <xdr:sp macro="" textlink="">
      <xdr:nvSpPr>
        <xdr:cNvPr id="264" name="【保健センター・保健所】&#10;有形固定資産減価償却率平均値テキスト"/>
        <xdr:cNvSpPr txBox="1"/>
      </xdr:nvSpPr>
      <xdr:spPr>
        <a:xfrm>
          <a:off x="164084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134366</xdr:rowOff>
    </xdr:from>
    <xdr:to>
      <xdr:col>23</xdr:col>
      <xdr:colOff>568325</xdr:colOff>
      <xdr:row>60</xdr:row>
      <xdr:rowOff>64516</xdr:rowOff>
    </xdr:to>
    <xdr:sp macro="" textlink="">
      <xdr:nvSpPr>
        <xdr:cNvPr id="265" name="フローチャート : 判断 264"/>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49784</xdr:rowOff>
    </xdr:from>
    <xdr:to>
      <xdr:col>22</xdr:col>
      <xdr:colOff>415925</xdr:colOff>
      <xdr:row>62</xdr:row>
      <xdr:rowOff>151384</xdr:rowOff>
    </xdr:to>
    <xdr:sp macro="" textlink="">
      <xdr:nvSpPr>
        <xdr:cNvPr id="266" name="フローチャート : 判断 265"/>
        <xdr:cNvSpPr/>
      </xdr:nvSpPr>
      <xdr:spPr>
        <a:xfrm>
          <a:off x="1543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142511</xdr:rowOff>
    </xdr:from>
    <xdr:ext cx="405111" cy="259045"/>
    <xdr:sp macro="" textlink="">
      <xdr:nvSpPr>
        <xdr:cNvPr id="267" name="n_1aveValue【保健センター・保健所】&#10;有形固定資産減価償却率"/>
        <xdr:cNvSpPr txBox="1"/>
      </xdr:nvSpPr>
      <xdr:spPr>
        <a:xfrm>
          <a:off x="15266043" y="1077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268" name="テキスト ボックス 26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69" name="テキスト ボックス 26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70" name="テキスト ボックス 26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71" name="テキスト ボックス 27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72" name="テキスト ボックス 27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97790</xdr:rowOff>
    </xdr:from>
    <xdr:to>
      <xdr:col>22</xdr:col>
      <xdr:colOff>415925</xdr:colOff>
      <xdr:row>58</xdr:row>
      <xdr:rowOff>27940</xdr:rowOff>
    </xdr:to>
    <xdr:sp macro="" textlink="">
      <xdr:nvSpPr>
        <xdr:cNvPr id="273" name="円/楕円 272"/>
        <xdr:cNvSpPr/>
      </xdr:nvSpPr>
      <xdr:spPr>
        <a:xfrm>
          <a:off x="15430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56</xdr:row>
      <xdr:rowOff>44467</xdr:rowOff>
    </xdr:from>
    <xdr:ext cx="405111" cy="259045"/>
    <xdr:sp macro="" textlink="">
      <xdr:nvSpPr>
        <xdr:cNvPr id="274" name="n_1mainValue【保健センター・保健所】&#10;有形固定資産減価償却率"/>
        <xdr:cNvSpPr txBox="1"/>
      </xdr:nvSpPr>
      <xdr:spPr>
        <a:xfrm>
          <a:off x="15266043"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275" name="正方形/長方形 2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76" name="正方形/長方形 2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77" name="正方形/長方形 2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78" name="正方形/長方形 2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79" name="正方形/長方形 2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80" name="正方形/長方形 2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81" name="正方形/長方形 2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82" name="正方形/長方形 2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83" name="テキスト ボックス 2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84" name="直線コネクタ 2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285" name="直線コネクタ 28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286" name="テキスト ボックス 28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287" name="直線コネクタ 28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288" name="テキスト ボックス 28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289" name="直線コネクタ 28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290" name="テキスト ボックス 28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291" name="直線コネクタ 29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292" name="テキスト ボックス 29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293" name="直線コネクタ 29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294" name="テキスト ボックス 29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295" name="直線コネクタ 29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296" name="テキスト ボックス 29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297" name="直線コネクタ 2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298" name="テキスト ボックス 2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29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3266</xdr:rowOff>
    </xdr:from>
    <xdr:to>
      <xdr:col>32</xdr:col>
      <xdr:colOff>186689</xdr:colOff>
      <xdr:row>63</xdr:row>
      <xdr:rowOff>70213</xdr:rowOff>
    </xdr:to>
    <xdr:cxnSp macro="">
      <xdr:nvCxnSpPr>
        <xdr:cNvPr id="300" name="直線コネクタ 299"/>
        <xdr:cNvCxnSpPr/>
      </xdr:nvCxnSpPr>
      <xdr:spPr>
        <a:xfrm flipV="1">
          <a:off x="22160864" y="9604466"/>
          <a:ext cx="0" cy="126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74040</xdr:rowOff>
    </xdr:from>
    <xdr:ext cx="469744" cy="259045"/>
    <xdr:sp macro="" textlink="">
      <xdr:nvSpPr>
        <xdr:cNvPr id="301" name="【保健センター・保健所】&#10;一人当たり面積最小値テキスト"/>
        <xdr:cNvSpPr txBox="1"/>
      </xdr:nvSpPr>
      <xdr:spPr>
        <a:xfrm>
          <a:off x="22250400" y="108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63</xdr:row>
      <xdr:rowOff>70213</xdr:rowOff>
    </xdr:from>
    <xdr:to>
      <xdr:col>32</xdr:col>
      <xdr:colOff>276225</xdr:colOff>
      <xdr:row>63</xdr:row>
      <xdr:rowOff>70213</xdr:rowOff>
    </xdr:to>
    <xdr:cxnSp macro="">
      <xdr:nvCxnSpPr>
        <xdr:cNvPr id="302" name="直線コネクタ 301"/>
        <xdr:cNvCxnSpPr/>
      </xdr:nvCxnSpPr>
      <xdr:spPr>
        <a:xfrm>
          <a:off x="22072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121393</xdr:rowOff>
    </xdr:from>
    <xdr:ext cx="469744" cy="259045"/>
    <xdr:sp macro="" textlink="">
      <xdr:nvSpPr>
        <xdr:cNvPr id="303" name="【保健センター・保健所】&#10;一人当たり面積最大値テキスト"/>
        <xdr:cNvSpPr txBox="1"/>
      </xdr:nvSpPr>
      <xdr:spPr>
        <a:xfrm>
          <a:off x="22250400"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0.459</a:t>
          </a:r>
          <a:endParaRPr kumimoji="1" lang="ja-JP" altLang="en-US" sz="1000" b="1">
            <a:latin typeface="ＭＳ Ｐゴシック"/>
          </a:endParaRPr>
        </a:p>
      </xdr:txBody>
    </xdr:sp>
    <xdr:clientData/>
  </xdr:oneCellAnchor>
  <xdr:twoCellAnchor>
    <xdr:from>
      <xdr:col>32</xdr:col>
      <xdr:colOff>98425</xdr:colOff>
      <xdr:row>56</xdr:row>
      <xdr:rowOff>3266</xdr:rowOff>
    </xdr:from>
    <xdr:to>
      <xdr:col>32</xdr:col>
      <xdr:colOff>276225</xdr:colOff>
      <xdr:row>56</xdr:row>
      <xdr:rowOff>3266</xdr:rowOff>
    </xdr:to>
    <xdr:cxnSp macro="">
      <xdr:nvCxnSpPr>
        <xdr:cNvPr id="304" name="直線コネクタ 303"/>
        <xdr:cNvCxnSpPr/>
      </xdr:nvCxnSpPr>
      <xdr:spPr>
        <a:xfrm>
          <a:off x="22072600" y="960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46826</xdr:rowOff>
    </xdr:from>
    <xdr:ext cx="469744" cy="259045"/>
    <xdr:sp macro="" textlink="">
      <xdr:nvSpPr>
        <xdr:cNvPr id="305" name="【保健センター・保健所】&#10;一人当たり面積平均値テキスト"/>
        <xdr:cNvSpPr txBox="1"/>
      </xdr:nvSpPr>
      <xdr:spPr>
        <a:xfrm>
          <a:off x="22250400" y="1016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0.266</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68399</xdr:rowOff>
    </xdr:from>
    <xdr:to>
      <xdr:col>32</xdr:col>
      <xdr:colOff>238125</xdr:colOff>
      <xdr:row>59</xdr:row>
      <xdr:rowOff>169999</xdr:rowOff>
    </xdr:to>
    <xdr:sp macro="" textlink="">
      <xdr:nvSpPr>
        <xdr:cNvPr id="306" name="フローチャート : 判断 305"/>
        <xdr:cNvSpPr/>
      </xdr:nvSpPr>
      <xdr:spPr>
        <a:xfrm>
          <a:off x="221107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148409</xdr:rowOff>
    </xdr:from>
    <xdr:to>
      <xdr:col>31</xdr:col>
      <xdr:colOff>85725</xdr:colOff>
      <xdr:row>61</xdr:row>
      <xdr:rowOff>78559</xdr:rowOff>
    </xdr:to>
    <xdr:sp macro="" textlink="">
      <xdr:nvSpPr>
        <xdr:cNvPr id="307" name="フローチャート : 判断 306"/>
        <xdr:cNvSpPr/>
      </xdr:nvSpPr>
      <xdr:spPr>
        <a:xfrm>
          <a:off x="21272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95086</xdr:rowOff>
    </xdr:from>
    <xdr:ext cx="469744" cy="259045"/>
    <xdr:sp macro="" textlink="">
      <xdr:nvSpPr>
        <xdr:cNvPr id="308" name="n_1aveValue【保健センター・保健所】&#10;一人当たり面積"/>
        <xdr:cNvSpPr txBox="1"/>
      </xdr:nvSpPr>
      <xdr:spPr>
        <a:xfrm>
          <a:off x="21075727" y="1021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09" name="テキスト ボックス 3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10" name="テキスト ボックス 3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11" name="テキスト ボックス 3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12" name="テキスト ボックス 3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13" name="テキスト ボックス 3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161472</xdr:rowOff>
    </xdr:from>
    <xdr:to>
      <xdr:col>31</xdr:col>
      <xdr:colOff>85725</xdr:colOff>
      <xdr:row>63</xdr:row>
      <xdr:rowOff>91622</xdr:rowOff>
    </xdr:to>
    <xdr:sp macro="" textlink="">
      <xdr:nvSpPr>
        <xdr:cNvPr id="314" name="円/楕円 313"/>
        <xdr:cNvSpPr/>
      </xdr:nvSpPr>
      <xdr:spPr>
        <a:xfrm>
          <a:off x="21272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82749</xdr:rowOff>
    </xdr:from>
    <xdr:ext cx="469744" cy="259045"/>
    <xdr:sp macro="" textlink="">
      <xdr:nvSpPr>
        <xdr:cNvPr id="315" name="n_1mainValue【保健センター・保健所】&#10;一人当たり面積"/>
        <xdr:cNvSpPr txBox="1"/>
      </xdr:nvSpPr>
      <xdr:spPr>
        <a:xfrm>
          <a:off x="210757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16" name="正方形/長方形 3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17" name="正方形/長方形 3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18" name="正方形/長方形 3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19" name="正方形/長方形 3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20" name="正方形/長方形 3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1" name="正方形/長方形 3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2" name="正方形/長方形 3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3" name="正方形/長方形 3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24" name="テキスト ボックス 3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25" name="直線コネクタ 3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26" name="テキスト ボックス 32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327" name="直線コネクタ 326"/>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328" name="テキスト ボックス 327"/>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329" name="直線コネクタ 328"/>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330" name="テキスト ボックス 329"/>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331" name="直線コネクタ 330"/>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332" name="テキスト ボックス 331"/>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333" name="直線コネクタ 332"/>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334" name="テキスト ボックス 333"/>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35" name="直線コネクタ 33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36" name="テキスト ボックス 33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26670</xdr:rowOff>
    </xdr:from>
    <xdr:to>
      <xdr:col>23</xdr:col>
      <xdr:colOff>516889</xdr:colOff>
      <xdr:row>86</xdr:row>
      <xdr:rowOff>140970</xdr:rowOff>
    </xdr:to>
    <xdr:cxnSp macro="">
      <xdr:nvCxnSpPr>
        <xdr:cNvPr id="338" name="直線コネクタ 337"/>
        <xdr:cNvCxnSpPr/>
      </xdr:nvCxnSpPr>
      <xdr:spPr>
        <a:xfrm flipV="1">
          <a:off x="16318864" y="1339977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144797</xdr:rowOff>
    </xdr:from>
    <xdr:ext cx="405111" cy="259045"/>
    <xdr:sp macro="" textlink="">
      <xdr:nvSpPr>
        <xdr:cNvPr id="339" name="【消防施設】&#10;有形固定資産減価償却率最小値テキスト"/>
        <xdr:cNvSpPr txBox="1"/>
      </xdr:nvSpPr>
      <xdr:spPr>
        <a:xfrm>
          <a:off x="16408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23</xdr:col>
      <xdr:colOff>428625</xdr:colOff>
      <xdr:row>86</xdr:row>
      <xdr:rowOff>140970</xdr:rowOff>
    </xdr:from>
    <xdr:to>
      <xdr:col>23</xdr:col>
      <xdr:colOff>606425</xdr:colOff>
      <xdr:row>86</xdr:row>
      <xdr:rowOff>140970</xdr:rowOff>
    </xdr:to>
    <xdr:cxnSp macro="">
      <xdr:nvCxnSpPr>
        <xdr:cNvPr id="340" name="直線コネクタ 339"/>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144797</xdr:rowOff>
    </xdr:from>
    <xdr:ext cx="405111" cy="259045"/>
    <xdr:sp macro="" textlink="">
      <xdr:nvSpPr>
        <xdr:cNvPr id="341" name="【消防施設】&#10;有形固定資産減価償却率最大値テキスト"/>
        <xdr:cNvSpPr txBox="1"/>
      </xdr:nvSpPr>
      <xdr:spPr>
        <a:xfrm>
          <a:off x="164084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78</xdr:row>
      <xdr:rowOff>26670</xdr:rowOff>
    </xdr:from>
    <xdr:to>
      <xdr:col>23</xdr:col>
      <xdr:colOff>606425</xdr:colOff>
      <xdr:row>78</xdr:row>
      <xdr:rowOff>26670</xdr:rowOff>
    </xdr:to>
    <xdr:cxnSp macro="">
      <xdr:nvCxnSpPr>
        <xdr:cNvPr id="342" name="直線コネクタ 341"/>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45738</xdr:rowOff>
    </xdr:from>
    <xdr:ext cx="405111" cy="259045"/>
    <xdr:sp macro="" textlink="">
      <xdr:nvSpPr>
        <xdr:cNvPr id="343" name="【消防施設】&#10;有形固定資産減価償却率平均値テキスト"/>
        <xdr:cNvSpPr txBox="1"/>
      </xdr:nvSpPr>
      <xdr:spPr>
        <a:xfrm>
          <a:off x="164084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67311</xdr:rowOff>
    </xdr:from>
    <xdr:to>
      <xdr:col>23</xdr:col>
      <xdr:colOff>568325</xdr:colOff>
      <xdr:row>83</xdr:row>
      <xdr:rowOff>168911</xdr:rowOff>
    </xdr:to>
    <xdr:sp macro="" textlink="">
      <xdr:nvSpPr>
        <xdr:cNvPr id="344" name="フローチャート : 判断 343"/>
        <xdr:cNvSpPr/>
      </xdr:nvSpPr>
      <xdr:spPr>
        <a:xfrm>
          <a:off x="16268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119887</xdr:rowOff>
    </xdr:from>
    <xdr:to>
      <xdr:col>22</xdr:col>
      <xdr:colOff>415925</xdr:colOff>
      <xdr:row>81</xdr:row>
      <xdr:rowOff>50037</xdr:rowOff>
    </xdr:to>
    <xdr:sp macro="" textlink="">
      <xdr:nvSpPr>
        <xdr:cNvPr id="345" name="フローチャート : 判断 344"/>
        <xdr:cNvSpPr/>
      </xdr:nvSpPr>
      <xdr:spPr>
        <a:xfrm>
          <a:off x="15430500" y="1383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66564</xdr:rowOff>
    </xdr:from>
    <xdr:ext cx="405111" cy="259045"/>
    <xdr:sp macro="" textlink="">
      <xdr:nvSpPr>
        <xdr:cNvPr id="346" name="n_1aveValue【消防施設】&#10;有形固定資産減価償却率"/>
        <xdr:cNvSpPr txBox="1"/>
      </xdr:nvSpPr>
      <xdr:spPr>
        <a:xfrm>
          <a:off x="15266043" y="1361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47" name="テキスト ボックス 3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48" name="テキスト ボックス 3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49" name="テキスト ボックス 3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50" name="テキスト ボックス 3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51" name="テキスト ボックス 3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80</xdr:row>
      <xdr:rowOff>140463</xdr:rowOff>
    </xdr:from>
    <xdr:to>
      <xdr:col>22</xdr:col>
      <xdr:colOff>415925</xdr:colOff>
      <xdr:row>81</xdr:row>
      <xdr:rowOff>70613</xdr:rowOff>
    </xdr:to>
    <xdr:sp macro="" textlink="">
      <xdr:nvSpPr>
        <xdr:cNvPr id="352" name="円/楕円 351"/>
        <xdr:cNvSpPr/>
      </xdr:nvSpPr>
      <xdr:spPr>
        <a:xfrm>
          <a:off x="15430500" y="1385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61740</xdr:rowOff>
    </xdr:from>
    <xdr:ext cx="405111" cy="259045"/>
    <xdr:sp macro="" textlink="">
      <xdr:nvSpPr>
        <xdr:cNvPr id="353" name="n_1mainValue【消防施設】&#10;有形固定資産減価償却率"/>
        <xdr:cNvSpPr txBox="1"/>
      </xdr:nvSpPr>
      <xdr:spPr>
        <a:xfrm>
          <a:off x="15266043" y="1394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54" name="正方形/長方形 3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55" name="正方形/長方形 3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56" name="正方形/長方形 3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57" name="正方形/長方形 3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58" name="正方形/長方形 3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59" name="正方形/長方形 3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60" name="正方形/長方形 3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61" name="正方形/長方形 3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62" name="テキスト ボックス 3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63" name="直線コネクタ 3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364" name="直線コネクタ 36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365" name="テキスト ボックス 36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366" name="直線コネクタ 36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367" name="テキスト ボックス 36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368" name="直線コネクタ 36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369" name="テキスト ボックス 36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370" name="直線コネクタ 36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371" name="テキスト ボックス 37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372" name="直線コネクタ 37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373" name="テキスト ボックス 37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374" name="直線コネクタ 37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375" name="テキスト ボックス 37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76" name="直線コネクタ 37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77" name="テキスト ボックス 37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7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38100</xdr:rowOff>
    </xdr:to>
    <xdr:cxnSp macro="">
      <xdr:nvCxnSpPr>
        <xdr:cNvPr id="379" name="直線コネクタ 378"/>
        <xdr:cNvCxnSpPr/>
      </xdr:nvCxnSpPr>
      <xdr:spPr>
        <a:xfrm flipV="1">
          <a:off x="22160864" y="133785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380" name="【消防施設】&#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381" name="直線コネクタ 380"/>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382"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0.470</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383" name="直線コネクタ 382"/>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124114</xdr:rowOff>
    </xdr:from>
    <xdr:ext cx="469744" cy="259045"/>
    <xdr:sp macro="" textlink="">
      <xdr:nvSpPr>
        <xdr:cNvPr id="384" name="【消防施設】&#10;一人当たり面積平均値テキスト"/>
        <xdr:cNvSpPr txBox="1"/>
      </xdr:nvSpPr>
      <xdr:spPr>
        <a:xfrm>
          <a:off x="22250400" y="1435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145687</xdr:rowOff>
    </xdr:from>
    <xdr:to>
      <xdr:col>32</xdr:col>
      <xdr:colOff>238125</xdr:colOff>
      <xdr:row>84</xdr:row>
      <xdr:rowOff>75837</xdr:rowOff>
    </xdr:to>
    <xdr:sp macro="" textlink="">
      <xdr:nvSpPr>
        <xdr:cNvPr id="385" name="フローチャート : 判断 384"/>
        <xdr:cNvSpPr/>
      </xdr:nvSpPr>
      <xdr:spPr>
        <a:xfrm>
          <a:off x="22110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1995</xdr:rowOff>
    </xdr:from>
    <xdr:to>
      <xdr:col>31</xdr:col>
      <xdr:colOff>85725</xdr:colOff>
      <xdr:row>83</xdr:row>
      <xdr:rowOff>103595</xdr:rowOff>
    </xdr:to>
    <xdr:sp macro="" textlink="">
      <xdr:nvSpPr>
        <xdr:cNvPr id="386" name="フローチャート : 判断 385"/>
        <xdr:cNvSpPr/>
      </xdr:nvSpPr>
      <xdr:spPr>
        <a:xfrm>
          <a:off x="2127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120122</xdr:rowOff>
    </xdr:from>
    <xdr:ext cx="469744" cy="259045"/>
    <xdr:sp macro="" textlink="">
      <xdr:nvSpPr>
        <xdr:cNvPr id="387" name="n_1aveValue【消防施設】&#10;一人当たり面積"/>
        <xdr:cNvSpPr txBox="1"/>
      </xdr:nvSpPr>
      <xdr:spPr>
        <a:xfrm>
          <a:off x="21075727" y="1400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88" name="テキスト ボックス 38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89" name="テキスト ボックス 38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90" name="テキスト ボックス 38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91" name="テキスト ボックス 39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92" name="テキスト ボックス 39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104866</xdr:rowOff>
    </xdr:from>
    <xdr:to>
      <xdr:col>31</xdr:col>
      <xdr:colOff>85725</xdr:colOff>
      <xdr:row>85</xdr:row>
      <xdr:rowOff>35016</xdr:rowOff>
    </xdr:to>
    <xdr:sp macro="" textlink="">
      <xdr:nvSpPr>
        <xdr:cNvPr id="393" name="円/楕円 392"/>
        <xdr:cNvSpPr/>
      </xdr:nvSpPr>
      <xdr:spPr>
        <a:xfrm>
          <a:off x="21272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26143</xdr:rowOff>
    </xdr:from>
    <xdr:ext cx="469744" cy="259045"/>
    <xdr:sp macro="" textlink="">
      <xdr:nvSpPr>
        <xdr:cNvPr id="394" name="n_1mainValue【消防施設】&#10;一人当たり面積"/>
        <xdr:cNvSpPr txBox="1"/>
      </xdr:nvSpPr>
      <xdr:spPr>
        <a:xfrm>
          <a:off x="21075727" y="145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95" name="正方形/長方形 3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6" name="正方形/長方形 3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7" name="正方形/長方形 3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8" name="正方形/長方形 3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9" name="正方形/長方形 3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0" name="正方形/長方形 3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1" name="正方形/長方形 4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2" name="正方形/長方形 4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3" name="テキスト ボックス 4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4" name="直線コネクタ 4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05" name="テキスト ボックス 40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06" name="直線コネクタ 40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07" name="テキスト ボックス 40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08" name="直線コネクタ 40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09" name="テキスト ボックス 40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10" name="直線コネクタ 40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11" name="テキスト ボックス 41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12" name="直線コネクタ 41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13" name="テキスト ボックス 41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14" name="直線コネクタ 41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15" name="テキスト ボックス 41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6" name="直線コネクタ 4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7" name="テキスト ボックス 41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1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53339</xdr:rowOff>
    </xdr:from>
    <xdr:to>
      <xdr:col>23</xdr:col>
      <xdr:colOff>516889</xdr:colOff>
      <xdr:row>109</xdr:row>
      <xdr:rowOff>3811</xdr:rowOff>
    </xdr:to>
    <xdr:cxnSp macro="">
      <xdr:nvCxnSpPr>
        <xdr:cNvPr id="419" name="直線コネクタ 418"/>
        <xdr:cNvCxnSpPr/>
      </xdr:nvCxnSpPr>
      <xdr:spPr>
        <a:xfrm flipV="1">
          <a:off x="16318864" y="171983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7638</xdr:rowOff>
    </xdr:from>
    <xdr:ext cx="405111" cy="259045"/>
    <xdr:sp macro="" textlink="">
      <xdr:nvSpPr>
        <xdr:cNvPr id="420" name="【庁舎】&#10;有形固定資産減価償却率最小値テキスト"/>
        <xdr:cNvSpPr txBox="1"/>
      </xdr:nvSpPr>
      <xdr:spPr>
        <a:xfrm>
          <a:off x="16408400" y="186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109</xdr:row>
      <xdr:rowOff>3811</xdr:rowOff>
    </xdr:from>
    <xdr:to>
      <xdr:col>23</xdr:col>
      <xdr:colOff>606425</xdr:colOff>
      <xdr:row>109</xdr:row>
      <xdr:rowOff>3811</xdr:rowOff>
    </xdr:to>
    <xdr:cxnSp macro="">
      <xdr:nvCxnSpPr>
        <xdr:cNvPr id="421" name="直線コネクタ 420"/>
        <xdr:cNvCxnSpPr/>
      </xdr:nvCxnSpPr>
      <xdr:spPr>
        <a:xfrm>
          <a:off x="16230600" y="1869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16</xdr:rowOff>
    </xdr:from>
    <xdr:ext cx="405111" cy="259045"/>
    <xdr:sp macro="" textlink="">
      <xdr:nvSpPr>
        <xdr:cNvPr id="422" name="【庁舎】&#10;有形固定資産減価償却率最大値テキスト"/>
        <xdr:cNvSpPr txBox="1"/>
      </xdr:nvSpPr>
      <xdr:spPr>
        <a:xfrm>
          <a:off x="164084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a:t>
          </a:r>
          <a:endParaRPr kumimoji="1" lang="ja-JP" altLang="en-US" sz="1000" b="1">
            <a:latin typeface="ＭＳ Ｐゴシック"/>
          </a:endParaRPr>
        </a:p>
      </xdr:txBody>
    </xdr:sp>
    <xdr:clientData/>
  </xdr:oneCellAnchor>
  <xdr:twoCellAnchor>
    <xdr:from>
      <xdr:col>23</xdr:col>
      <xdr:colOff>428625</xdr:colOff>
      <xdr:row>100</xdr:row>
      <xdr:rowOff>53339</xdr:rowOff>
    </xdr:from>
    <xdr:to>
      <xdr:col>23</xdr:col>
      <xdr:colOff>606425</xdr:colOff>
      <xdr:row>100</xdr:row>
      <xdr:rowOff>53339</xdr:rowOff>
    </xdr:to>
    <xdr:cxnSp macro="">
      <xdr:nvCxnSpPr>
        <xdr:cNvPr id="423" name="直線コネクタ 422"/>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76216</xdr:rowOff>
    </xdr:from>
    <xdr:ext cx="405111" cy="259045"/>
    <xdr:sp macro="" textlink="">
      <xdr:nvSpPr>
        <xdr:cNvPr id="424" name="【庁舎】&#10;有形固定資産減価償却率平均値テキスト"/>
        <xdr:cNvSpPr txBox="1"/>
      </xdr:nvSpPr>
      <xdr:spPr>
        <a:xfrm>
          <a:off x="164084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97789</xdr:rowOff>
    </xdr:from>
    <xdr:to>
      <xdr:col>23</xdr:col>
      <xdr:colOff>568325</xdr:colOff>
      <xdr:row>105</xdr:row>
      <xdr:rowOff>27939</xdr:rowOff>
    </xdr:to>
    <xdr:sp macro="" textlink="">
      <xdr:nvSpPr>
        <xdr:cNvPr id="425" name="フローチャート : 判断 424"/>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67311</xdr:rowOff>
    </xdr:from>
    <xdr:to>
      <xdr:col>22</xdr:col>
      <xdr:colOff>415925</xdr:colOff>
      <xdr:row>104</xdr:row>
      <xdr:rowOff>168911</xdr:rowOff>
    </xdr:to>
    <xdr:sp macro="" textlink="">
      <xdr:nvSpPr>
        <xdr:cNvPr id="426" name="フローチャート : 判断 425"/>
        <xdr:cNvSpPr/>
      </xdr:nvSpPr>
      <xdr:spPr>
        <a:xfrm>
          <a:off x="15430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13988</xdr:rowOff>
    </xdr:from>
    <xdr:ext cx="405111" cy="259045"/>
    <xdr:sp macro="" textlink="">
      <xdr:nvSpPr>
        <xdr:cNvPr id="427" name="n_1aveValue【庁舎】&#10;有形固定資産減価償却率"/>
        <xdr:cNvSpPr txBox="1"/>
      </xdr:nvSpPr>
      <xdr:spPr>
        <a:xfrm>
          <a:off x="15266043"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28" name="テキスト ボックス 4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29" name="テキスト ボックス 4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0" name="テキスト ボックス 4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1" name="テキスト ボックス 4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2" name="テキスト ボックス 4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84455</xdr:rowOff>
    </xdr:from>
    <xdr:to>
      <xdr:col>22</xdr:col>
      <xdr:colOff>415925</xdr:colOff>
      <xdr:row>105</xdr:row>
      <xdr:rowOff>14605</xdr:rowOff>
    </xdr:to>
    <xdr:sp macro="" textlink="">
      <xdr:nvSpPr>
        <xdr:cNvPr id="433" name="円/楕円 432"/>
        <xdr:cNvSpPr/>
      </xdr:nvSpPr>
      <xdr:spPr>
        <a:xfrm>
          <a:off x="15430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5732</xdr:rowOff>
    </xdr:from>
    <xdr:ext cx="405111" cy="259045"/>
    <xdr:sp macro="" textlink="">
      <xdr:nvSpPr>
        <xdr:cNvPr id="434" name="n_1mainValue【庁舎】&#10;有形固定資産減価償却率"/>
        <xdr:cNvSpPr txBox="1"/>
      </xdr:nvSpPr>
      <xdr:spPr>
        <a:xfrm>
          <a:off x="15266043"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5" name="正方形/長方形 43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6" name="正方形/長方形 43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7" name="正方形/長方形 43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8" name="正方形/長方形 43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9" name="正方形/長方形 43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0" name="正方形/長方形 43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1" name="正方形/長方形 44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2" name="正方形/長方形 44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3" name="テキスト ボックス 44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4" name="直線コネクタ 44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45" name="テキスト ボックス 44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446" name="直線コネクタ 44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47" name="テキスト ボックス 44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48" name="直線コネクタ 44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49" name="テキスト ボックス 44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50" name="直線コネクタ 44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51" name="テキスト ボックス 45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52" name="直線コネクタ 45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53" name="テキスト ボックス 45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54" name="直線コネクタ 45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55" name="テキスト ボックス 45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56" name="直線コネクタ 45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57" name="テキスト ボックス 45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8" name="直線コネクタ 45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9" name="テキスト ボックス 45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6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4355</xdr:rowOff>
    </xdr:from>
    <xdr:to>
      <xdr:col>32</xdr:col>
      <xdr:colOff>186689</xdr:colOff>
      <xdr:row>109</xdr:row>
      <xdr:rowOff>48442</xdr:rowOff>
    </xdr:to>
    <xdr:cxnSp macro="">
      <xdr:nvCxnSpPr>
        <xdr:cNvPr id="461" name="直線コネクタ 460"/>
        <xdr:cNvCxnSpPr/>
      </xdr:nvCxnSpPr>
      <xdr:spPr>
        <a:xfrm flipV="1">
          <a:off x="22160864" y="17149355"/>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52269</xdr:rowOff>
    </xdr:from>
    <xdr:ext cx="469744" cy="259045"/>
    <xdr:sp macro="" textlink="">
      <xdr:nvSpPr>
        <xdr:cNvPr id="462" name="【庁舎】&#10;一人当たり面積最小値テキスト"/>
        <xdr:cNvSpPr txBox="1"/>
      </xdr:nvSpPr>
      <xdr:spPr>
        <a:xfrm>
          <a:off x="22250400" y="187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0.192</a:t>
          </a:r>
          <a:endParaRPr kumimoji="1" lang="ja-JP" altLang="en-US" sz="1000" b="1">
            <a:latin typeface="ＭＳ Ｐゴシック"/>
          </a:endParaRPr>
        </a:p>
      </xdr:txBody>
    </xdr:sp>
    <xdr:clientData/>
  </xdr:oneCellAnchor>
  <xdr:twoCellAnchor>
    <xdr:from>
      <xdr:col>32</xdr:col>
      <xdr:colOff>98425</xdr:colOff>
      <xdr:row>109</xdr:row>
      <xdr:rowOff>48442</xdr:rowOff>
    </xdr:from>
    <xdr:to>
      <xdr:col>32</xdr:col>
      <xdr:colOff>276225</xdr:colOff>
      <xdr:row>109</xdr:row>
      <xdr:rowOff>48442</xdr:rowOff>
    </xdr:to>
    <xdr:cxnSp macro="">
      <xdr:nvCxnSpPr>
        <xdr:cNvPr id="463" name="直線コネクタ 462"/>
        <xdr:cNvCxnSpPr/>
      </xdr:nvCxnSpPr>
      <xdr:spPr>
        <a:xfrm>
          <a:off x="22072600" y="1873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122482</xdr:rowOff>
    </xdr:from>
    <xdr:ext cx="469744" cy="259045"/>
    <xdr:sp macro="" textlink="">
      <xdr:nvSpPr>
        <xdr:cNvPr id="464" name="【庁舎】&#10;一人当たり面積最大値テキスト"/>
        <xdr:cNvSpPr txBox="1"/>
      </xdr:nvSpPr>
      <xdr:spPr>
        <a:xfrm>
          <a:off x="22250400" y="1692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1.164</a:t>
          </a:r>
          <a:endParaRPr kumimoji="1" lang="ja-JP" altLang="en-US" sz="1000" b="1">
            <a:latin typeface="ＭＳ Ｐゴシック"/>
          </a:endParaRPr>
        </a:p>
      </xdr:txBody>
    </xdr:sp>
    <xdr:clientData/>
  </xdr:oneCellAnchor>
  <xdr:twoCellAnchor>
    <xdr:from>
      <xdr:col>32</xdr:col>
      <xdr:colOff>98425</xdr:colOff>
      <xdr:row>100</xdr:row>
      <xdr:rowOff>4355</xdr:rowOff>
    </xdr:from>
    <xdr:to>
      <xdr:col>32</xdr:col>
      <xdr:colOff>276225</xdr:colOff>
      <xdr:row>100</xdr:row>
      <xdr:rowOff>4355</xdr:rowOff>
    </xdr:to>
    <xdr:cxnSp macro="">
      <xdr:nvCxnSpPr>
        <xdr:cNvPr id="465" name="直線コネクタ 464"/>
        <xdr:cNvCxnSpPr/>
      </xdr:nvCxnSpPr>
      <xdr:spPr>
        <a:xfrm>
          <a:off x="22072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134456</xdr:rowOff>
    </xdr:from>
    <xdr:ext cx="469744" cy="259045"/>
    <xdr:sp macro="" textlink="">
      <xdr:nvSpPr>
        <xdr:cNvPr id="466" name="【庁舎】&#10;一人当たり面積平均値テキスト"/>
        <xdr:cNvSpPr txBox="1"/>
      </xdr:nvSpPr>
      <xdr:spPr>
        <a:xfrm>
          <a:off x="222504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0.620</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156029</xdr:rowOff>
    </xdr:from>
    <xdr:to>
      <xdr:col>32</xdr:col>
      <xdr:colOff>238125</xdr:colOff>
      <xdr:row>105</xdr:row>
      <xdr:rowOff>86179</xdr:rowOff>
    </xdr:to>
    <xdr:sp macro="" textlink="">
      <xdr:nvSpPr>
        <xdr:cNvPr id="467" name="フローチャート : 判断 466"/>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468" name="フローチャート : 判断 467"/>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63516</xdr:rowOff>
    </xdr:from>
    <xdr:ext cx="469744" cy="259045"/>
    <xdr:sp macro="" textlink="">
      <xdr:nvSpPr>
        <xdr:cNvPr id="469" name="n_1aveValue【庁舎】&#10;一人当たり面積"/>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70" name="テキスト ボックス 46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71" name="テキスト ボックス 47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2" name="テキスト ボックス 47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3" name="テキスト ボックス 47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4" name="テキスト ボックス 47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907</xdr:rowOff>
    </xdr:from>
    <xdr:to>
      <xdr:col>31</xdr:col>
      <xdr:colOff>85725</xdr:colOff>
      <xdr:row>106</xdr:row>
      <xdr:rowOff>102507</xdr:rowOff>
    </xdr:to>
    <xdr:sp macro="" textlink="">
      <xdr:nvSpPr>
        <xdr:cNvPr id="475" name="円/楕円 474"/>
        <xdr:cNvSpPr/>
      </xdr:nvSpPr>
      <xdr:spPr>
        <a:xfrm>
          <a:off x="21272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93634</xdr:rowOff>
    </xdr:from>
    <xdr:ext cx="469744" cy="259045"/>
    <xdr:sp macro="" textlink="">
      <xdr:nvSpPr>
        <xdr:cNvPr id="476" name="n_1mainValue【庁舎】&#10;一人当たり面積"/>
        <xdr:cNvSpPr txBox="1"/>
      </xdr:nvSpPr>
      <xdr:spPr>
        <a:xfrm>
          <a:off x="21075727" y="1826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0.505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7" name="正方形/長方形 4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8" name="正方形/長方形 4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9" name="テキスト ボックス 4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全体的に有形固定資産減価償却率は類似団体内平均値を下回っており、一人当たりの面積も類似団体内平均値を下回っている。しかしながら、保健センター・保健所については、保健センターが耐用年数が</a:t>
          </a:r>
          <a:r>
            <a:rPr kumimoji="1" lang="en-US" altLang="ja-JP" sz="1100">
              <a:solidFill>
                <a:schemeClr val="dk1"/>
              </a:solidFill>
              <a:effectLst/>
              <a:latin typeface="+mn-ea"/>
              <a:ea typeface="+mn-ea"/>
              <a:cs typeface="+mn-cs"/>
            </a:rPr>
            <a:t>15</a:t>
          </a:r>
          <a:r>
            <a:rPr kumimoji="1" lang="ja-JP" altLang="ja-JP" sz="1100">
              <a:solidFill>
                <a:schemeClr val="dk1"/>
              </a:solidFill>
              <a:effectLst/>
              <a:latin typeface="+mn-ea"/>
              <a:ea typeface="+mn-ea"/>
              <a:cs typeface="+mn-cs"/>
            </a:rPr>
            <a:t>年経過しており減価償却率有形固定資産減価償却率も１棟のみのため高く、全国及び県平均を上回る値となっている。これらの施設についても今後益々老朽化が進行していくことを踏まえ、平成</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ea"/>
              <a:ea typeface="+mn-ea"/>
              <a:cs typeface="+mn-cs"/>
            </a:rPr>
            <a:t>年度に策定した公共施設等総合管理計画、さらに策定予定の個別施設計画等に基づき、適切な施設の維持管理を進めていく。</a:t>
          </a:r>
          <a:endParaRPr lang="ja-JP" altLang="ja-JP" sz="1400">
            <a:effectLst/>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熊本県多良木町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9,986
9,962
165.86
6,708,840
6,299,387
332,567
3,995,270
5,905,872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56.7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近年は、全国平均や県平均を下回り、横ばいの状況である。</a:t>
          </a:r>
          <a:r>
            <a:rPr kumimoji="1" lang="en-US" altLang="ja-JP" sz="1300">
              <a:solidFill>
                <a:sysClr val="windowText" lastClr="000000"/>
              </a:solidFill>
              <a:latin typeface="ＭＳ Ｐゴシック"/>
            </a:rPr>
            <a:t>H28</a:t>
          </a:r>
          <a:r>
            <a:rPr kumimoji="1" lang="ja-JP" altLang="en-US" sz="1300">
              <a:solidFill>
                <a:sysClr val="windowText" lastClr="000000"/>
              </a:solidFill>
              <a:latin typeface="ＭＳ Ｐゴシック"/>
            </a:rPr>
            <a:t>においても</a:t>
          </a:r>
          <a:r>
            <a:rPr kumimoji="1" lang="en-US" altLang="ja-JP" sz="1300">
              <a:solidFill>
                <a:sysClr val="windowText" lastClr="000000"/>
              </a:solidFill>
              <a:latin typeface="ＭＳ Ｐゴシック"/>
            </a:rPr>
            <a:t>0.22</a:t>
          </a:r>
          <a:r>
            <a:rPr kumimoji="1" lang="ja-JP" altLang="en-US" sz="1300">
              <a:solidFill>
                <a:sysClr val="windowText" lastClr="000000"/>
              </a:solidFill>
              <a:latin typeface="ＭＳ Ｐゴシック"/>
            </a:rPr>
            <a:t>と類似団体平均値を</a:t>
          </a:r>
          <a:r>
            <a:rPr kumimoji="1" lang="en-US" altLang="ja-JP" sz="1300">
              <a:solidFill>
                <a:sysClr val="windowText" lastClr="000000"/>
              </a:solidFill>
              <a:latin typeface="ＭＳ Ｐゴシック"/>
            </a:rPr>
            <a:t>0.04</a:t>
          </a:r>
          <a:r>
            <a:rPr kumimoji="1" lang="ja-JP" altLang="en-US" sz="1300">
              <a:solidFill>
                <a:sysClr val="windowText" lastClr="000000"/>
              </a:solidFill>
              <a:latin typeface="ＭＳ Ｐゴシック"/>
            </a:rPr>
            <a:t>ポイント下回っているため、適正な職員数の管理による人件費の削減、緊急に必要な事業を峻別し投資的経費を抑制する等、歳出の徹底的な見直しを実施することで財政の健全化を図る。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70757</xdr:rowOff>
    </xdr:from>
    <xdr:to>
      <xdr:col>7</xdr:col>
      <xdr:colOff>152400</xdr:colOff>
      <xdr:row>44</xdr:row>
      <xdr:rowOff>96157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7150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157134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7</xdr:col>
      <xdr:colOff>63500</xdr:colOff>
      <xdr:row>35</xdr:row>
      <xdr:rowOff>70757</xdr:rowOff>
    </xdr:from>
    <xdr:to>
      <xdr:col>7</xdr:col>
      <xdr:colOff>241300</xdr:colOff>
      <xdr:row>35</xdr:row>
      <xdr:rowOff>70757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a:extLst>
            <a:ext uri="{FF2B5EF4-FFF2-40B4-BE49-F238E27FC236}">
              <a16:creationId xmlns:a16="http://schemas.microsoft.com/office/drawing/2014/main" id="{00000000-0008-0000-0300-000047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112485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164193</xdr:rowOff>
    </xdr:from>
    <xdr:to>
      <xdr:col>6</xdr:col>
      <xdr:colOff>50800</xdr:colOff>
      <xdr:row>43</xdr:row>
      <xdr:rowOff>94343</xdr:rowOff>
    </xdr:to>
    <xdr:sp macro="" textlink="">
      <xdr:nvSpPr>
        <xdr:cNvPr id="73" name="フローチャート : 判断 72">
          <a:extLst>
            <a:ext uri="{FF2B5EF4-FFF2-40B4-BE49-F238E27FC236}">
              <a16:creationId xmlns:a16="http://schemas.microsoft.com/office/drawing/2014/main" id="{00000000-0008-0000-0300-000049000000}"/>
            </a:ext>
          </a:extLst>
        </xdr:cNvPr>
        <xdr:cNvSpPr/>
      </xdr:nvSpPr>
      <xdr:spPr>
        <a:xfrm>
          <a:off x="4064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104520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33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112485</xdr:rowOff>
    </xdr:from>
    <xdr:to>
      <xdr:col>4</xdr:col>
      <xdr:colOff>482600</xdr:colOff>
      <xdr:row>43</xdr:row>
      <xdr:rowOff>112485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a:extLst>
            <a:ext uri="{FF2B5EF4-FFF2-40B4-BE49-F238E27FC236}">
              <a16:creationId xmlns:a16="http://schemas.microsoft.com/office/drawing/2014/main" id="{00000000-0008-0000-0300-00004C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112485</xdr:rowOff>
    </xdr:from>
    <xdr:to>
      <xdr:col>3</xdr:col>
      <xdr:colOff>279400</xdr:colOff>
      <xdr:row>43</xdr:row>
      <xdr:rowOff>112485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146957</xdr:rowOff>
    </xdr:from>
    <xdr:to>
      <xdr:col>3</xdr:col>
      <xdr:colOff>330200</xdr:colOff>
      <xdr:row>43</xdr:row>
      <xdr:rowOff>77107</xdr:rowOff>
    </xdr:to>
    <xdr:sp macro="" textlink="">
      <xdr:nvSpPr>
        <xdr:cNvPr id="79" name="フローチャート : 判断 78">
          <a:extLst>
            <a:ext uri="{FF2B5EF4-FFF2-40B4-BE49-F238E27FC236}">
              <a16:creationId xmlns:a16="http://schemas.microsoft.com/office/drawing/2014/main" id="{00000000-0008-0000-0300-00004F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87284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81" name="フローチャート : 判断 80">
          <a:extLst>
            <a:ext uri="{FF2B5EF4-FFF2-40B4-BE49-F238E27FC236}">
              <a16:creationId xmlns:a16="http://schemas.microsoft.com/office/drawing/2014/main" id="{00000000-0008-0000-0300-000051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87284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8" name="円/楕円 87">
          <a:extLst>
            <a:ext uri="{FF2B5EF4-FFF2-40B4-BE49-F238E27FC236}">
              <a16:creationId xmlns:a16="http://schemas.microsoft.com/office/drawing/2014/main" id="{00000000-0008-0000-0300-000058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90" name="円/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61685</xdr:rowOff>
    </xdr:from>
    <xdr:to>
      <xdr:col>4</xdr:col>
      <xdr:colOff>533400</xdr:colOff>
      <xdr:row>43</xdr:row>
      <xdr:rowOff>163285</xdr:rowOff>
    </xdr:to>
    <xdr:sp macro="" textlink="">
      <xdr:nvSpPr>
        <xdr:cNvPr id="92" name="円/楕円 91">
          <a:extLst>
            <a:ext uri="{FF2B5EF4-FFF2-40B4-BE49-F238E27FC236}">
              <a16:creationId xmlns:a16="http://schemas.microsoft.com/office/drawing/2014/main" id="{00000000-0008-0000-0300-00005C000000}"/>
            </a:ext>
          </a:extLst>
        </xdr:cNvPr>
        <xdr:cNvSpPr/>
      </xdr:nvSpPr>
      <xdr:spPr>
        <a:xfrm>
          <a:off x="3175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148062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61685</xdr:rowOff>
    </xdr:from>
    <xdr:to>
      <xdr:col>3</xdr:col>
      <xdr:colOff>330200</xdr:colOff>
      <xdr:row>43</xdr:row>
      <xdr:rowOff>163285</xdr:rowOff>
    </xdr:to>
    <xdr:sp macro="" textlink="">
      <xdr:nvSpPr>
        <xdr:cNvPr id="94" name="円/楕円 93">
          <a:extLst>
            <a:ext uri="{FF2B5EF4-FFF2-40B4-BE49-F238E27FC236}">
              <a16:creationId xmlns:a16="http://schemas.microsoft.com/office/drawing/2014/main" id="{00000000-0008-0000-0300-00005E000000}"/>
            </a:ext>
          </a:extLst>
        </xdr:cNvPr>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148062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61685</xdr:rowOff>
    </xdr:from>
    <xdr:to>
      <xdr:col>2</xdr:col>
      <xdr:colOff>127000</xdr:colOff>
      <xdr:row>43</xdr:row>
      <xdr:rowOff>163285</xdr:rowOff>
    </xdr:to>
    <xdr:sp macro="" textlink="">
      <xdr:nvSpPr>
        <xdr:cNvPr id="96" name="円/楕円 95">
          <a:extLst>
            <a:ext uri="{FF2B5EF4-FFF2-40B4-BE49-F238E27FC236}">
              <a16:creationId xmlns:a16="http://schemas.microsoft.com/office/drawing/2014/main" id="{00000000-0008-0000-0300-000060000000}"/>
            </a:ext>
          </a:extLst>
        </xdr:cNvPr>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148062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近年においては物件費や人件費の経費節減努力により改善傾向にあったが、</a:t>
          </a:r>
          <a:r>
            <a:rPr kumimoji="1" lang="en-US" altLang="ja-JP" sz="1300">
              <a:solidFill>
                <a:schemeClr val="dk1"/>
              </a:solidFill>
              <a:effectLst/>
              <a:latin typeface="+mn-ea"/>
              <a:ea typeface="+mn-ea"/>
              <a:cs typeface="+mn-cs"/>
            </a:rPr>
            <a:t>H28</a:t>
          </a:r>
          <a:r>
            <a:rPr kumimoji="1" lang="ja-JP" altLang="ja-JP" sz="1300">
              <a:solidFill>
                <a:schemeClr val="dk1"/>
              </a:solidFill>
              <a:effectLst/>
              <a:latin typeface="+mn-ea"/>
              <a:ea typeface="+mn-ea"/>
              <a:cs typeface="+mn-cs"/>
            </a:rPr>
            <a:t>は</a:t>
          </a:r>
          <a:r>
            <a:rPr kumimoji="1" lang="ja-JP" altLang="en-US" sz="1300">
              <a:solidFill>
                <a:schemeClr val="dk1"/>
              </a:solidFill>
              <a:effectLst/>
              <a:latin typeface="+mn-ea"/>
              <a:ea typeface="+mn-ea"/>
              <a:cs typeface="+mn-cs"/>
            </a:rPr>
            <a:t>地方消費税交付金や</a:t>
          </a:r>
          <a:r>
            <a:rPr kumimoji="1" lang="ja-JP" altLang="ja-JP" sz="1300">
              <a:solidFill>
                <a:schemeClr val="dk1"/>
              </a:solidFill>
              <a:effectLst/>
              <a:latin typeface="+mn-ea"/>
              <a:ea typeface="+mn-ea"/>
              <a:cs typeface="+mn-cs"/>
            </a:rPr>
            <a:t>地方交付税の減額により経常一般財源等が減少し、前年度数値を上回ることとなった。今後も事務事業の見直しをさらに進めるとともに、すべての事務事業の優先度を厳しく点検し、優先度の低いものについて計画的に廃止・縮小を進め、</a:t>
          </a:r>
          <a:r>
            <a:rPr kumimoji="1" lang="en-US" altLang="ja-JP" sz="1300">
              <a:solidFill>
                <a:schemeClr val="dk1"/>
              </a:solidFill>
              <a:effectLst/>
              <a:latin typeface="+mn-ea"/>
              <a:ea typeface="+mn-ea"/>
              <a:cs typeface="+mn-cs"/>
            </a:rPr>
            <a:t>H22</a:t>
          </a:r>
          <a:r>
            <a:rPr kumimoji="1" lang="ja-JP" altLang="en-US" sz="1300">
              <a:solidFill>
                <a:schemeClr val="dk1"/>
              </a:solidFill>
              <a:effectLst/>
              <a:latin typeface="+mn-ea"/>
              <a:ea typeface="+mn-ea"/>
              <a:cs typeface="+mn-cs"/>
            </a:rPr>
            <a:t>時の</a:t>
          </a:r>
          <a:r>
            <a:rPr kumimoji="1" lang="en-US" altLang="ja-JP" sz="1300">
              <a:solidFill>
                <a:schemeClr val="dk1"/>
              </a:solidFill>
              <a:effectLst/>
              <a:latin typeface="+mn-ea"/>
              <a:ea typeface="+mn-ea"/>
              <a:cs typeface="+mn-cs"/>
            </a:rPr>
            <a:t>83</a:t>
          </a:r>
          <a:r>
            <a:rPr kumimoji="1" lang="ja-JP" altLang="en-US" sz="1300">
              <a:solidFill>
                <a:schemeClr val="dk1"/>
              </a:solidFill>
              <a:effectLst/>
              <a:latin typeface="+mn-ea"/>
              <a:ea typeface="+mn-ea"/>
              <a:cs typeface="+mn-cs"/>
            </a:rPr>
            <a:t>％台を目標に</a:t>
          </a:r>
          <a:r>
            <a:rPr kumimoji="1" lang="ja-JP" altLang="ja-JP" sz="1300">
              <a:solidFill>
                <a:schemeClr val="dk1"/>
              </a:solidFill>
              <a:effectLst/>
              <a:latin typeface="+mn-ea"/>
              <a:ea typeface="+mn-ea"/>
              <a:cs typeface="+mn-cs"/>
            </a:rPr>
            <a:t>経常経費の削減を図る。</a:t>
          </a:r>
          <a:endParaRPr lang="ja-JP" altLang="ja-JP" sz="13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107696</xdr:rowOff>
    </xdr:from>
    <xdr:to>
      <xdr:col>7</xdr:col>
      <xdr:colOff>152400</xdr:colOff>
      <xdr:row>66</xdr:row>
      <xdr:rowOff>48768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179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22623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7</xdr:col>
      <xdr:colOff>63500</xdr:colOff>
      <xdr:row>58</xdr:row>
      <xdr:rowOff>107696</xdr:rowOff>
    </xdr:from>
    <xdr:to>
      <xdr:col>7</xdr:col>
      <xdr:colOff>241300</xdr:colOff>
      <xdr:row>58</xdr:row>
      <xdr:rowOff>107696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32258</xdr:rowOff>
    </xdr:from>
    <xdr:to>
      <xdr:col>7</xdr:col>
      <xdr:colOff>152400</xdr:colOff>
      <xdr:row>63</xdr:row>
      <xdr:rowOff>94996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33608"/>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2" name="フローチャート : 判断 131">
          <a:extLst>
            <a:ext uri="{FF2B5EF4-FFF2-40B4-BE49-F238E27FC236}">
              <a16:creationId xmlns:a16="http://schemas.microsoft.com/office/drawing/2014/main" id="{00000000-0008-0000-0300-000084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32258</xdr:rowOff>
    </xdr:from>
    <xdr:to>
      <xdr:col>6</xdr:col>
      <xdr:colOff>0</xdr:colOff>
      <xdr:row>63</xdr:row>
      <xdr:rowOff>123952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83360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a:extLst>
            <a:ext uri="{FF2B5EF4-FFF2-40B4-BE49-F238E27FC236}">
              <a16:creationId xmlns:a16="http://schemas.microsoft.com/office/drawing/2014/main" id="{00000000-0008-0000-0300-000086000000}"/>
            </a:ext>
          </a:extLst>
        </xdr:cNvPr>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95775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12954</xdr:rowOff>
    </xdr:from>
    <xdr:to>
      <xdr:col>4</xdr:col>
      <xdr:colOff>482600</xdr:colOff>
      <xdr:row>63</xdr:row>
      <xdr:rowOff>123952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81430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7" name="フローチャート : 判断 136">
          <a:extLst>
            <a:ext uri="{FF2B5EF4-FFF2-40B4-BE49-F238E27FC236}">
              <a16:creationId xmlns:a16="http://schemas.microsoft.com/office/drawing/2014/main" id="{00000000-0008-0000-0300-000089000000}"/>
            </a:ext>
          </a:extLst>
        </xdr:cNvPr>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12954</xdr:rowOff>
    </xdr:from>
    <xdr:to>
      <xdr:col>3</xdr:col>
      <xdr:colOff>279400</xdr:colOff>
      <xdr:row>63</xdr:row>
      <xdr:rowOff>22606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143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94996</xdr:rowOff>
    </xdr:from>
    <xdr:to>
      <xdr:col>3</xdr:col>
      <xdr:colOff>330200</xdr:colOff>
      <xdr:row>63</xdr:row>
      <xdr:rowOff>25146</xdr:rowOff>
    </xdr:to>
    <xdr:sp macro="" textlink="">
      <xdr:nvSpPr>
        <xdr:cNvPr id="140" name="フローチャート : 判断 139">
          <a:extLst>
            <a:ext uri="{FF2B5EF4-FFF2-40B4-BE49-F238E27FC236}">
              <a16:creationId xmlns:a16="http://schemas.microsoft.com/office/drawing/2014/main" id="{00000000-0008-0000-0300-00008C000000}"/>
            </a:ext>
          </a:extLst>
        </xdr:cNvPr>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35323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109474</xdr:rowOff>
    </xdr:from>
    <xdr:to>
      <xdr:col>2</xdr:col>
      <xdr:colOff>127000</xdr:colOff>
      <xdr:row>63</xdr:row>
      <xdr:rowOff>39624</xdr:rowOff>
    </xdr:to>
    <xdr:sp macro="" textlink="">
      <xdr:nvSpPr>
        <xdr:cNvPr id="142" name="フローチャート : 判断 141">
          <a:extLst>
            <a:ext uri="{FF2B5EF4-FFF2-40B4-BE49-F238E27FC236}">
              <a16:creationId xmlns:a16="http://schemas.microsoft.com/office/drawing/2014/main" id="{00000000-0008-0000-0300-00008E000000}"/>
            </a:ext>
          </a:extLst>
        </xdr:cNvPr>
        <xdr:cNvSpPr/>
      </xdr:nvSpPr>
      <xdr:spPr>
        <a:xfrm>
          <a:off x="1397000" y="1073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49801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44196</xdr:rowOff>
    </xdr:from>
    <xdr:to>
      <xdr:col>7</xdr:col>
      <xdr:colOff>203200</xdr:colOff>
      <xdr:row>63</xdr:row>
      <xdr:rowOff>145796</xdr:rowOff>
    </xdr:to>
    <xdr:sp macro="" textlink="">
      <xdr:nvSpPr>
        <xdr:cNvPr id="149" name="円/楕円 148">
          <a:extLst>
            <a:ext uri="{FF2B5EF4-FFF2-40B4-BE49-F238E27FC236}">
              <a16:creationId xmlns:a16="http://schemas.microsoft.com/office/drawing/2014/main" id="{00000000-0008-0000-0300-000095000000}"/>
            </a:ext>
          </a:extLst>
        </xdr:cNvPr>
        <xdr:cNvSpPr/>
      </xdr:nvSpPr>
      <xdr:spPr>
        <a:xfrm>
          <a:off x="49022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16273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1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152908</xdr:rowOff>
    </xdr:from>
    <xdr:to>
      <xdr:col>6</xdr:col>
      <xdr:colOff>50800</xdr:colOff>
      <xdr:row>63</xdr:row>
      <xdr:rowOff>83058</xdr:rowOff>
    </xdr:to>
    <xdr:sp macro="" textlink="">
      <xdr:nvSpPr>
        <xdr:cNvPr id="151" name="円/楕円 150">
          <a:extLst>
            <a:ext uri="{FF2B5EF4-FFF2-40B4-BE49-F238E27FC236}">
              <a16:creationId xmlns:a16="http://schemas.microsoft.com/office/drawing/2014/main" id="{00000000-0008-0000-0300-000097000000}"/>
            </a:ext>
          </a:extLst>
        </xdr:cNvPr>
        <xdr:cNvSpPr/>
      </xdr:nvSpPr>
      <xdr:spPr>
        <a:xfrm>
          <a:off x="4064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67835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6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73152</xdr:rowOff>
    </xdr:from>
    <xdr:to>
      <xdr:col>4</xdr:col>
      <xdr:colOff>533400</xdr:colOff>
      <xdr:row>64</xdr:row>
      <xdr:rowOff>3302</xdr:rowOff>
    </xdr:to>
    <xdr:sp macro="" textlink="">
      <xdr:nvSpPr>
        <xdr:cNvPr id="153" name="円/楕円 152">
          <a:extLst>
            <a:ext uri="{FF2B5EF4-FFF2-40B4-BE49-F238E27FC236}">
              <a16:creationId xmlns:a16="http://schemas.microsoft.com/office/drawing/2014/main" id="{00000000-0008-0000-0300-000099000000}"/>
            </a:ext>
          </a:extLst>
        </xdr:cNvPr>
        <xdr:cNvSpPr/>
      </xdr:nvSpPr>
      <xdr:spPr>
        <a:xfrm>
          <a:off x="3175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159529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133604</xdr:rowOff>
    </xdr:from>
    <xdr:to>
      <xdr:col>3</xdr:col>
      <xdr:colOff>330200</xdr:colOff>
      <xdr:row>63</xdr:row>
      <xdr:rowOff>63754</xdr:rowOff>
    </xdr:to>
    <xdr:sp macro="" textlink="">
      <xdr:nvSpPr>
        <xdr:cNvPr id="155" name="円/楕円 154">
          <a:extLst>
            <a:ext uri="{FF2B5EF4-FFF2-40B4-BE49-F238E27FC236}">
              <a16:creationId xmlns:a16="http://schemas.microsoft.com/office/drawing/2014/main" id="{00000000-0008-0000-0300-00009B000000}"/>
            </a:ext>
          </a:extLst>
        </xdr:cNvPr>
        <xdr:cNvSpPr/>
      </xdr:nvSpPr>
      <xdr:spPr>
        <a:xfrm>
          <a:off x="2286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48531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143256</xdr:rowOff>
    </xdr:from>
    <xdr:to>
      <xdr:col>2</xdr:col>
      <xdr:colOff>127000</xdr:colOff>
      <xdr:row>63</xdr:row>
      <xdr:rowOff>73406</xdr:rowOff>
    </xdr:to>
    <xdr:sp macro="" textlink="">
      <xdr:nvSpPr>
        <xdr:cNvPr id="157" name="円/楕円 156">
          <a:extLst>
            <a:ext uri="{FF2B5EF4-FFF2-40B4-BE49-F238E27FC236}">
              <a16:creationId xmlns:a16="http://schemas.microsoft.com/office/drawing/2014/main" id="{00000000-0008-0000-0300-00009D000000}"/>
            </a:ext>
          </a:extLst>
        </xdr:cNvPr>
        <xdr:cNvSpPr/>
      </xdr:nvSpPr>
      <xdr:spPr>
        <a:xfrm>
          <a:off x="1397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58183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[177,753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類似団体平均値と比較して、人件費・物件費等の</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決算額が上回っている要因として、ゴミ処理業務や消防業務を一部事務組合で行っていることが</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挙げられる。一部事務組合の人件費・物件費等に充てる負担金や下水道事業などの公営企業会計の人件費・物件費等に充てる繰出金といった費用を合計した場合、人口</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人当たりの金額は大幅に増加することになる。今後はこれらも含めた経費について、抑制していく必要がある。</a:t>
          </a:r>
        </a:p>
      </xdr:txBody>
    </xdr:sp>
    <xdr:clientData/>
  </xdr:twoCellAnchor>
  <xdr:oneCellAnchor>
    <xdr:from>
      <xdr:col>1</xdr:col>
      <xdr:colOff>38100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55708</xdr:rowOff>
    </xdr:from>
    <xdr:to>
      <xdr:col>7</xdr:col>
      <xdr:colOff>152400</xdr:colOff>
      <xdr:row>88</xdr:row>
      <xdr:rowOff>61697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43158"/>
          <a:ext cx="0" cy="1206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33774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435,341</a:t>
          </a:r>
          <a:endParaRPr kumimoji="1" lang="ja-JP" altLang="en-US" sz="1000" b="1">
            <a:latin typeface="ＭＳ Ｐゴシック"/>
          </a:endParaRPr>
        </a:p>
      </xdr:txBody>
    </xdr:sp>
    <xdr:clientData/>
  </xdr:oneCellAnchor>
  <xdr:twoCellAnchor>
    <xdr:from>
      <xdr:col>7</xdr:col>
      <xdr:colOff>63500</xdr:colOff>
      <xdr:row>88</xdr:row>
      <xdr:rowOff>61697</xdr:rowOff>
    </xdr:from>
    <xdr:to>
      <xdr:col>7</xdr:col>
      <xdr:colOff>241300</xdr:colOff>
      <xdr:row>88</xdr:row>
      <xdr:rowOff>61697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4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142085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135,431</a:t>
          </a:r>
          <a:endParaRPr kumimoji="1" lang="ja-JP" altLang="en-US" sz="1000" b="1">
            <a:latin typeface="ＭＳ Ｐゴシック"/>
          </a:endParaRPr>
        </a:p>
      </xdr:txBody>
    </xdr:sp>
    <xdr:clientData/>
  </xdr:oneCellAnchor>
  <xdr:twoCellAnchor>
    <xdr:from>
      <xdr:col>7</xdr:col>
      <xdr:colOff>63500</xdr:colOff>
      <xdr:row>81</xdr:row>
      <xdr:rowOff>55708</xdr:rowOff>
    </xdr:from>
    <xdr:to>
      <xdr:col>7</xdr:col>
      <xdr:colOff>241300</xdr:colOff>
      <xdr:row>81</xdr:row>
      <xdr:rowOff>55708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10620</xdr:rowOff>
    </xdr:from>
    <xdr:to>
      <xdr:col>7</xdr:col>
      <xdr:colOff>152400</xdr:colOff>
      <xdr:row>82</xdr:row>
      <xdr:rowOff>54463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69520"/>
          <a:ext cx="838200" cy="4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1760</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03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269,486</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29683</xdr:rowOff>
    </xdr:from>
    <xdr:to>
      <xdr:col>7</xdr:col>
      <xdr:colOff>203200</xdr:colOff>
      <xdr:row>84</xdr:row>
      <xdr:rowOff>131283</xdr:rowOff>
    </xdr:to>
    <xdr:sp macro="" textlink="">
      <xdr:nvSpPr>
        <xdr:cNvPr id="195" name="フローチャート : 判断 194">
          <a:extLst>
            <a:ext uri="{FF2B5EF4-FFF2-40B4-BE49-F238E27FC236}">
              <a16:creationId xmlns:a16="http://schemas.microsoft.com/office/drawing/2014/main" id="{00000000-0008-0000-0300-0000C3000000}"/>
            </a:ext>
          </a:extLst>
        </xdr:cNvPr>
        <xdr:cNvSpPr/>
      </xdr:nvSpPr>
      <xdr:spPr>
        <a:xfrm>
          <a:off x="49022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158242</xdr:rowOff>
    </xdr:from>
    <xdr:to>
      <xdr:col>6</xdr:col>
      <xdr:colOff>0</xdr:colOff>
      <xdr:row>82</xdr:row>
      <xdr:rowOff>10620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45692"/>
          <a:ext cx="889000" cy="2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164026</xdr:rowOff>
    </xdr:from>
    <xdr:to>
      <xdr:col>6</xdr:col>
      <xdr:colOff>50800</xdr:colOff>
      <xdr:row>84</xdr:row>
      <xdr:rowOff>94176</xdr:rowOff>
    </xdr:to>
    <xdr:sp macro="" textlink="">
      <xdr:nvSpPr>
        <xdr:cNvPr id="197" name="フローチャート : 判断 196">
          <a:extLst>
            <a:ext uri="{FF2B5EF4-FFF2-40B4-BE49-F238E27FC236}">
              <a16:creationId xmlns:a16="http://schemas.microsoft.com/office/drawing/2014/main" id="{00000000-0008-0000-0300-0000C5000000}"/>
            </a:ext>
          </a:extLst>
        </xdr:cNvPr>
        <xdr:cNvSpPr/>
      </xdr:nvSpPr>
      <xdr:spPr>
        <a:xfrm>
          <a:off x="4064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78953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80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103984</xdr:rowOff>
    </xdr:from>
    <xdr:to>
      <xdr:col>4</xdr:col>
      <xdr:colOff>482600</xdr:colOff>
      <xdr:row>81</xdr:row>
      <xdr:rowOff>158242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91434"/>
          <a:ext cx="889000" cy="5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66748</xdr:rowOff>
    </xdr:from>
    <xdr:to>
      <xdr:col>4</xdr:col>
      <xdr:colOff>533400</xdr:colOff>
      <xdr:row>82</xdr:row>
      <xdr:rowOff>168348</xdr:rowOff>
    </xdr:to>
    <xdr:sp macro="" textlink="">
      <xdr:nvSpPr>
        <xdr:cNvPr id="200" name="フローチャート : 判断 199">
          <a:extLst>
            <a:ext uri="{FF2B5EF4-FFF2-40B4-BE49-F238E27FC236}">
              <a16:creationId xmlns:a16="http://schemas.microsoft.com/office/drawing/2014/main" id="{00000000-0008-0000-0300-0000C8000000}"/>
            </a:ext>
          </a:extLst>
        </xdr:cNvPr>
        <xdr:cNvSpPr/>
      </xdr:nvSpPr>
      <xdr:spPr>
        <a:xfrm>
          <a:off x="3175000" y="1412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153125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1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193,439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78459</xdr:rowOff>
    </xdr:from>
    <xdr:to>
      <xdr:col>3</xdr:col>
      <xdr:colOff>279400</xdr:colOff>
      <xdr:row>81</xdr:row>
      <xdr:rowOff>103984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65909"/>
          <a:ext cx="889000" cy="2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36021</xdr:rowOff>
    </xdr:from>
    <xdr:to>
      <xdr:col>3</xdr:col>
      <xdr:colOff>330200</xdr:colOff>
      <xdr:row>82</xdr:row>
      <xdr:rowOff>137621</xdr:rowOff>
    </xdr:to>
    <xdr:sp macro="" textlink="">
      <xdr:nvSpPr>
        <xdr:cNvPr id="203" name="フローチャート : 判断 202">
          <a:extLst>
            <a:ext uri="{FF2B5EF4-FFF2-40B4-BE49-F238E27FC236}">
              <a16:creationId xmlns:a16="http://schemas.microsoft.com/office/drawing/2014/main" id="{00000000-0008-0000-0300-0000CB000000}"/>
            </a:ext>
          </a:extLst>
        </xdr:cNvPr>
        <xdr:cNvSpPr/>
      </xdr:nvSpPr>
      <xdr:spPr>
        <a:xfrm>
          <a:off x="2286000" y="1409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122398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81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185,799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25758</xdr:rowOff>
    </xdr:from>
    <xdr:to>
      <xdr:col>2</xdr:col>
      <xdr:colOff>127000</xdr:colOff>
      <xdr:row>82</xdr:row>
      <xdr:rowOff>127358</xdr:rowOff>
    </xdr:to>
    <xdr:sp macro="" textlink="">
      <xdr:nvSpPr>
        <xdr:cNvPr id="205" name="フローチャート : 判断 204">
          <a:extLst>
            <a:ext uri="{FF2B5EF4-FFF2-40B4-BE49-F238E27FC236}">
              <a16:creationId xmlns:a16="http://schemas.microsoft.com/office/drawing/2014/main" id="{00000000-0008-0000-0300-0000CD000000}"/>
            </a:ext>
          </a:extLst>
        </xdr:cNvPr>
        <xdr:cNvSpPr/>
      </xdr:nvSpPr>
      <xdr:spPr>
        <a:xfrm>
          <a:off x="1397000" y="140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112135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7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183,247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3663</xdr:rowOff>
    </xdr:from>
    <xdr:to>
      <xdr:col>7</xdr:col>
      <xdr:colOff>203200</xdr:colOff>
      <xdr:row>82</xdr:row>
      <xdr:rowOff>105263</xdr:rowOff>
    </xdr:to>
    <xdr:sp macro="" textlink="">
      <xdr:nvSpPr>
        <xdr:cNvPr id="212" name="円/楕円 211">
          <a:extLst>
            <a:ext uri="{FF2B5EF4-FFF2-40B4-BE49-F238E27FC236}">
              <a16:creationId xmlns:a16="http://schemas.microsoft.com/office/drawing/2014/main" id="{00000000-0008-0000-0300-0000D4000000}"/>
            </a:ext>
          </a:extLst>
        </xdr:cNvPr>
        <xdr:cNvSpPr/>
      </xdr:nvSpPr>
      <xdr:spPr>
        <a:xfrm>
          <a:off x="4902200" y="1406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20190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177,753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131270</xdr:rowOff>
    </xdr:from>
    <xdr:to>
      <xdr:col>6</xdr:col>
      <xdr:colOff>50800</xdr:colOff>
      <xdr:row>82</xdr:row>
      <xdr:rowOff>61420</xdr:rowOff>
    </xdr:to>
    <xdr:sp macro="" textlink="">
      <xdr:nvSpPr>
        <xdr:cNvPr id="214" name="円/楕円 213">
          <a:extLst>
            <a:ext uri="{FF2B5EF4-FFF2-40B4-BE49-F238E27FC236}">
              <a16:creationId xmlns:a16="http://schemas.microsoft.com/office/drawing/2014/main" id="{00000000-0008-0000-0300-0000D6000000}"/>
            </a:ext>
          </a:extLst>
        </xdr:cNvPr>
        <xdr:cNvSpPr/>
      </xdr:nvSpPr>
      <xdr:spPr>
        <a:xfrm>
          <a:off x="4064000" y="140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71597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8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166,851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107442</xdr:rowOff>
    </xdr:from>
    <xdr:to>
      <xdr:col>4</xdr:col>
      <xdr:colOff>533400</xdr:colOff>
      <xdr:row>82</xdr:row>
      <xdr:rowOff>37592</xdr:rowOff>
    </xdr:to>
    <xdr:sp macro="" textlink="">
      <xdr:nvSpPr>
        <xdr:cNvPr id="216" name="円/楕円 215">
          <a:extLst>
            <a:ext uri="{FF2B5EF4-FFF2-40B4-BE49-F238E27FC236}">
              <a16:creationId xmlns:a16="http://schemas.microsoft.com/office/drawing/2014/main" id="{00000000-0008-0000-0300-0000D8000000}"/>
            </a:ext>
          </a:extLst>
        </xdr:cNvPr>
        <xdr:cNvSpPr/>
      </xdr:nvSpPr>
      <xdr:spPr>
        <a:xfrm>
          <a:off x="3175000" y="1399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47769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6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160,926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53184</xdr:rowOff>
    </xdr:from>
    <xdr:to>
      <xdr:col>3</xdr:col>
      <xdr:colOff>330200</xdr:colOff>
      <xdr:row>81</xdr:row>
      <xdr:rowOff>154784</xdr:rowOff>
    </xdr:to>
    <xdr:sp macro="" textlink="">
      <xdr:nvSpPr>
        <xdr:cNvPr id="218" name="円/楕円 217">
          <a:extLst>
            <a:ext uri="{FF2B5EF4-FFF2-40B4-BE49-F238E27FC236}">
              <a16:creationId xmlns:a16="http://schemas.microsoft.com/office/drawing/2014/main" id="{00000000-0008-0000-0300-0000DA000000}"/>
            </a:ext>
          </a:extLst>
        </xdr:cNvPr>
        <xdr:cNvSpPr/>
      </xdr:nvSpPr>
      <xdr:spPr>
        <a:xfrm>
          <a:off x="2286000" y="1394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164961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0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147,435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27659</xdr:rowOff>
    </xdr:from>
    <xdr:to>
      <xdr:col>2</xdr:col>
      <xdr:colOff>127000</xdr:colOff>
      <xdr:row>81</xdr:row>
      <xdr:rowOff>129259</xdr:rowOff>
    </xdr:to>
    <xdr:sp macro="" textlink="">
      <xdr:nvSpPr>
        <xdr:cNvPr id="220" name="円/楕円 219">
          <a:extLst>
            <a:ext uri="{FF2B5EF4-FFF2-40B4-BE49-F238E27FC236}">
              <a16:creationId xmlns:a16="http://schemas.microsoft.com/office/drawing/2014/main" id="{00000000-0008-0000-0300-0000DC000000}"/>
            </a:ext>
          </a:extLst>
        </xdr:cNvPr>
        <xdr:cNvSpPr/>
      </xdr:nvSpPr>
      <xdr:spPr>
        <a:xfrm>
          <a:off x="1397000" y="1391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139436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8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141,088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0.9</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低下し</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97.7</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となり、類似団体平均値を</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1.6</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ポイント上回った。この主な要因として職員構成の変動が挙げられる。引き続き、国の給与制度と相違することのないよう努める。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89</xdr:row>
      <xdr:rowOff>29634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1711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29634</xdr:rowOff>
    </xdr:from>
    <xdr:to>
      <xdr:col>24</xdr:col>
      <xdr:colOff>647700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77470</xdr:rowOff>
    </xdr:from>
    <xdr:to>
      <xdr:col>24</xdr:col>
      <xdr:colOff>558800</xdr:colOff>
      <xdr:row>86</xdr:row>
      <xdr:rowOff>149861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82217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85954</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87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a:extLst>
            <a:ext uri="{FF2B5EF4-FFF2-40B4-BE49-F238E27FC236}">
              <a16:creationId xmlns:a16="http://schemas.microsoft.com/office/drawing/2014/main" id="{00000000-0008-0000-0300-000001010000}"/>
            </a:ext>
          </a:extLst>
        </xdr:cNvPr>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5080</xdr:rowOff>
    </xdr:from>
    <xdr:to>
      <xdr:col>23</xdr:col>
      <xdr:colOff>406400</xdr:colOff>
      <xdr:row>86</xdr:row>
      <xdr:rowOff>149861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7497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69427</xdr:rowOff>
    </xdr:from>
    <xdr:to>
      <xdr:col>23</xdr:col>
      <xdr:colOff>457200</xdr:colOff>
      <xdr:row>85</xdr:row>
      <xdr:rowOff>171027</xdr:rowOff>
    </xdr:to>
    <xdr:sp macro="" textlink="">
      <xdr:nvSpPr>
        <xdr:cNvPr id="259" name="フローチャート : 判断 258">
          <a:extLst>
            <a:ext uri="{FF2B5EF4-FFF2-40B4-BE49-F238E27FC236}">
              <a16:creationId xmlns:a16="http://schemas.microsoft.com/office/drawing/2014/main" id="{00000000-0008-0000-0300-000003010000}"/>
            </a:ext>
          </a:extLst>
        </xdr:cNvPr>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9754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104139</xdr:rowOff>
    </xdr:from>
    <xdr:to>
      <xdr:col>22</xdr:col>
      <xdr:colOff>203200</xdr:colOff>
      <xdr:row>86</xdr:row>
      <xdr:rowOff>5080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6773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144357</xdr:rowOff>
    </xdr:from>
    <xdr:to>
      <xdr:col>22</xdr:col>
      <xdr:colOff>254000</xdr:colOff>
      <xdr:row>85</xdr:row>
      <xdr:rowOff>74507</xdr:rowOff>
    </xdr:to>
    <xdr:sp macro="" textlink="">
      <xdr:nvSpPr>
        <xdr:cNvPr id="262" name="フローチャート : 判断 261">
          <a:extLst>
            <a:ext uri="{FF2B5EF4-FFF2-40B4-BE49-F238E27FC236}">
              <a16:creationId xmlns:a16="http://schemas.microsoft.com/office/drawing/2014/main" id="{00000000-0008-0000-0300-000006010000}"/>
            </a:ext>
          </a:extLst>
        </xdr:cNvPr>
        <xdr:cNvSpPr/>
      </xdr:nvSpPr>
      <xdr:spPr>
        <a:xfrm>
          <a:off x="15240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84684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104139</xdr:rowOff>
    </xdr:from>
    <xdr:to>
      <xdr:col>21</xdr:col>
      <xdr:colOff>0</xdr:colOff>
      <xdr:row>89</xdr:row>
      <xdr:rowOff>37677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677389"/>
          <a:ext cx="889000" cy="61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136313</xdr:rowOff>
    </xdr:from>
    <xdr:to>
      <xdr:col>21</xdr:col>
      <xdr:colOff>50800</xdr:colOff>
      <xdr:row>85</xdr:row>
      <xdr:rowOff>66463</xdr:rowOff>
    </xdr:to>
    <xdr:sp macro="" textlink="">
      <xdr:nvSpPr>
        <xdr:cNvPr id="265" name="フローチャート : 判断 264">
          <a:extLst>
            <a:ext uri="{FF2B5EF4-FFF2-40B4-BE49-F238E27FC236}">
              <a16:creationId xmlns:a16="http://schemas.microsoft.com/office/drawing/2014/main" id="{00000000-0008-0000-0300-000009010000}"/>
            </a:ext>
          </a:extLst>
        </xdr:cNvPr>
        <xdr:cNvSpPr/>
      </xdr:nvSpPr>
      <xdr:spPr>
        <a:xfrm>
          <a:off x="14351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76640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53763</xdr:rowOff>
    </xdr:from>
    <xdr:to>
      <xdr:col>19</xdr:col>
      <xdr:colOff>533400</xdr:colOff>
      <xdr:row>88</xdr:row>
      <xdr:rowOff>155363</xdr:rowOff>
    </xdr:to>
    <xdr:sp macro="" textlink="">
      <xdr:nvSpPr>
        <xdr:cNvPr id="267" name="フローチャート : 判断 266">
          <a:extLst>
            <a:ext uri="{FF2B5EF4-FFF2-40B4-BE49-F238E27FC236}">
              <a16:creationId xmlns:a16="http://schemas.microsoft.com/office/drawing/2014/main" id="{00000000-0008-0000-0300-00000B010000}"/>
            </a:ext>
          </a:extLst>
        </xdr:cNvPr>
        <xdr:cNvSpPr/>
      </xdr:nvSpPr>
      <xdr:spPr>
        <a:xfrm>
          <a:off x="13462000" y="1514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165540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1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74" name="円/楕円 273">
          <a:extLst>
            <a:ext uri="{FF2B5EF4-FFF2-40B4-BE49-F238E27FC236}">
              <a16:creationId xmlns:a16="http://schemas.microsoft.com/office/drawing/2014/main" id="{00000000-0008-0000-0300-000012010000}"/>
            </a:ext>
          </a:extLst>
        </xdr:cNvPr>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170197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4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99061</xdr:rowOff>
    </xdr:from>
    <xdr:to>
      <xdr:col>23</xdr:col>
      <xdr:colOff>457200</xdr:colOff>
      <xdr:row>87</xdr:row>
      <xdr:rowOff>29211</xdr:rowOff>
    </xdr:to>
    <xdr:sp macro="" textlink="">
      <xdr:nvSpPr>
        <xdr:cNvPr id="276" name="円/楕円 275">
          <a:extLst>
            <a:ext uri="{FF2B5EF4-FFF2-40B4-BE49-F238E27FC236}">
              <a16:creationId xmlns:a16="http://schemas.microsoft.com/office/drawing/2014/main" id="{00000000-0008-0000-0300-000014010000}"/>
            </a:ext>
          </a:extLst>
        </xdr:cNvPr>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13988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30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125730</xdr:rowOff>
    </xdr:from>
    <xdr:to>
      <xdr:col>22</xdr:col>
      <xdr:colOff>254000</xdr:colOff>
      <xdr:row>86</xdr:row>
      <xdr:rowOff>55880</xdr:rowOff>
    </xdr:to>
    <xdr:sp macro="" textlink="">
      <xdr:nvSpPr>
        <xdr:cNvPr id="278" name="円/楕円 277">
          <a:extLst>
            <a:ext uri="{FF2B5EF4-FFF2-40B4-BE49-F238E27FC236}">
              <a16:creationId xmlns:a16="http://schemas.microsoft.com/office/drawing/2014/main" id="{00000000-0008-0000-0300-000016010000}"/>
            </a:ext>
          </a:extLst>
        </xdr:cNvPr>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40657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53339</xdr:rowOff>
    </xdr:from>
    <xdr:to>
      <xdr:col>21</xdr:col>
      <xdr:colOff>50800</xdr:colOff>
      <xdr:row>85</xdr:row>
      <xdr:rowOff>154939</xdr:rowOff>
    </xdr:to>
    <xdr:sp macro="" textlink="">
      <xdr:nvSpPr>
        <xdr:cNvPr id="280" name="円/楕円 279">
          <a:extLst>
            <a:ext uri="{FF2B5EF4-FFF2-40B4-BE49-F238E27FC236}">
              <a16:creationId xmlns:a16="http://schemas.microsoft.com/office/drawing/2014/main" id="{00000000-0008-0000-0300-000018010000}"/>
            </a:ext>
          </a:extLst>
        </xdr:cNvPr>
        <xdr:cNvSpPr/>
      </xdr:nvSpPr>
      <xdr:spPr>
        <a:xfrm>
          <a:off x="14351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139716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158327</xdr:rowOff>
    </xdr:from>
    <xdr:to>
      <xdr:col>19</xdr:col>
      <xdr:colOff>533400</xdr:colOff>
      <xdr:row>89</xdr:row>
      <xdr:rowOff>88477</xdr:rowOff>
    </xdr:to>
    <xdr:sp macro="" textlink="">
      <xdr:nvSpPr>
        <xdr:cNvPr id="282" name="円/楕円 281">
          <a:extLst>
            <a:ext uri="{FF2B5EF4-FFF2-40B4-BE49-F238E27FC236}">
              <a16:creationId xmlns:a16="http://schemas.microsoft.com/office/drawing/2014/main" id="{00000000-0008-0000-0300-00001A010000}"/>
            </a:ext>
          </a:extLst>
        </xdr:cNvPr>
        <xdr:cNvSpPr/>
      </xdr:nvSpPr>
      <xdr:spPr>
        <a:xfrm>
          <a:off x="13462000" y="152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73254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3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団塊世代の大量退職による大幅な減少と新規採用職員の抑制により類似団体平均値を下回っている。今後も住民サービスを低下させることなく、適正な定員管理を行っていく。</a:t>
          </a:r>
        </a:p>
      </xdr:txBody>
    </xdr:sp>
    <xdr:clientData/>
  </xdr:twoCellAnchor>
  <xdr:oneCellAnchor>
    <xdr:from>
      <xdr:col>18</xdr:col>
      <xdr:colOff>444500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111919</xdr:rowOff>
    </xdr:from>
    <xdr:to>
      <xdr:col>24</xdr:col>
      <xdr:colOff>558800</xdr:colOff>
      <xdr:row>65</xdr:row>
      <xdr:rowOff>135763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56019"/>
          <a:ext cx="0" cy="1223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107840</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25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24</xdr:col>
      <xdr:colOff>469900</xdr:colOff>
      <xdr:row>65</xdr:row>
      <xdr:rowOff>135763</xdr:rowOff>
    </xdr:from>
    <xdr:to>
      <xdr:col>24</xdr:col>
      <xdr:colOff>647700</xdr:colOff>
      <xdr:row>65</xdr:row>
      <xdr:rowOff>135763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28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26846</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58</xdr:row>
      <xdr:rowOff>111919</xdr:rowOff>
    </xdr:from>
    <xdr:to>
      <xdr:col>24</xdr:col>
      <xdr:colOff>647700</xdr:colOff>
      <xdr:row>58</xdr:row>
      <xdr:rowOff>111919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5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82836</xdr:rowOff>
    </xdr:from>
    <xdr:to>
      <xdr:col>24</xdr:col>
      <xdr:colOff>558800</xdr:colOff>
      <xdr:row>59</xdr:row>
      <xdr:rowOff>84042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198386"/>
          <a:ext cx="8382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148765</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35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5238</xdr:rowOff>
    </xdr:from>
    <xdr:to>
      <xdr:col>24</xdr:col>
      <xdr:colOff>609600</xdr:colOff>
      <xdr:row>61</xdr:row>
      <xdr:rowOff>106838</xdr:rowOff>
    </xdr:to>
    <xdr:sp macro="" textlink="">
      <xdr:nvSpPr>
        <xdr:cNvPr id="316" name="フローチャート : 判断 315">
          <a:extLst>
            <a:ext uri="{FF2B5EF4-FFF2-40B4-BE49-F238E27FC236}">
              <a16:creationId xmlns:a16="http://schemas.microsoft.com/office/drawing/2014/main" id="{00000000-0008-0000-0300-00003C010000}"/>
            </a:ext>
          </a:extLst>
        </xdr:cNvPr>
        <xdr:cNvSpPr/>
      </xdr:nvSpPr>
      <xdr:spPr>
        <a:xfrm>
          <a:off x="169672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64135</xdr:rowOff>
    </xdr:from>
    <xdr:to>
      <xdr:col>23</xdr:col>
      <xdr:colOff>406400</xdr:colOff>
      <xdr:row>59</xdr:row>
      <xdr:rowOff>84042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179685"/>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162211</xdr:rowOff>
    </xdr:from>
    <xdr:to>
      <xdr:col>23</xdr:col>
      <xdr:colOff>457200</xdr:colOff>
      <xdr:row>61</xdr:row>
      <xdr:rowOff>92361</xdr:rowOff>
    </xdr:to>
    <xdr:sp macro="" textlink="">
      <xdr:nvSpPr>
        <xdr:cNvPr id="318" name="フローチャート : 判断 317">
          <a:extLst>
            <a:ext uri="{FF2B5EF4-FFF2-40B4-BE49-F238E27FC236}">
              <a16:creationId xmlns:a16="http://schemas.microsoft.com/office/drawing/2014/main" id="{00000000-0008-0000-0300-00003E010000}"/>
            </a:ext>
          </a:extLst>
        </xdr:cNvPr>
        <xdr:cNvSpPr/>
      </xdr:nvSpPr>
      <xdr:spPr>
        <a:xfrm>
          <a:off x="16129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77138</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35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49657</xdr:rowOff>
    </xdr:from>
    <xdr:to>
      <xdr:col>22</xdr:col>
      <xdr:colOff>203200</xdr:colOff>
      <xdr:row>59</xdr:row>
      <xdr:rowOff>64135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16520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104425</xdr:rowOff>
    </xdr:from>
    <xdr:to>
      <xdr:col>22</xdr:col>
      <xdr:colOff>254000</xdr:colOff>
      <xdr:row>60</xdr:row>
      <xdr:rowOff>34575</xdr:rowOff>
    </xdr:to>
    <xdr:sp macro="" textlink="">
      <xdr:nvSpPr>
        <xdr:cNvPr id="321" name="フローチャート : 判断 320">
          <a:extLst>
            <a:ext uri="{FF2B5EF4-FFF2-40B4-BE49-F238E27FC236}">
              <a16:creationId xmlns:a16="http://schemas.microsoft.com/office/drawing/2014/main" id="{00000000-0008-0000-0300-000041010000}"/>
            </a:ext>
          </a:extLst>
        </xdr:cNvPr>
        <xdr:cNvSpPr/>
      </xdr:nvSpPr>
      <xdr:spPr>
        <a:xfrm>
          <a:off x="15240000" y="1021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19352</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30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11.31</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17685</xdr:rowOff>
    </xdr:from>
    <xdr:to>
      <xdr:col>21</xdr:col>
      <xdr:colOff>0</xdr:colOff>
      <xdr:row>59</xdr:row>
      <xdr:rowOff>49657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133235"/>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102012</xdr:rowOff>
    </xdr:from>
    <xdr:to>
      <xdr:col>21</xdr:col>
      <xdr:colOff>50800</xdr:colOff>
      <xdr:row>60</xdr:row>
      <xdr:rowOff>32162</xdr:rowOff>
    </xdr:to>
    <xdr:sp macro="" textlink="">
      <xdr:nvSpPr>
        <xdr:cNvPr id="324" name="フローチャート : 判断 323">
          <a:extLst>
            <a:ext uri="{FF2B5EF4-FFF2-40B4-BE49-F238E27FC236}">
              <a16:creationId xmlns:a16="http://schemas.microsoft.com/office/drawing/2014/main" id="{00000000-0008-0000-0300-000044010000}"/>
            </a:ext>
          </a:extLst>
        </xdr:cNvPr>
        <xdr:cNvSpPr/>
      </xdr:nvSpPr>
      <xdr:spPr>
        <a:xfrm>
          <a:off x="14351000" y="102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16939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30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97790</xdr:rowOff>
    </xdr:from>
    <xdr:to>
      <xdr:col>19</xdr:col>
      <xdr:colOff>533400</xdr:colOff>
      <xdr:row>60</xdr:row>
      <xdr:rowOff>27940</xdr:rowOff>
    </xdr:to>
    <xdr:sp macro="" textlink="">
      <xdr:nvSpPr>
        <xdr:cNvPr id="326" name="フローチャート : 判断 325">
          <a:extLst>
            <a:ext uri="{FF2B5EF4-FFF2-40B4-BE49-F238E27FC236}">
              <a16:creationId xmlns:a16="http://schemas.microsoft.com/office/drawing/2014/main" id="{00000000-0008-0000-0300-000046010000}"/>
            </a:ext>
          </a:extLst>
        </xdr:cNvPr>
        <xdr:cNvSpPr/>
      </xdr:nvSpPr>
      <xdr:spPr>
        <a:xfrm>
          <a:off x="13462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12717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32036</xdr:rowOff>
    </xdr:from>
    <xdr:to>
      <xdr:col>24</xdr:col>
      <xdr:colOff>609600</xdr:colOff>
      <xdr:row>59</xdr:row>
      <xdr:rowOff>133636</xdr:rowOff>
    </xdr:to>
    <xdr:sp macro="" textlink="">
      <xdr:nvSpPr>
        <xdr:cNvPr id="333" name="円/楕円 332">
          <a:extLst>
            <a:ext uri="{FF2B5EF4-FFF2-40B4-BE49-F238E27FC236}">
              <a16:creationId xmlns:a16="http://schemas.microsoft.com/office/drawing/2014/main" id="{00000000-0008-0000-0300-00004D010000}"/>
            </a:ext>
          </a:extLst>
        </xdr:cNvPr>
        <xdr:cNvSpPr/>
      </xdr:nvSpPr>
      <xdr:spPr>
        <a:xfrm>
          <a:off x="16967200" y="1014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48563</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99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33242</xdr:rowOff>
    </xdr:from>
    <xdr:to>
      <xdr:col>23</xdr:col>
      <xdr:colOff>457200</xdr:colOff>
      <xdr:row>59</xdr:row>
      <xdr:rowOff>134842</xdr:rowOff>
    </xdr:to>
    <xdr:sp macro="" textlink="">
      <xdr:nvSpPr>
        <xdr:cNvPr id="335" name="円/楕円 334">
          <a:extLst>
            <a:ext uri="{FF2B5EF4-FFF2-40B4-BE49-F238E27FC236}">
              <a16:creationId xmlns:a16="http://schemas.microsoft.com/office/drawing/2014/main" id="{00000000-0008-0000-0300-00004F010000}"/>
            </a:ext>
          </a:extLst>
        </xdr:cNvPr>
        <xdr:cNvSpPr/>
      </xdr:nvSpPr>
      <xdr:spPr>
        <a:xfrm>
          <a:off x="16129000" y="1014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145019</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917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13335</xdr:rowOff>
    </xdr:from>
    <xdr:to>
      <xdr:col>22</xdr:col>
      <xdr:colOff>254000</xdr:colOff>
      <xdr:row>59</xdr:row>
      <xdr:rowOff>114935</xdr:rowOff>
    </xdr:to>
    <xdr:sp macro="" textlink="">
      <xdr:nvSpPr>
        <xdr:cNvPr id="337" name="円/楕円 336">
          <a:extLst>
            <a:ext uri="{FF2B5EF4-FFF2-40B4-BE49-F238E27FC236}">
              <a16:creationId xmlns:a16="http://schemas.microsoft.com/office/drawing/2014/main" id="{00000000-0008-0000-0300-000051010000}"/>
            </a:ext>
          </a:extLst>
        </xdr:cNvPr>
        <xdr:cNvSpPr/>
      </xdr:nvSpPr>
      <xdr:spPr>
        <a:xfrm>
          <a:off x="15240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125112</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170307</xdr:rowOff>
    </xdr:from>
    <xdr:to>
      <xdr:col>21</xdr:col>
      <xdr:colOff>50800</xdr:colOff>
      <xdr:row>59</xdr:row>
      <xdr:rowOff>100457</xdr:rowOff>
    </xdr:to>
    <xdr:sp macro="" textlink="">
      <xdr:nvSpPr>
        <xdr:cNvPr id="339" name="円/楕円 338">
          <a:extLst>
            <a:ext uri="{FF2B5EF4-FFF2-40B4-BE49-F238E27FC236}">
              <a16:creationId xmlns:a16="http://schemas.microsoft.com/office/drawing/2014/main" id="{00000000-0008-0000-0300-000053010000}"/>
            </a:ext>
          </a:extLst>
        </xdr:cNvPr>
        <xdr:cNvSpPr/>
      </xdr:nvSpPr>
      <xdr:spPr>
        <a:xfrm>
          <a:off x="14351000" y="1011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110634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88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138335</xdr:rowOff>
    </xdr:from>
    <xdr:to>
      <xdr:col>19</xdr:col>
      <xdr:colOff>533400</xdr:colOff>
      <xdr:row>59</xdr:row>
      <xdr:rowOff>68485</xdr:rowOff>
    </xdr:to>
    <xdr:sp macro="" textlink="">
      <xdr:nvSpPr>
        <xdr:cNvPr id="341" name="円/楕円 340">
          <a:extLst>
            <a:ext uri="{FF2B5EF4-FFF2-40B4-BE49-F238E27FC236}">
              <a16:creationId xmlns:a16="http://schemas.microsoft.com/office/drawing/2014/main" id="{00000000-0008-0000-0300-000055010000}"/>
            </a:ext>
          </a:extLst>
        </xdr:cNvPr>
        <xdr:cNvSpPr/>
      </xdr:nvSpPr>
      <xdr:spPr>
        <a:xfrm>
          <a:off x="13462000" y="100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78662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85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過去の大型事業実施に伴う地方債の償還が近年ピークを迎えており、推移としては類似団体平均値と同様の経過を辿っている。起債抑制により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H21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を境に減少傾向にあるが、依然として起債依存型の事業を行っており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H28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においても類似団体平均値を上回る</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％となっている。今後控えている大規模な事業計画の整理・縮小を図るなど、起債依存型の事業実施を見直し、更なる新規発行の抑制に努めていく。</a:t>
          </a:r>
        </a:p>
      </xdr:txBody>
    </xdr:sp>
    <xdr:clientData/>
  </xdr:twoCellAnchor>
  <xdr:oneCellAnchor>
    <xdr:from>
      <xdr:col>18</xdr:col>
      <xdr:colOff>444500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1778</xdr:rowOff>
    </xdr:from>
    <xdr:to>
      <xdr:col>24</xdr:col>
      <xdr:colOff>558800</xdr:colOff>
      <xdr:row>45</xdr:row>
      <xdr:rowOff>99822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516878"/>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71899</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24</xdr:col>
      <xdr:colOff>469900</xdr:colOff>
      <xdr:row>45</xdr:row>
      <xdr:rowOff>99822</xdr:rowOff>
    </xdr:from>
    <xdr:to>
      <xdr:col>24</xdr:col>
      <xdr:colOff>647700</xdr:colOff>
      <xdr:row>45</xdr:row>
      <xdr:rowOff>99822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88155</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24</xdr:col>
      <xdr:colOff>469900</xdr:colOff>
      <xdr:row>38</xdr:row>
      <xdr:rowOff>1778</xdr:rowOff>
    </xdr:from>
    <xdr:to>
      <xdr:col>24</xdr:col>
      <xdr:colOff>647700</xdr:colOff>
      <xdr:row>38</xdr:row>
      <xdr:rowOff>1778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20574</xdr:rowOff>
    </xdr:from>
    <xdr:to>
      <xdr:col>24</xdr:col>
      <xdr:colOff>558800</xdr:colOff>
      <xdr:row>42</xdr:row>
      <xdr:rowOff>73660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6179800" y="722147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90187</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75" name="フローチャート : 判断 374">
          <a:extLst>
            <a:ext uri="{FF2B5EF4-FFF2-40B4-BE49-F238E27FC236}">
              <a16:creationId xmlns:a16="http://schemas.microsoft.com/office/drawing/2014/main" id="{00000000-0008-0000-0300-000077010000}"/>
            </a:ext>
          </a:extLst>
        </xdr:cNvPr>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73660</xdr:rowOff>
    </xdr:from>
    <xdr:to>
      <xdr:col>23</xdr:col>
      <xdr:colOff>406400</xdr:colOff>
      <xdr:row>42</xdr:row>
      <xdr:rowOff>121920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7" name="フローチャート : 判断 376">
          <a:extLst>
            <a:ext uri="{FF2B5EF4-FFF2-40B4-BE49-F238E27FC236}">
              <a16:creationId xmlns:a16="http://schemas.microsoft.com/office/drawing/2014/main" id="{00000000-0008-0000-0300-000079010000}"/>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18813</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121920</xdr:rowOff>
    </xdr:from>
    <xdr:to>
      <xdr:col>22</xdr:col>
      <xdr:colOff>203200</xdr:colOff>
      <xdr:row>42</xdr:row>
      <xdr:rowOff>170180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73228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46990</xdr:rowOff>
    </xdr:from>
    <xdr:to>
      <xdr:col>22</xdr:col>
      <xdr:colOff>254000</xdr:colOff>
      <xdr:row>42</xdr:row>
      <xdr:rowOff>148590</xdr:rowOff>
    </xdr:to>
    <xdr:sp macro="" textlink="">
      <xdr:nvSpPr>
        <xdr:cNvPr id="380" name="フローチャート : 判断 379">
          <a:extLst>
            <a:ext uri="{FF2B5EF4-FFF2-40B4-BE49-F238E27FC236}">
              <a16:creationId xmlns:a16="http://schemas.microsoft.com/office/drawing/2014/main" id="{00000000-0008-0000-0300-00007C010000}"/>
            </a:ext>
          </a:extLst>
        </xdr:cNvPr>
        <xdr:cNvSpPr/>
      </xdr:nvSpPr>
      <xdr:spPr>
        <a:xfrm>
          <a:off x="15240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158767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170180</xdr:rowOff>
    </xdr:from>
    <xdr:to>
      <xdr:col>21</xdr:col>
      <xdr:colOff>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73710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95250</xdr:rowOff>
    </xdr:from>
    <xdr:to>
      <xdr:col>21</xdr:col>
      <xdr:colOff>50800</xdr:colOff>
      <xdr:row>43</xdr:row>
      <xdr:rowOff>25400</xdr:rowOff>
    </xdr:to>
    <xdr:sp macro="" textlink="">
      <xdr:nvSpPr>
        <xdr:cNvPr id="383" name="フローチャート : 判断 382">
          <a:extLst>
            <a:ext uri="{FF2B5EF4-FFF2-40B4-BE49-F238E27FC236}">
              <a16:creationId xmlns:a16="http://schemas.microsoft.com/office/drawing/2014/main" id="{00000000-0008-0000-0300-00007F010000}"/>
            </a:ext>
          </a:extLst>
        </xdr:cNvPr>
        <xdr:cNvSpPr/>
      </xdr:nvSpPr>
      <xdr:spPr>
        <a:xfrm>
          <a:off x="14351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35577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133858</xdr:rowOff>
    </xdr:from>
    <xdr:to>
      <xdr:col>19</xdr:col>
      <xdr:colOff>533400</xdr:colOff>
      <xdr:row>43</xdr:row>
      <xdr:rowOff>64008</xdr:rowOff>
    </xdr:to>
    <xdr:sp macro="" textlink="">
      <xdr:nvSpPr>
        <xdr:cNvPr id="385" name="フローチャート : 判断 384">
          <a:extLst>
            <a:ext uri="{FF2B5EF4-FFF2-40B4-BE49-F238E27FC236}">
              <a16:creationId xmlns:a16="http://schemas.microsoft.com/office/drawing/2014/main" id="{00000000-0008-0000-0300-000081010000}"/>
            </a:ext>
          </a:extLst>
        </xdr:cNvPr>
        <xdr:cNvSpPr/>
      </xdr:nvSpPr>
      <xdr:spPr>
        <a:xfrm>
          <a:off x="13462000" y="733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74185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710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141224</xdr:rowOff>
    </xdr:from>
    <xdr:to>
      <xdr:col>24</xdr:col>
      <xdr:colOff>609600</xdr:colOff>
      <xdr:row>42</xdr:row>
      <xdr:rowOff>71374</xdr:rowOff>
    </xdr:to>
    <xdr:sp macro="" textlink="">
      <xdr:nvSpPr>
        <xdr:cNvPr id="392" name="円/楕円 391">
          <a:extLst>
            <a:ext uri="{FF2B5EF4-FFF2-40B4-BE49-F238E27FC236}">
              <a16:creationId xmlns:a16="http://schemas.microsoft.com/office/drawing/2014/main" id="{00000000-0008-0000-0300-000088010000}"/>
            </a:ext>
          </a:extLst>
        </xdr:cNvPr>
        <xdr:cNvSpPr/>
      </xdr:nvSpPr>
      <xdr:spPr>
        <a:xfrm>
          <a:off x="169672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113301</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714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22860</xdr:rowOff>
    </xdr:from>
    <xdr:to>
      <xdr:col>23</xdr:col>
      <xdr:colOff>457200</xdr:colOff>
      <xdr:row>42</xdr:row>
      <xdr:rowOff>124460</xdr:rowOff>
    </xdr:to>
    <xdr:sp macro="" textlink="">
      <xdr:nvSpPr>
        <xdr:cNvPr id="394" name="円/楕円 393">
          <a:extLst>
            <a:ext uri="{FF2B5EF4-FFF2-40B4-BE49-F238E27FC236}">
              <a16:creationId xmlns:a16="http://schemas.microsoft.com/office/drawing/2014/main" id="{00000000-0008-0000-0300-00008A010000}"/>
            </a:ext>
          </a:extLst>
        </xdr:cNvPr>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109237</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71120</xdr:rowOff>
    </xdr:from>
    <xdr:to>
      <xdr:col>22</xdr:col>
      <xdr:colOff>254000</xdr:colOff>
      <xdr:row>43</xdr:row>
      <xdr:rowOff>1270</xdr:rowOff>
    </xdr:to>
    <xdr:sp macro="" textlink="">
      <xdr:nvSpPr>
        <xdr:cNvPr id="396" name="円/楕円 395">
          <a:extLst>
            <a:ext uri="{FF2B5EF4-FFF2-40B4-BE49-F238E27FC236}">
              <a16:creationId xmlns:a16="http://schemas.microsoft.com/office/drawing/2014/main" id="{00000000-0008-0000-0300-00008C010000}"/>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157497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119380</xdr:rowOff>
    </xdr:from>
    <xdr:to>
      <xdr:col>21</xdr:col>
      <xdr:colOff>50800</xdr:colOff>
      <xdr:row>43</xdr:row>
      <xdr:rowOff>49530</xdr:rowOff>
    </xdr:to>
    <xdr:sp macro="" textlink="">
      <xdr:nvSpPr>
        <xdr:cNvPr id="398" name="円/楕円 397">
          <a:extLst>
            <a:ext uri="{FF2B5EF4-FFF2-40B4-BE49-F238E27FC236}">
              <a16:creationId xmlns:a16="http://schemas.microsoft.com/office/drawing/2014/main" id="{00000000-0008-0000-0300-00008E010000}"/>
            </a:ext>
          </a:extLst>
        </xdr:cNvPr>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34307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167640</xdr:rowOff>
    </xdr:from>
    <xdr:to>
      <xdr:col>19</xdr:col>
      <xdr:colOff>533400</xdr:colOff>
      <xdr:row>43</xdr:row>
      <xdr:rowOff>97790</xdr:rowOff>
    </xdr:to>
    <xdr:sp macro="" textlink="">
      <xdr:nvSpPr>
        <xdr:cNvPr id="400" name="円/楕円 399">
          <a:extLst>
            <a:ext uri="{FF2B5EF4-FFF2-40B4-BE49-F238E27FC236}">
              <a16:creationId xmlns:a16="http://schemas.microsoft.com/office/drawing/2014/main" id="{00000000-0008-0000-0300-000090010000}"/>
            </a:ext>
          </a:extLst>
        </xdr:cNvPr>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82567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地方債現在高は、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近年においては定期的</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・計画的</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な償還により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減少していた</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H25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に町内全域の光ブロードバンド整備事業を実施したため、これに伴う起債発行により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した。しかし、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H26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以降は大規模起債事業が少なく再び減少し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一方、</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充当可能財源等</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増加したため、将来負担比率が減少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となったが、依然として類似団体と比べ高い数値を示しているため、今後も後世への負担を少しでも軽減するよう、新規事業の実施等について総点検を図り、県平均の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56.1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％を目標に財政の健全化に努める。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153543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370667"/>
          <a:ext cx="0" cy="1554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125620</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8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193.3</a:t>
          </a:r>
          <a:endParaRPr kumimoji="1" lang="ja-JP" altLang="en-US" sz="1000" b="1">
            <a:latin typeface="ＭＳ Ｐゴシック"/>
          </a:endParaRPr>
        </a:p>
      </xdr:txBody>
    </xdr:sp>
    <xdr:clientData/>
  </xdr:oneCellAnchor>
  <xdr:twoCellAnchor>
    <xdr:from>
      <xdr:col>24</xdr:col>
      <xdr:colOff>469900</xdr:colOff>
      <xdr:row>22</xdr:row>
      <xdr:rowOff>153543</xdr:rowOff>
    </xdr:from>
    <xdr:to>
      <xdr:col>24</xdr:col>
      <xdr:colOff>647700</xdr:colOff>
      <xdr:row>22</xdr:row>
      <xdr:rowOff>153543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9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83524</xdr:rowOff>
    </xdr:from>
    <xdr:to>
      <xdr:col>24</xdr:col>
      <xdr:colOff>558800</xdr:colOff>
      <xdr:row>17</xdr:row>
      <xdr:rowOff>5376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6179800" y="2826724"/>
          <a:ext cx="838200" cy="9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5376</xdr:rowOff>
    </xdr:from>
    <xdr:to>
      <xdr:col>23</xdr:col>
      <xdr:colOff>406400</xdr:colOff>
      <xdr:row>17</xdr:row>
      <xdr:rowOff>87418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290800" y="292002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9" name="フローチャート :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87418</xdr:rowOff>
    </xdr:from>
    <xdr:to>
      <xdr:col>22</xdr:col>
      <xdr:colOff>203200</xdr:colOff>
      <xdr:row>17</xdr:row>
      <xdr:rowOff>138091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3002068"/>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11007</xdr:rowOff>
    </xdr:from>
    <xdr:to>
      <xdr:col>22</xdr:col>
      <xdr:colOff>254000</xdr:colOff>
      <xdr:row>16</xdr:row>
      <xdr:rowOff>112607</xdr:rowOff>
    </xdr:to>
    <xdr:sp macro="" textlink="">
      <xdr:nvSpPr>
        <xdr:cNvPr id="442" name="フローチャート : 判断 441">
          <a:extLst>
            <a:ext uri="{FF2B5EF4-FFF2-40B4-BE49-F238E27FC236}">
              <a16:creationId xmlns:a16="http://schemas.microsoft.com/office/drawing/2014/main" id="{00000000-0008-0000-0300-0000BA010000}"/>
            </a:ext>
          </a:extLst>
        </xdr:cNvPr>
        <xdr:cNvSpPr/>
      </xdr:nvSpPr>
      <xdr:spPr>
        <a:xfrm>
          <a:off x="15240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122784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138091</xdr:rowOff>
    </xdr:from>
    <xdr:to>
      <xdr:col>21</xdr:col>
      <xdr:colOff>0</xdr:colOff>
      <xdr:row>18</xdr:row>
      <xdr:rowOff>26966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30527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20659</xdr:rowOff>
    </xdr:from>
    <xdr:to>
      <xdr:col>21</xdr:col>
      <xdr:colOff>50800</xdr:colOff>
      <xdr:row>16</xdr:row>
      <xdr:rowOff>122259</xdr:rowOff>
    </xdr:to>
    <xdr:sp macro="" textlink="">
      <xdr:nvSpPr>
        <xdr:cNvPr id="445" name="フローチャート : 判断 444">
          <a:extLst>
            <a:ext uri="{FF2B5EF4-FFF2-40B4-BE49-F238E27FC236}">
              <a16:creationId xmlns:a16="http://schemas.microsoft.com/office/drawing/2014/main" id="{00000000-0008-0000-0300-0000BD010000}"/>
            </a:ext>
          </a:extLst>
        </xdr:cNvPr>
        <xdr:cNvSpPr/>
      </xdr:nvSpPr>
      <xdr:spPr>
        <a:xfrm>
          <a:off x="14351000" y="276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132436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53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97070</xdr:rowOff>
    </xdr:from>
    <xdr:to>
      <xdr:col>19</xdr:col>
      <xdr:colOff>533400</xdr:colOff>
      <xdr:row>17</xdr:row>
      <xdr:rowOff>27220</xdr:rowOff>
    </xdr:to>
    <xdr:sp macro="" textlink="">
      <xdr:nvSpPr>
        <xdr:cNvPr id="447" name="フローチャート : 判断 446">
          <a:extLst>
            <a:ext uri="{FF2B5EF4-FFF2-40B4-BE49-F238E27FC236}">
              <a16:creationId xmlns:a16="http://schemas.microsoft.com/office/drawing/2014/main" id="{00000000-0008-0000-0300-0000BF010000}"/>
            </a:ext>
          </a:extLst>
        </xdr:cNvPr>
        <xdr:cNvSpPr/>
      </xdr:nvSpPr>
      <xdr:spPr>
        <a:xfrm>
          <a:off x="13462000" y="284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37397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60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32724</xdr:rowOff>
    </xdr:from>
    <xdr:to>
      <xdr:col>24</xdr:col>
      <xdr:colOff>609600</xdr:colOff>
      <xdr:row>16</xdr:row>
      <xdr:rowOff>134324</xdr:rowOff>
    </xdr:to>
    <xdr:sp macro="" textlink="">
      <xdr:nvSpPr>
        <xdr:cNvPr id="454" name="円/楕円 453">
          <a:extLst>
            <a:ext uri="{FF2B5EF4-FFF2-40B4-BE49-F238E27FC236}">
              <a16:creationId xmlns:a16="http://schemas.microsoft.com/office/drawing/2014/main" id="{00000000-0008-0000-0300-0000C6010000}"/>
            </a:ext>
          </a:extLst>
        </xdr:cNvPr>
        <xdr:cNvSpPr/>
      </xdr:nvSpPr>
      <xdr:spPr>
        <a:xfrm>
          <a:off x="16967200" y="277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4801</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274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126026</xdr:rowOff>
    </xdr:from>
    <xdr:to>
      <xdr:col>23</xdr:col>
      <xdr:colOff>457200</xdr:colOff>
      <xdr:row>17</xdr:row>
      <xdr:rowOff>56176</xdr:rowOff>
    </xdr:to>
    <xdr:sp macro="" textlink="">
      <xdr:nvSpPr>
        <xdr:cNvPr id="456" name="円/楕円 455">
          <a:extLst>
            <a:ext uri="{FF2B5EF4-FFF2-40B4-BE49-F238E27FC236}">
              <a16:creationId xmlns:a16="http://schemas.microsoft.com/office/drawing/2014/main" id="{00000000-0008-0000-0300-0000C8010000}"/>
            </a:ext>
          </a:extLst>
        </xdr:cNvPr>
        <xdr:cNvSpPr/>
      </xdr:nvSpPr>
      <xdr:spPr>
        <a:xfrm>
          <a:off x="16129000" y="28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40953</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955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36618</xdr:rowOff>
    </xdr:from>
    <xdr:to>
      <xdr:col>22</xdr:col>
      <xdr:colOff>254000</xdr:colOff>
      <xdr:row>17</xdr:row>
      <xdr:rowOff>138218</xdr:rowOff>
    </xdr:to>
    <xdr:sp macro="" textlink="">
      <xdr:nvSpPr>
        <xdr:cNvPr id="458" name="円/楕円 457">
          <a:extLst>
            <a:ext uri="{FF2B5EF4-FFF2-40B4-BE49-F238E27FC236}">
              <a16:creationId xmlns:a16="http://schemas.microsoft.com/office/drawing/2014/main" id="{00000000-0008-0000-0300-0000CA010000}"/>
            </a:ext>
          </a:extLst>
        </xdr:cNvPr>
        <xdr:cNvSpPr/>
      </xdr:nvSpPr>
      <xdr:spPr>
        <a:xfrm>
          <a:off x="15240000" y="295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122995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303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87291</xdr:rowOff>
    </xdr:from>
    <xdr:to>
      <xdr:col>21</xdr:col>
      <xdr:colOff>50800</xdr:colOff>
      <xdr:row>18</xdr:row>
      <xdr:rowOff>17441</xdr:rowOff>
    </xdr:to>
    <xdr:sp macro="" textlink="">
      <xdr:nvSpPr>
        <xdr:cNvPr id="460" name="円/楕円 459">
          <a:extLst>
            <a:ext uri="{FF2B5EF4-FFF2-40B4-BE49-F238E27FC236}">
              <a16:creationId xmlns:a16="http://schemas.microsoft.com/office/drawing/2014/main" id="{00000000-0008-0000-0300-0000CC010000}"/>
            </a:ext>
          </a:extLst>
        </xdr:cNvPr>
        <xdr:cNvSpPr/>
      </xdr:nvSpPr>
      <xdr:spPr>
        <a:xfrm>
          <a:off x="14351000" y="300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2218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308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147616</xdr:rowOff>
    </xdr:from>
    <xdr:to>
      <xdr:col>19</xdr:col>
      <xdr:colOff>533400</xdr:colOff>
      <xdr:row>18</xdr:row>
      <xdr:rowOff>77766</xdr:rowOff>
    </xdr:to>
    <xdr:sp macro="" textlink="">
      <xdr:nvSpPr>
        <xdr:cNvPr id="462" name="円/楕円 461">
          <a:extLst>
            <a:ext uri="{FF2B5EF4-FFF2-40B4-BE49-F238E27FC236}">
              <a16:creationId xmlns:a16="http://schemas.microsoft.com/office/drawing/2014/main" id="{00000000-0008-0000-0300-0000CE010000}"/>
            </a:ext>
          </a:extLst>
        </xdr:cNvPr>
        <xdr:cNvSpPr/>
      </xdr:nvSpPr>
      <xdr:spPr>
        <a:xfrm>
          <a:off x="13462000" y="306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62543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314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熊本県多良木町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9,986
9,962
165.86
6,708,840
6,299,387
332,567
3,995,270
5,905,872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56.7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類似団体平均値と比較すると、人件費に係る経常収支比率は低くなっているが、要因としてゴミ処理業務や消防業務を一部事務組合で行っていることが挙げられる。一部事務組合の人件費に充てる負担金や下水道事業などの公営企業会計の人件費に充てる繰出金といった人件費に準ずる費用を合計した場合の人口一人当たりの金額は大幅に増加することになる。今後はこれらも含めた経費について、抑制していく必要がある。</a:t>
          </a: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24130</xdr:rowOff>
    </xdr:from>
    <xdr:to>
      <xdr:col>7</xdr:col>
      <xdr:colOff>15875</xdr:colOff>
      <xdr:row>40</xdr:row>
      <xdr:rowOff>131572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103649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6</xdr:col>
      <xdr:colOff>612775</xdr:colOff>
      <xdr:row>40</xdr:row>
      <xdr:rowOff>131572</xdr:rowOff>
    </xdr:from>
    <xdr:to>
      <xdr:col>7</xdr:col>
      <xdr:colOff>104775</xdr:colOff>
      <xdr:row>40</xdr:row>
      <xdr:rowOff>131572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35</xdr:row>
      <xdr:rowOff>24130</xdr:rowOff>
    </xdr:from>
    <xdr:to>
      <xdr:col>7</xdr:col>
      <xdr:colOff>104775</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156718</xdr:rowOff>
    </xdr:from>
    <xdr:to>
      <xdr:col>7</xdr:col>
      <xdr:colOff>15875</xdr:colOff>
      <xdr:row>35</xdr:row>
      <xdr:rowOff>161290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574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66565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66" name="フローチャート : 判断 65">
          <a:extLst>
            <a:ext uri="{FF2B5EF4-FFF2-40B4-BE49-F238E27FC236}">
              <a16:creationId xmlns:a16="http://schemas.microsoft.com/office/drawing/2014/main" id="{00000000-0008-0000-0400-000042000000}"/>
            </a:ext>
          </a:extLst>
        </xdr:cNvPr>
        <xdr:cNvSpPr/>
      </xdr:nvSpPr>
      <xdr:spPr>
        <a:xfrm>
          <a:off x="4775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156718</xdr:rowOff>
    </xdr:from>
    <xdr:to>
      <xdr:col>5</xdr:col>
      <xdr:colOff>549275</xdr:colOff>
      <xdr:row>36</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57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167149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120142</xdr:rowOff>
    </xdr:from>
    <xdr:to>
      <xdr:col>4</xdr:col>
      <xdr:colOff>346075</xdr:colOff>
      <xdr:row>36</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208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xdr:rowOff>
    </xdr:from>
    <xdr:to>
      <xdr:col>4</xdr:col>
      <xdr:colOff>396875</xdr:colOff>
      <xdr:row>36</xdr:row>
      <xdr:rowOff>113792</xdr:rowOff>
    </xdr:to>
    <xdr:sp macro="" textlink="">
      <xdr:nvSpPr>
        <xdr:cNvPr id="71" name="フローチャート : 判断 70">
          <a:extLst>
            <a:ext uri="{FF2B5EF4-FFF2-40B4-BE49-F238E27FC236}">
              <a16:creationId xmlns:a16="http://schemas.microsoft.com/office/drawing/2014/main" id="{00000000-0008-0000-0400-000047000000}"/>
            </a:ext>
          </a:extLst>
        </xdr:cNvPr>
        <xdr:cNvSpPr/>
      </xdr:nvSpPr>
      <xdr:spPr>
        <a:xfrm>
          <a:off x="3048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98569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120142</xdr:rowOff>
    </xdr:from>
    <xdr:to>
      <xdr:col>3</xdr:col>
      <xdr:colOff>142875</xdr:colOff>
      <xdr:row>35</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208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160782</xdr:rowOff>
    </xdr:from>
    <xdr:to>
      <xdr:col>3</xdr:col>
      <xdr:colOff>193675</xdr:colOff>
      <xdr:row>36</xdr:row>
      <xdr:rowOff>90932</xdr:rowOff>
    </xdr:to>
    <xdr:sp macro="" textlink="">
      <xdr:nvSpPr>
        <xdr:cNvPr id="74" name="フローチャート :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75709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16764</xdr:rowOff>
    </xdr:from>
    <xdr:to>
      <xdr:col>1</xdr:col>
      <xdr:colOff>676275</xdr:colOff>
      <xdr:row>36</xdr:row>
      <xdr:rowOff>118364</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1270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103141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110490</xdr:rowOff>
    </xdr:from>
    <xdr:to>
      <xdr:col>7</xdr:col>
      <xdr:colOff>66675</xdr:colOff>
      <xdr:row>36</xdr:row>
      <xdr:rowOff>40640</xdr:rowOff>
    </xdr:to>
    <xdr:sp macro="" textlink="">
      <xdr:nvSpPr>
        <xdr:cNvPr id="83" name="円/楕円 82">
          <a:extLst>
            <a:ext uri="{FF2B5EF4-FFF2-40B4-BE49-F238E27FC236}">
              <a16:creationId xmlns:a16="http://schemas.microsoft.com/office/drawing/2014/main" id="{00000000-0008-0000-0400-000053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127017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105918</xdr:rowOff>
    </xdr:from>
    <xdr:to>
      <xdr:col>5</xdr:col>
      <xdr:colOff>600075</xdr:colOff>
      <xdr:row>36</xdr:row>
      <xdr:rowOff>36068</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3937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46245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133350</xdr:rowOff>
    </xdr:from>
    <xdr:to>
      <xdr:col>4</xdr:col>
      <xdr:colOff>396875</xdr:colOff>
      <xdr:row>36</xdr:row>
      <xdr:rowOff>63500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73677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69342</xdr:rowOff>
    </xdr:from>
    <xdr:to>
      <xdr:col>3</xdr:col>
      <xdr:colOff>193675</xdr:colOff>
      <xdr:row>35</xdr:row>
      <xdr:rowOff>170942</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2159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9669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101346</xdr:rowOff>
    </xdr:from>
    <xdr:to>
      <xdr:col>1</xdr:col>
      <xdr:colOff>676275</xdr:colOff>
      <xdr:row>36</xdr:row>
      <xdr:rowOff>31496</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1270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41673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物件費に係る経常収支比率が昨年度より高くなっているのは、指定管理者</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制度による業務の民間委託化、知的障がい児施設の運営のための業務委託費の増等によるものである。類似団体平均値と比較すると、概ね低い水準で推移している。要因としては近年重点的に取り組んできた事務費全般に渡る経費削減がある。今後においても、事務費等の経常的な支出額を</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前年度以下にすることを目標とし、業務の効率化を測り経費削減に努める。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130810</xdr:rowOff>
    </xdr:from>
    <xdr:to>
      <xdr:col>24</xdr:col>
      <xdr:colOff>31750</xdr:colOff>
      <xdr:row>22</xdr:row>
      <xdr:rowOff>66040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96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45737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130810</xdr:rowOff>
    </xdr:from>
    <xdr:to>
      <xdr:col>24</xdr:col>
      <xdr:colOff>120650</xdr:colOff>
      <xdr:row>13</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92710</xdr:rowOff>
    </xdr:from>
    <xdr:to>
      <xdr:col>24</xdr:col>
      <xdr:colOff>31750</xdr:colOff>
      <xdr:row>15</xdr:row>
      <xdr:rowOff>130810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644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55897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7" name="フローチャート : 判断 126">
          <a:extLst>
            <a:ext uri="{FF2B5EF4-FFF2-40B4-BE49-F238E27FC236}">
              <a16:creationId xmlns:a16="http://schemas.microsoft.com/office/drawing/2014/main" id="{00000000-0008-0000-0400-00007F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92710</xdr:rowOff>
    </xdr:from>
    <xdr:to>
      <xdr:col>22</xdr:col>
      <xdr:colOff>565150</xdr:colOff>
      <xdr:row>15</xdr:row>
      <xdr:rowOff>100330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64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109237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16510</xdr:rowOff>
    </xdr:from>
    <xdr:to>
      <xdr:col>21</xdr:col>
      <xdr:colOff>361950</xdr:colOff>
      <xdr:row>15</xdr:row>
      <xdr:rowOff>100330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882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7620</xdr:rowOff>
    </xdr:from>
    <xdr:to>
      <xdr:col>21</xdr:col>
      <xdr:colOff>412750</xdr:colOff>
      <xdr:row>16</xdr:row>
      <xdr:rowOff>109220</xdr:rowOff>
    </xdr:to>
    <xdr:sp macro="" textlink="">
      <xdr:nvSpPr>
        <xdr:cNvPr id="132" name="フローチャート :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93997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134620</xdr:rowOff>
    </xdr:from>
    <xdr:to>
      <xdr:col>20</xdr:col>
      <xdr:colOff>158750</xdr:colOff>
      <xdr:row>15</xdr:row>
      <xdr:rowOff>16510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34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110490</xdr:rowOff>
    </xdr:from>
    <xdr:to>
      <xdr:col>20</xdr:col>
      <xdr:colOff>209550</xdr:colOff>
      <xdr:row>16</xdr:row>
      <xdr:rowOff>40640</xdr:rowOff>
    </xdr:to>
    <xdr:sp macro="" textlink="">
      <xdr:nvSpPr>
        <xdr:cNvPr id="135" name="フローチャート : 判断 134">
          <a:extLst>
            <a:ext uri="{FF2B5EF4-FFF2-40B4-BE49-F238E27FC236}">
              <a16:creationId xmlns:a16="http://schemas.microsoft.com/office/drawing/2014/main" id="{00000000-0008-0000-0400-000087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25417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72390</xdr:rowOff>
    </xdr:from>
    <xdr:to>
      <xdr:col>19</xdr:col>
      <xdr:colOff>6350</xdr:colOff>
      <xdr:row>16</xdr:row>
      <xdr:rowOff>2540</xdr:rowOff>
    </xdr:to>
    <xdr:sp macro="" textlink="">
      <xdr:nvSpPr>
        <xdr:cNvPr id="137" name="フローチャート : 判断 136">
          <a:extLst>
            <a:ext uri="{FF2B5EF4-FFF2-40B4-BE49-F238E27FC236}">
              <a16:creationId xmlns:a16="http://schemas.microsoft.com/office/drawing/2014/main" id="{00000000-0008-0000-0400-000089000000}"/>
            </a:ext>
          </a:extLst>
        </xdr:cNvPr>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158767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80010</xdr:rowOff>
    </xdr:from>
    <xdr:to>
      <xdr:col>24</xdr:col>
      <xdr:colOff>82550</xdr:colOff>
      <xdr:row>16</xdr:row>
      <xdr:rowOff>10160</xdr:rowOff>
    </xdr:to>
    <xdr:sp macro="" textlink="">
      <xdr:nvSpPr>
        <xdr:cNvPr id="144" name="円/楕円 143">
          <a:extLst>
            <a:ext uri="{FF2B5EF4-FFF2-40B4-BE49-F238E27FC236}">
              <a16:creationId xmlns:a16="http://schemas.microsoft.com/office/drawing/2014/main" id="{00000000-0008-0000-0400-000090000000}"/>
            </a:ext>
          </a:extLst>
        </xdr:cNvPr>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96537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41910</xdr:rowOff>
    </xdr:from>
    <xdr:to>
      <xdr:col>22</xdr:col>
      <xdr:colOff>615950</xdr:colOff>
      <xdr:row>15</xdr:row>
      <xdr:rowOff>143510</xdr:rowOff>
    </xdr:to>
    <xdr:sp macro="" textlink="">
      <xdr:nvSpPr>
        <xdr:cNvPr id="146" name="円/楕円 145">
          <a:extLst>
            <a:ext uri="{FF2B5EF4-FFF2-40B4-BE49-F238E27FC236}">
              <a16:creationId xmlns:a16="http://schemas.microsoft.com/office/drawing/2014/main" id="{00000000-0008-0000-0400-000092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153687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49530</xdr:rowOff>
    </xdr:from>
    <xdr:to>
      <xdr:col>21</xdr:col>
      <xdr:colOff>412750</xdr:colOff>
      <xdr:row>15</xdr:row>
      <xdr:rowOff>151130</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161307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137160</xdr:rowOff>
    </xdr:from>
    <xdr:to>
      <xdr:col>20</xdr:col>
      <xdr:colOff>209550</xdr:colOff>
      <xdr:row>15</xdr:row>
      <xdr:rowOff>67310</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3843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77487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83820</xdr:rowOff>
    </xdr:from>
    <xdr:to>
      <xdr:col>19</xdr:col>
      <xdr:colOff>6350</xdr:colOff>
      <xdr:row>15</xdr:row>
      <xdr:rowOff>13970</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2954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24147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a:ea typeface="+mn-ea"/>
              <a:cs typeface="+mn-cs"/>
            </a:rPr>
            <a:t>　類似団体平均値と比較して大きく上回っている要因として、町立保育所及び知的障がい児施設などの運営を行って</a:t>
          </a:r>
          <a:r>
            <a:rPr kumimoji="1" lang="ja-JP" altLang="en-US" sz="1250" b="0" i="0" u="none" strike="noStrike" kern="0" cap="none" spc="0" normalizeH="0" baseline="0" noProof="0">
              <a:ln>
                <a:noFill/>
              </a:ln>
              <a:solidFill>
                <a:sysClr val="windowText" lastClr="000000"/>
              </a:solidFill>
              <a:effectLst/>
              <a:uLnTx/>
              <a:uFillTx/>
              <a:latin typeface="ＭＳ Ｐゴシック"/>
              <a:ea typeface="+mn-ea"/>
              <a:cs typeface="+mn-cs"/>
            </a:rPr>
            <a:t>いることなどが</a:t>
          </a:r>
          <a:r>
            <a:rPr kumimoji="1" lang="ja-JP" altLang="en-US" sz="1250" b="0" i="0" u="none" strike="noStrike" kern="0" cap="none" spc="0" normalizeH="0" baseline="0" noProof="0">
              <a:ln>
                <a:noFill/>
              </a:ln>
              <a:solidFill>
                <a:prstClr val="black"/>
              </a:solidFill>
              <a:effectLst/>
              <a:uLnTx/>
              <a:uFillTx/>
              <a:latin typeface="ＭＳ Ｐゴシック"/>
              <a:ea typeface="+mn-ea"/>
              <a:cs typeface="+mn-cs"/>
            </a:rPr>
            <a:t>挙げられる。民間委託や指定管理者制度の導入等、今後の施設のあり方などを検討し、効率的な運営を行い経常経費の削減に努める。また、今後更に少子高齢化が進み介護事業等に係る支出が大きくなることが見込まれることから、既存のサービス提供における料金の見直し、住民のニーズに応じた事業選択を行っていく。</a:t>
          </a:r>
        </a:p>
      </xdr:txBody>
    </xdr:sp>
    <xdr:clientData/>
  </xdr:twoCellAnchor>
  <xdr:oneCellAnchor>
    <xdr:from>
      <xdr:col>1</xdr:col>
      <xdr:colOff>28575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567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50092</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6</xdr:col>
      <xdr:colOff>612775</xdr:colOff>
      <xdr:row>62</xdr:row>
      <xdr:rowOff>78015</xdr:rowOff>
    </xdr:from>
    <xdr:to>
      <xdr:col>7</xdr:col>
      <xdr:colOff>104775</xdr:colOff>
      <xdr:row>62</xdr:row>
      <xdr:rowOff>78015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61</xdr:row>
      <xdr:rowOff>53522</xdr:rowOff>
    </xdr:from>
    <xdr:to>
      <xdr:col>7</xdr:col>
      <xdr:colOff>15875</xdr:colOff>
      <xdr:row>61</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105119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9" name="フローチャート : 判断 188">
          <a:extLst>
            <a:ext uri="{FF2B5EF4-FFF2-40B4-BE49-F238E27FC236}">
              <a16:creationId xmlns:a16="http://schemas.microsoft.com/office/drawing/2014/main" id="{00000000-0008-0000-0400-0000BD000000}"/>
            </a:ext>
          </a:extLst>
        </xdr:cNvPr>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61</xdr:row>
      <xdr:rowOff>37193</xdr:rowOff>
    </xdr:from>
    <xdr:to>
      <xdr:col>5</xdr:col>
      <xdr:colOff>549275</xdr:colOff>
      <xdr:row>61</xdr:row>
      <xdr:rowOff>53522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10495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149678</xdr:rowOff>
    </xdr:from>
    <xdr:to>
      <xdr:col>5</xdr:col>
      <xdr:colOff>600075</xdr:colOff>
      <xdr:row>56</xdr:row>
      <xdr:rowOff>79828</xdr:rowOff>
    </xdr:to>
    <xdr:sp macro="" textlink="">
      <xdr:nvSpPr>
        <xdr:cNvPr id="191" name="フローチャート : 判断 190">
          <a:extLst>
            <a:ext uri="{FF2B5EF4-FFF2-40B4-BE49-F238E27FC236}">
              <a16:creationId xmlns:a16="http://schemas.microsoft.com/office/drawing/2014/main" id="{00000000-0008-0000-0400-0000BF00000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90005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61</xdr:row>
      <xdr:rowOff>37193</xdr:rowOff>
    </xdr:from>
    <xdr:to>
      <xdr:col>4</xdr:col>
      <xdr:colOff>346075</xdr:colOff>
      <xdr:row>61</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104956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157843</xdr:rowOff>
    </xdr:from>
    <xdr:to>
      <xdr:col>4</xdr:col>
      <xdr:colOff>396875</xdr:colOff>
      <xdr:row>57</xdr:row>
      <xdr:rowOff>87993</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98170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60</xdr:row>
      <xdr:rowOff>127000</xdr:rowOff>
    </xdr:from>
    <xdr:to>
      <xdr:col>3</xdr:col>
      <xdr:colOff>142875</xdr:colOff>
      <xdr:row>61</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104140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141515</xdr:rowOff>
    </xdr:from>
    <xdr:to>
      <xdr:col>3</xdr:col>
      <xdr:colOff>193675</xdr:colOff>
      <xdr:row>57</xdr:row>
      <xdr:rowOff>71665</xdr:rowOff>
    </xdr:to>
    <xdr:sp macro="" textlink="">
      <xdr:nvSpPr>
        <xdr:cNvPr id="197" name="フローチャート : 判断 196">
          <a:extLst>
            <a:ext uri="{FF2B5EF4-FFF2-40B4-BE49-F238E27FC236}">
              <a16:creationId xmlns:a16="http://schemas.microsoft.com/office/drawing/2014/main" id="{00000000-0008-0000-0400-0000C5000000}"/>
            </a:ext>
          </a:extLst>
        </xdr:cNvPr>
        <xdr:cNvSpPr/>
      </xdr:nvSpPr>
      <xdr:spPr>
        <a:xfrm>
          <a:off x="2159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81842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108857</xdr:rowOff>
    </xdr:from>
    <xdr:to>
      <xdr:col>1</xdr:col>
      <xdr:colOff>676275</xdr:colOff>
      <xdr:row>57</xdr:row>
      <xdr:rowOff>39007</xdr:rowOff>
    </xdr:to>
    <xdr:sp macro="" textlink="">
      <xdr:nvSpPr>
        <xdr:cNvPr id="199" name="フローチャート : 判断 198">
          <a:extLst>
            <a:ext uri="{FF2B5EF4-FFF2-40B4-BE49-F238E27FC236}">
              <a16:creationId xmlns:a16="http://schemas.microsoft.com/office/drawing/2014/main" id="{00000000-0008-0000-0400-0000C7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49184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61</xdr:row>
      <xdr:rowOff>84365</xdr:rowOff>
    </xdr:from>
    <xdr:to>
      <xdr:col>7</xdr:col>
      <xdr:colOff>66675</xdr:colOff>
      <xdr:row>62</xdr:row>
      <xdr:rowOff>14515</xdr:rowOff>
    </xdr:to>
    <xdr:sp macro="" textlink="">
      <xdr:nvSpPr>
        <xdr:cNvPr id="206" name="円/楕円 205">
          <a:extLst>
            <a:ext uri="{FF2B5EF4-FFF2-40B4-BE49-F238E27FC236}">
              <a16:creationId xmlns:a16="http://schemas.microsoft.com/office/drawing/2014/main" id="{00000000-0008-0000-0400-0000CE000000}"/>
            </a:ext>
          </a:extLst>
        </xdr:cNvPr>
        <xdr:cNvSpPr/>
      </xdr:nvSpPr>
      <xdr:spPr>
        <a:xfrm>
          <a:off x="47752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164392</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5</xdr:col>
      <xdr:colOff>498475</xdr:colOff>
      <xdr:row>61</xdr:row>
      <xdr:rowOff>2722</xdr:rowOff>
    </xdr:from>
    <xdr:to>
      <xdr:col>5</xdr:col>
      <xdr:colOff>600075</xdr:colOff>
      <xdr:row>61</xdr:row>
      <xdr:rowOff>104322</xdr:rowOff>
    </xdr:to>
    <xdr:sp macro="" textlink="">
      <xdr:nvSpPr>
        <xdr:cNvPr id="208" name="円/楕円 207">
          <a:extLst>
            <a:ext uri="{FF2B5EF4-FFF2-40B4-BE49-F238E27FC236}">
              <a16:creationId xmlns:a16="http://schemas.microsoft.com/office/drawing/2014/main" id="{00000000-0008-0000-0400-0000D0000000}"/>
            </a:ext>
          </a:extLst>
        </xdr:cNvPr>
        <xdr:cNvSpPr/>
      </xdr:nvSpPr>
      <xdr:spPr>
        <a:xfrm>
          <a:off x="39370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89099</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4</xdr:col>
      <xdr:colOff>295275</xdr:colOff>
      <xdr:row>60</xdr:row>
      <xdr:rowOff>157843</xdr:rowOff>
    </xdr:from>
    <xdr:to>
      <xdr:col>4</xdr:col>
      <xdr:colOff>396875</xdr:colOff>
      <xdr:row>61</xdr:row>
      <xdr:rowOff>87993</xdr:rowOff>
    </xdr:to>
    <xdr:sp macro="" textlink="">
      <xdr:nvSpPr>
        <xdr:cNvPr id="210" name="円/楕円 209">
          <a:extLst>
            <a:ext uri="{FF2B5EF4-FFF2-40B4-BE49-F238E27FC236}">
              <a16:creationId xmlns:a16="http://schemas.microsoft.com/office/drawing/2014/main" id="{00000000-0008-0000-0400-0000D2000000}"/>
            </a:ext>
          </a:extLst>
        </xdr:cNvPr>
        <xdr:cNvSpPr/>
      </xdr:nvSpPr>
      <xdr:spPr>
        <a:xfrm>
          <a:off x="3048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61</xdr:row>
      <xdr:rowOff>72770</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3</xdr:col>
      <xdr:colOff>92075</xdr:colOff>
      <xdr:row>61</xdr:row>
      <xdr:rowOff>35378</xdr:rowOff>
    </xdr:from>
    <xdr:to>
      <xdr:col>3</xdr:col>
      <xdr:colOff>193675</xdr:colOff>
      <xdr:row>61</xdr:row>
      <xdr:rowOff>136978</xdr:rowOff>
    </xdr:to>
    <xdr:sp macro="" textlink="">
      <xdr:nvSpPr>
        <xdr:cNvPr id="212" name="円/楕円 211">
          <a:extLst>
            <a:ext uri="{FF2B5EF4-FFF2-40B4-BE49-F238E27FC236}">
              <a16:creationId xmlns:a16="http://schemas.microsoft.com/office/drawing/2014/main" id="{00000000-0008-0000-0400-0000D4000000}"/>
            </a:ext>
          </a:extLst>
        </xdr:cNvPr>
        <xdr:cNvSpPr/>
      </xdr:nvSpPr>
      <xdr:spPr>
        <a:xfrm>
          <a:off x="2159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61</xdr:row>
      <xdr:rowOff>121755</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574675</xdr:colOff>
      <xdr:row>60</xdr:row>
      <xdr:rowOff>76200</xdr:rowOff>
    </xdr:from>
    <xdr:to>
      <xdr:col>1</xdr:col>
      <xdr:colOff>676275</xdr:colOff>
      <xdr:row>61</xdr:row>
      <xdr:rowOff>6350</xdr:rowOff>
    </xdr:to>
    <xdr:sp macro="" textlink="">
      <xdr:nvSpPr>
        <xdr:cNvPr id="214" name="円/楕円 213">
          <a:extLst>
            <a:ext uri="{FF2B5EF4-FFF2-40B4-BE49-F238E27FC236}">
              <a16:creationId xmlns:a16="http://schemas.microsoft.com/office/drawing/2014/main" id="{00000000-0008-0000-0400-0000D6000000}"/>
            </a:ext>
          </a:extLst>
        </xdr:cNvPr>
        <xdr:cNvSpPr/>
      </xdr:nvSpPr>
      <xdr:spPr>
        <a:xfrm>
          <a:off x="1270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60</xdr:row>
      <xdr:rowOff>162577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今年度においては類似団体</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mn-ea"/>
              <a:cs typeface="+mn-cs"/>
            </a:rPr>
            <a:t>平均を</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mn-ea"/>
              <a:cs typeface="+mn-cs"/>
            </a:rPr>
            <a:t>2.7</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mn-ea"/>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上回ったが、近年は概ね横ばいで推移している。繰出金については下水道事業特別会計への経常的な公債費繰出金が減少</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mn-ea"/>
              <a:cs typeface="+mn-cs"/>
            </a:rPr>
            <a:t>してきている。公債費償還のピークが過ぎたことで、今後も同水準前後を推移すると思われるが、介護保険</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特別会計等については金額の増加が見受けられるため、独立採算の原則に立ち、事務の効率化、料金の適正化等を行い、普通会計の負担額を減らしていくよう努める。</a:t>
          </a:r>
        </a:p>
      </xdr:txBody>
    </xdr:sp>
    <xdr:clientData/>
  </xdr:twoCellAnchor>
  <xdr:oneCellAnchor>
    <xdr:from>
      <xdr:col>18</xdr:col>
      <xdr:colOff>44450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24130</xdr:rowOff>
    </xdr:from>
    <xdr:to>
      <xdr:col>24</xdr:col>
      <xdr:colOff>31750</xdr:colOff>
      <xdr:row>61</xdr:row>
      <xdr:rowOff>52705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28243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24782</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61</xdr:row>
      <xdr:rowOff>52705</xdr:rowOff>
    </xdr:from>
    <xdr:to>
      <xdr:col>24</xdr:col>
      <xdr:colOff>120650</xdr:colOff>
      <xdr:row>61</xdr:row>
      <xdr:rowOff>52705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110507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54</xdr:row>
      <xdr:rowOff>24130</xdr:rowOff>
    </xdr:from>
    <xdr:to>
      <xdr:col>24</xdr:col>
      <xdr:colOff>120650</xdr:colOff>
      <xdr:row>54</xdr:row>
      <xdr:rowOff>24130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155575</xdr:rowOff>
    </xdr:from>
    <xdr:to>
      <xdr:col>24</xdr:col>
      <xdr:colOff>31750</xdr:colOff>
      <xdr:row>58</xdr:row>
      <xdr:rowOff>167005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100996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138447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739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121920</xdr:rowOff>
    </xdr:from>
    <xdr:to>
      <xdr:col>24</xdr:col>
      <xdr:colOff>82550</xdr:colOff>
      <xdr:row>58</xdr:row>
      <xdr:rowOff>52070</xdr:rowOff>
    </xdr:to>
    <xdr:sp macro="" textlink="">
      <xdr:nvSpPr>
        <xdr:cNvPr id="245" name="フローチャート : 判断 244">
          <a:extLst>
            <a:ext uri="{FF2B5EF4-FFF2-40B4-BE49-F238E27FC236}">
              <a16:creationId xmlns:a16="http://schemas.microsoft.com/office/drawing/2014/main" id="{00000000-0008-0000-0400-0000F5000000}"/>
            </a:ext>
          </a:extLst>
        </xdr:cNvPr>
        <xdr:cNvSpPr/>
      </xdr:nvSpPr>
      <xdr:spPr>
        <a:xfrm>
          <a:off x="164592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161290</xdr:rowOff>
    </xdr:from>
    <xdr:to>
      <xdr:col>22</xdr:col>
      <xdr:colOff>565150</xdr:colOff>
      <xdr:row>58</xdr:row>
      <xdr:rowOff>167005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1053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121920</xdr:rowOff>
    </xdr:from>
    <xdr:to>
      <xdr:col>22</xdr:col>
      <xdr:colOff>615950</xdr:colOff>
      <xdr:row>58</xdr:row>
      <xdr:rowOff>52070</xdr:rowOff>
    </xdr:to>
    <xdr:sp macro="" textlink="">
      <xdr:nvSpPr>
        <xdr:cNvPr id="247" name="フローチャート : 判断 246">
          <a:extLst>
            <a:ext uri="{FF2B5EF4-FFF2-40B4-BE49-F238E27FC236}">
              <a16:creationId xmlns:a16="http://schemas.microsoft.com/office/drawing/2014/main" id="{00000000-0008-0000-0400-0000F7000000}"/>
            </a:ext>
          </a:extLst>
        </xdr:cNvPr>
        <xdr:cNvSpPr/>
      </xdr:nvSpPr>
      <xdr:spPr>
        <a:xfrm>
          <a:off x="15621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62247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63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138430</xdr:rowOff>
    </xdr:from>
    <xdr:to>
      <xdr:col>21</xdr:col>
      <xdr:colOff>361950</xdr:colOff>
      <xdr:row>58</xdr:row>
      <xdr:rowOff>161290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0825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70485</xdr:rowOff>
    </xdr:from>
    <xdr:to>
      <xdr:col>21</xdr:col>
      <xdr:colOff>412750</xdr:colOff>
      <xdr:row>59</xdr:row>
      <xdr:rowOff>635</xdr:rowOff>
    </xdr:to>
    <xdr:sp macro="" textlink="">
      <xdr:nvSpPr>
        <xdr:cNvPr id="250" name="フローチャート : 判断 249">
          <a:extLst>
            <a:ext uri="{FF2B5EF4-FFF2-40B4-BE49-F238E27FC236}">
              <a16:creationId xmlns:a16="http://schemas.microsoft.com/office/drawing/2014/main" id="{00000000-0008-0000-0400-0000FA000000}"/>
            </a:ext>
          </a:extLst>
        </xdr:cNvPr>
        <xdr:cNvSpPr/>
      </xdr:nvSpPr>
      <xdr:spPr>
        <a:xfrm>
          <a:off x="14732000" y="1001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10812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8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138430</xdr:rowOff>
    </xdr:from>
    <xdr:to>
      <xdr:col>20</xdr:col>
      <xdr:colOff>158750</xdr:colOff>
      <xdr:row>58</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004800" y="10082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47625</xdr:rowOff>
    </xdr:from>
    <xdr:to>
      <xdr:col>20</xdr:col>
      <xdr:colOff>209550</xdr:colOff>
      <xdr:row>58</xdr:row>
      <xdr:rowOff>149225</xdr:rowOff>
    </xdr:to>
    <xdr:sp macro="" textlink="">
      <xdr:nvSpPr>
        <xdr:cNvPr id="253" name="フローチャート : 判断 252">
          <a:extLst>
            <a:ext uri="{FF2B5EF4-FFF2-40B4-BE49-F238E27FC236}">
              <a16:creationId xmlns:a16="http://schemas.microsoft.com/office/drawing/2014/main" id="{00000000-0008-0000-0400-0000FD000000}"/>
            </a:ext>
          </a:extLst>
        </xdr:cNvPr>
        <xdr:cNvSpPr/>
      </xdr:nvSpPr>
      <xdr:spPr>
        <a:xfrm>
          <a:off x="13843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159402</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30480</xdr:rowOff>
    </xdr:from>
    <xdr:to>
      <xdr:col>19</xdr:col>
      <xdr:colOff>6350</xdr:colOff>
      <xdr:row>58</xdr:row>
      <xdr:rowOff>132080</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2954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142257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104775</xdr:rowOff>
    </xdr:from>
    <xdr:to>
      <xdr:col>24</xdr:col>
      <xdr:colOff>82550</xdr:colOff>
      <xdr:row>59</xdr:row>
      <xdr:rowOff>34925</xdr:rowOff>
    </xdr:to>
    <xdr:sp macro="" textlink="">
      <xdr:nvSpPr>
        <xdr:cNvPr id="262" name="円/楕円 261">
          <a:extLst>
            <a:ext uri="{FF2B5EF4-FFF2-40B4-BE49-F238E27FC236}">
              <a16:creationId xmlns:a16="http://schemas.microsoft.com/office/drawing/2014/main" id="{00000000-0008-0000-0400-000006010000}"/>
            </a:ext>
          </a:extLst>
        </xdr:cNvPr>
        <xdr:cNvSpPr/>
      </xdr:nvSpPr>
      <xdr:spPr>
        <a:xfrm>
          <a:off x="164592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76852</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116205</xdr:rowOff>
    </xdr:from>
    <xdr:to>
      <xdr:col>22</xdr:col>
      <xdr:colOff>615950</xdr:colOff>
      <xdr:row>59</xdr:row>
      <xdr:rowOff>46355</xdr:rowOff>
    </xdr:to>
    <xdr:sp macro="" textlink="">
      <xdr:nvSpPr>
        <xdr:cNvPr id="264" name="円/楕円 263">
          <a:extLst>
            <a:ext uri="{FF2B5EF4-FFF2-40B4-BE49-F238E27FC236}">
              <a16:creationId xmlns:a16="http://schemas.microsoft.com/office/drawing/2014/main" id="{00000000-0008-0000-0400-000008010000}"/>
            </a:ext>
          </a:extLst>
        </xdr:cNvPr>
        <xdr:cNvSpPr/>
      </xdr:nvSpPr>
      <xdr:spPr>
        <a:xfrm>
          <a:off x="156210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31132</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14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110490</xdr:rowOff>
    </xdr:from>
    <xdr:to>
      <xdr:col>21</xdr:col>
      <xdr:colOff>412750</xdr:colOff>
      <xdr:row>59</xdr:row>
      <xdr:rowOff>40640</xdr:rowOff>
    </xdr:to>
    <xdr:sp macro="" textlink="">
      <xdr:nvSpPr>
        <xdr:cNvPr id="266" name="円/楕円 265">
          <a:extLst>
            <a:ext uri="{FF2B5EF4-FFF2-40B4-BE49-F238E27FC236}">
              <a16:creationId xmlns:a16="http://schemas.microsoft.com/office/drawing/2014/main" id="{00000000-0008-0000-0400-00000A010000}"/>
            </a:ext>
          </a:extLst>
        </xdr:cNvPr>
        <xdr:cNvSpPr/>
      </xdr:nvSpPr>
      <xdr:spPr>
        <a:xfrm>
          <a:off x="147320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25417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14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87630</xdr:rowOff>
    </xdr:from>
    <xdr:to>
      <xdr:col>20</xdr:col>
      <xdr:colOff>209550</xdr:colOff>
      <xdr:row>59</xdr:row>
      <xdr:rowOff>17780</xdr:rowOff>
    </xdr:to>
    <xdr:sp macro="" textlink="">
      <xdr:nvSpPr>
        <xdr:cNvPr id="268" name="円/楕円 267">
          <a:extLst>
            <a:ext uri="{FF2B5EF4-FFF2-40B4-BE49-F238E27FC236}">
              <a16:creationId xmlns:a16="http://schemas.microsoft.com/office/drawing/2014/main" id="{00000000-0008-0000-0400-00000C010000}"/>
            </a:ext>
          </a:extLst>
        </xdr:cNvPr>
        <xdr:cNvSpPr/>
      </xdr:nvSpPr>
      <xdr:spPr>
        <a:xfrm>
          <a:off x="138430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2557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11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87630</xdr:rowOff>
    </xdr:from>
    <xdr:to>
      <xdr:col>19</xdr:col>
      <xdr:colOff>6350</xdr:colOff>
      <xdr:row>59</xdr:row>
      <xdr:rowOff>17780</xdr:rowOff>
    </xdr:to>
    <xdr:sp macro="" textlink="">
      <xdr:nvSpPr>
        <xdr:cNvPr id="270" name="円/楕円 269">
          <a:extLst>
            <a:ext uri="{FF2B5EF4-FFF2-40B4-BE49-F238E27FC236}">
              <a16:creationId xmlns:a16="http://schemas.microsoft.com/office/drawing/2014/main" id="{00000000-0008-0000-0400-00000E010000}"/>
            </a:ext>
          </a:extLst>
        </xdr:cNvPr>
        <xdr:cNvSpPr/>
      </xdr:nvSpPr>
      <xdr:spPr>
        <a:xfrm>
          <a:off x="129540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2557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11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補助費等に係る経常</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収支比率（</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17.1</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％）が類</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似団体平均値（</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13.9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を上回っているのは、一部事務組合に対する負担金（公債費を含む）が多額になっているためである。今後は、他の構成町村と協議協力のもと、一部事務組合の業務効率化を図り、なお一層の経費削減を行っていくよう努める。</a:t>
          </a:r>
        </a:p>
      </xdr:txBody>
    </xdr:sp>
    <xdr:clientData/>
  </xdr:twoCellAnchor>
  <xdr:oneCellAnchor>
    <xdr:from>
      <xdr:col>18</xdr:col>
      <xdr:colOff>44450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26416</xdr:rowOff>
    </xdr:from>
    <xdr:to>
      <xdr:col>24</xdr:col>
      <xdr:colOff>31750</xdr:colOff>
      <xdr:row>39</xdr:row>
      <xdr:rowOff>129286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855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101363</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39</xdr:row>
      <xdr:rowOff>129286</xdr:rowOff>
    </xdr:from>
    <xdr:to>
      <xdr:col>24</xdr:col>
      <xdr:colOff>120650</xdr:colOff>
      <xdr:row>39</xdr:row>
      <xdr:rowOff>129286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81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112793</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34</xdr:row>
      <xdr:rowOff>26416</xdr:rowOff>
    </xdr:from>
    <xdr:to>
      <xdr:col>24</xdr:col>
      <xdr:colOff>120650</xdr:colOff>
      <xdr:row>34</xdr:row>
      <xdr:rowOff>26416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97282</xdr:rowOff>
    </xdr:from>
    <xdr:to>
      <xdr:col>24</xdr:col>
      <xdr:colOff>31750</xdr:colOff>
      <xdr:row>37</xdr:row>
      <xdr:rowOff>165862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44093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156735</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03" name="フローチャート : 判断 302">
          <a:extLst>
            <a:ext uri="{FF2B5EF4-FFF2-40B4-BE49-F238E27FC236}">
              <a16:creationId xmlns:a16="http://schemas.microsoft.com/office/drawing/2014/main" id="{00000000-0008-0000-0400-00002F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97282</xdr:rowOff>
    </xdr:from>
    <xdr:to>
      <xdr:col>22</xdr:col>
      <xdr:colOff>565150</xdr:colOff>
      <xdr:row>37</xdr:row>
      <xdr:rowOff>124714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782800" y="64409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5" name="フローチャート : 判断 304">
          <a:extLst>
            <a:ext uri="{FF2B5EF4-FFF2-40B4-BE49-F238E27FC236}">
              <a16:creationId xmlns:a16="http://schemas.microsoft.com/office/drawing/2014/main" id="{00000000-0008-0000-0400-000031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124714</xdr:rowOff>
    </xdr:from>
    <xdr:to>
      <xdr:col>21</xdr:col>
      <xdr:colOff>361950</xdr:colOff>
      <xdr:row>37</xdr:row>
      <xdr:rowOff>124714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468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08" name="フローチャート : 判断 307">
          <a:extLst>
            <a:ext uri="{FF2B5EF4-FFF2-40B4-BE49-F238E27FC236}">
              <a16:creationId xmlns:a16="http://schemas.microsoft.com/office/drawing/2014/main" id="{00000000-0008-0000-0400-000034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85107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124714</xdr:rowOff>
    </xdr:from>
    <xdr:to>
      <xdr:col>20</xdr:col>
      <xdr:colOff>158750</xdr:colOff>
      <xdr:row>37</xdr:row>
      <xdr:rowOff>129286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468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126492</xdr:rowOff>
    </xdr:from>
    <xdr:to>
      <xdr:col>20</xdr:col>
      <xdr:colOff>209550</xdr:colOff>
      <xdr:row>37</xdr:row>
      <xdr:rowOff>56642</xdr:rowOff>
    </xdr:to>
    <xdr:sp macro="" textlink="">
      <xdr:nvSpPr>
        <xdr:cNvPr id="311" name="フローチャート : 判断 310">
          <a:extLst>
            <a:ext uri="{FF2B5EF4-FFF2-40B4-BE49-F238E27FC236}">
              <a16:creationId xmlns:a16="http://schemas.microsoft.com/office/drawing/2014/main" id="{00000000-0008-0000-0400-000037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66819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121920</xdr:rowOff>
    </xdr:from>
    <xdr:to>
      <xdr:col>19</xdr:col>
      <xdr:colOff>6350</xdr:colOff>
      <xdr:row>37</xdr:row>
      <xdr:rowOff>52070</xdr:rowOff>
    </xdr:to>
    <xdr:sp macro="" textlink="">
      <xdr:nvSpPr>
        <xdr:cNvPr id="313" name="フローチャート : 判断 312">
          <a:extLst>
            <a:ext uri="{FF2B5EF4-FFF2-40B4-BE49-F238E27FC236}">
              <a16:creationId xmlns:a16="http://schemas.microsoft.com/office/drawing/2014/main" id="{00000000-0008-0000-0400-000039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62247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115062</xdr:rowOff>
    </xdr:from>
    <xdr:to>
      <xdr:col>24</xdr:col>
      <xdr:colOff>82550</xdr:colOff>
      <xdr:row>38</xdr:row>
      <xdr:rowOff>45212</xdr:rowOff>
    </xdr:to>
    <xdr:sp macro="" textlink="">
      <xdr:nvSpPr>
        <xdr:cNvPr id="320" name="円/楕円 319">
          <a:extLst>
            <a:ext uri="{FF2B5EF4-FFF2-40B4-BE49-F238E27FC236}">
              <a16:creationId xmlns:a16="http://schemas.microsoft.com/office/drawing/2014/main" id="{00000000-0008-0000-0400-000040010000}"/>
            </a:ext>
          </a:extLst>
        </xdr:cNvPr>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87139</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46482</xdr:rowOff>
    </xdr:from>
    <xdr:to>
      <xdr:col>22</xdr:col>
      <xdr:colOff>615950</xdr:colOff>
      <xdr:row>37</xdr:row>
      <xdr:rowOff>148082</xdr:rowOff>
    </xdr:to>
    <xdr:sp macro="" textlink="">
      <xdr:nvSpPr>
        <xdr:cNvPr id="322" name="円/楕円 321">
          <a:extLst>
            <a:ext uri="{FF2B5EF4-FFF2-40B4-BE49-F238E27FC236}">
              <a16:creationId xmlns:a16="http://schemas.microsoft.com/office/drawing/2014/main" id="{00000000-0008-0000-0400-000042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132859</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73914</xdr:rowOff>
    </xdr:from>
    <xdr:to>
      <xdr:col>21</xdr:col>
      <xdr:colOff>412750</xdr:colOff>
      <xdr:row>38</xdr:row>
      <xdr:rowOff>4064</xdr:rowOff>
    </xdr:to>
    <xdr:sp macro="" textlink="">
      <xdr:nvSpPr>
        <xdr:cNvPr id="324" name="円/楕円 323">
          <a:extLst>
            <a:ext uri="{FF2B5EF4-FFF2-40B4-BE49-F238E27FC236}">
              <a16:creationId xmlns:a16="http://schemas.microsoft.com/office/drawing/2014/main" id="{00000000-0008-0000-0400-000044010000}"/>
            </a:ext>
          </a:extLst>
        </xdr:cNvPr>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160291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73914</xdr:rowOff>
    </xdr:from>
    <xdr:to>
      <xdr:col>20</xdr:col>
      <xdr:colOff>209550</xdr:colOff>
      <xdr:row>38</xdr:row>
      <xdr:rowOff>4064</xdr:rowOff>
    </xdr:to>
    <xdr:sp macro="" textlink="">
      <xdr:nvSpPr>
        <xdr:cNvPr id="326" name="円/楕円 325">
          <a:extLst>
            <a:ext uri="{FF2B5EF4-FFF2-40B4-BE49-F238E27FC236}">
              <a16:creationId xmlns:a16="http://schemas.microsoft.com/office/drawing/2014/main" id="{00000000-0008-0000-0400-000046010000}"/>
            </a:ext>
          </a:extLst>
        </xdr:cNvPr>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160291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78486</xdr:rowOff>
    </xdr:from>
    <xdr:to>
      <xdr:col>19</xdr:col>
      <xdr:colOff>6350</xdr:colOff>
      <xdr:row>38</xdr:row>
      <xdr:rowOff>8636</xdr:rowOff>
    </xdr:to>
    <xdr:sp macro="" textlink="">
      <xdr:nvSpPr>
        <xdr:cNvPr id="328" name="円/楕円 327">
          <a:extLst>
            <a:ext uri="{FF2B5EF4-FFF2-40B4-BE49-F238E27FC236}">
              <a16:creationId xmlns:a16="http://schemas.microsoft.com/office/drawing/2014/main" id="{00000000-0008-0000-0400-000048010000}"/>
            </a:ext>
          </a:extLst>
        </xdr:cNvPr>
        <xdr:cNvSpPr/>
      </xdr:nvSpPr>
      <xdr:spPr>
        <a:xfrm>
          <a:off x="12954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164863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過去の普通建設事業に係る元利償還金が</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H20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をピークに減少傾向に転じているため、</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H28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においても類似団体平均値を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ポイント下回っている。しかし、今後も事業の厳密な審査を行い、毎年度の地方債新規発行額を最小限に留める努力をし、住民の将来負担増とならないよう適正な地方債発行を行う。</a:t>
          </a:r>
        </a:p>
      </xdr:txBody>
    </xdr:sp>
    <xdr:clientData/>
  </xdr:twoCellAnchor>
  <xdr:oneCellAnchor>
    <xdr:from>
      <xdr:col>1</xdr:col>
      <xdr:colOff>28575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56135</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603988"/>
          <a:ext cx="0" cy="1339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28212</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612775</xdr:colOff>
      <xdr:row>81</xdr:row>
      <xdr:rowOff>56135</xdr:rowOff>
    </xdr:from>
    <xdr:to>
      <xdr:col>7</xdr:col>
      <xdr:colOff>104775</xdr:colOff>
      <xdr:row>81</xdr:row>
      <xdr:rowOff>56135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94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74422</xdr:rowOff>
    </xdr:from>
    <xdr:to>
      <xdr:col>7</xdr:col>
      <xdr:colOff>15875</xdr:colOff>
      <xdr:row>77</xdr:row>
      <xdr:rowOff>124713</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276072"/>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142003</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343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61" name="フローチャート : 判断 360">
          <a:extLst>
            <a:ext uri="{FF2B5EF4-FFF2-40B4-BE49-F238E27FC236}">
              <a16:creationId xmlns:a16="http://schemas.microsoft.com/office/drawing/2014/main" id="{00000000-0008-0000-0400-000069010000}"/>
            </a:ext>
          </a:extLst>
        </xdr:cNvPr>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124713</xdr:rowOff>
    </xdr:from>
    <xdr:to>
      <xdr:col>5</xdr:col>
      <xdr:colOff>549275</xdr:colOff>
      <xdr:row>77</xdr:row>
      <xdr:rowOff>161289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3263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63" name="フローチャート : 判断 362">
          <a:extLst>
            <a:ext uri="{FF2B5EF4-FFF2-40B4-BE49-F238E27FC236}">
              <a16:creationId xmlns:a16="http://schemas.microsoft.com/office/drawing/2014/main" id="{00000000-0008-0000-0400-00006B010000}"/>
            </a:ext>
          </a:extLst>
        </xdr:cNvPr>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75709</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161289</xdr:rowOff>
    </xdr:from>
    <xdr:to>
      <xdr:col>4</xdr:col>
      <xdr:colOff>346075</xdr:colOff>
      <xdr:row>78</xdr:row>
      <xdr:rowOff>3556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33629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80772</xdr:rowOff>
    </xdr:from>
    <xdr:to>
      <xdr:col>4</xdr:col>
      <xdr:colOff>396875</xdr:colOff>
      <xdr:row>79</xdr:row>
      <xdr:rowOff>10922</xdr:rowOff>
    </xdr:to>
    <xdr:sp macro="" textlink="">
      <xdr:nvSpPr>
        <xdr:cNvPr id="366" name="フローチャート : 判断 365">
          <a:extLst>
            <a:ext uri="{FF2B5EF4-FFF2-40B4-BE49-F238E27FC236}">
              <a16:creationId xmlns:a16="http://schemas.microsoft.com/office/drawing/2014/main" id="{00000000-0008-0000-0400-00006E010000}"/>
            </a:ext>
          </a:extLst>
        </xdr:cNvPr>
        <xdr:cNvSpPr/>
      </xdr:nvSpPr>
      <xdr:spPr>
        <a:xfrm>
          <a:off x="3048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167149</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3556</xdr:rowOff>
    </xdr:from>
    <xdr:to>
      <xdr:col>3</xdr:col>
      <xdr:colOff>142875</xdr:colOff>
      <xdr:row>78</xdr:row>
      <xdr:rowOff>44704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3766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99061</xdr:rowOff>
    </xdr:from>
    <xdr:to>
      <xdr:col>3</xdr:col>
      <xdr:colOff>193675</xdr:colOff>
      <xdr:row>79</xdr:row>
      <xdr:rowOff>29211</xdr:rowOff>
    </xdr:to>
    <xdr:sp macro="" textlink="">
      <xdr:nvSpPr>
        <xdr:cNvPr id="369" name="フローチャート : 判断 368">
          <a:extLst>
            <a:ext uri="{FF2B5EF4-FFF2-40B4-BE49-F238E27FC236}">
              <a16:creationId xmlns:a16="http://schemas.microsoft.com/office/drawing/2014/main" id="{00000000-0008-0000-0400-000071010000}"/>
            </a:ext>
          </a:extLst>
        </xdr:cNvPr>
        <xdr:cNvSpPr/>
      </xdr:nvSpPr>
      <xdr:spPr>
        <a:xfrm>
          <a:off x="2159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13988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135637</xdr:rowOff>
    </xdr:from>
    <xdr:to>
      <xdr:col>1</xdr:col>
      <xdr:colOff>676275</xdr:colOff>
      <xdr:row>79</xdr:row>
      <xdr:rowOff>65787</xdr:rowOff>
    </xdr:to>
    <xdr:sp macro="" textlink="">
      <xdr:nvSpPr>
        <xdr:cNvPr id="371" name="フローチャート : 判断 370">
          <a:extLst>
            <a:ext uri="{FF2B5EF4-FFF2-40B4-BE49-F238E27FC236}">
              <a16:creationId xmlns:a16="http://schemas.microsoft.com/office/drawing/2014/main" id="{00000000-0008-0000-0400-000073010000}"/>
            </a:ext>
          </a:extLst>
        </xdr:cNvPr>
        <xdr:cNvSpPr/>
      </xdr:nvSpPr>
      <xdr:spPr>
        <a:xfrm>
          <a:off x="1270000" y="1350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50564</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78" name="円/楕円 377">
          <a:extLst>
            <a:ext uri="{FF2B5EF4-FFF2-40B4-BE49-F238E27FC236}">
              <a16:creationId xmlns:a16="http://schemas.microsoft.com/office/drawing/2014/main" id="{00000000-0008-0000-0400-00007A010000}"/>
            </a:ext>
          </a:extLst>
        </xdr:cNvPr>
        <xdr:cNvSpPr/>
      </xdr:nvSpPr>
      <xdr:spPr>
        <a:xfrm>
          <a:off x="4775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40149</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07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73913</xdr:rowOff>
    </xdr:from>
    <xdr:to>
      <xdr:col>5</xdr:col>
      <xdr:colOff>600075</xdr:colOff>
      <xdr:row>78</xdr:row>
      <xdr:rowOff>4063</xdr:rowOff>
    </xdr:to>
    <xdr:sp macro="" textlink="">
      <xdr:nvSpPr>
        <xdr:cNvPr id="380" name="円/楕円 379">
          <a:extLst>
            <a:ext uri="{FF2B5EF4-FFF2-40B4-BE49-F238E27FC236}">
              <a16:creationId xmlns:a16="http://schemas.microsoft.com/office/drawing/2014/main" id="{00000000-0008-0000-0400-00007C010000}"/>
            </a:ext>
          </a:extLst>
        </xdr:cNvPr>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14240</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110489</xdr:rowOff>
    </xdr:from>
    <xdr:to>
      <xdr:col>4</xdr:col>
      <xdr:colOff>396875</xdr:colOff>
      <xdr:row>78</xdr:row>
      <xdr:rowOff>40639</xdr:rowOff>
    </xdr:to>
    <xdr:sp macro="" textlink="">
      <xdr:nvSpPr>
        <xdr:cNvPr id="382" name="円/楕円 381">
          <a:extLst>
            <a:ext uri="{FF2B5EF4-FFF2-40B4-BE49-F238E27FC236}">
              <a16:creationId xmlns:a16="http://schemas.microsoft.com/office/drawing/2014/main" id="{00000000-0008-0000-0400-00007E010000}"/>
            </a:ext>
          </a:extLst>
        </xdr:cNvPr>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50816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124206</xdr:rowOff>
    </xdr:from>
    <xdr:to>
      <xdr:col>3</xdr:col>
      <xdr:colOff>193675</xdr:colOff>
      <xdr:row>78</xdr:row>
      <xdr:rowOff>54356</xdr:rowOff>
    </xdr:to>
    <xdr:sp macro="" textlink="">
      <xdr:nvSpPr>
        <xdr:cNvPr id="384" name="円/楕円 383">
          <a:extLst>
            <a:ext uri="{FF2B5EF4-FFF2-40B4-BE49-F238E27FC236}">
              <a16:creationId xmlns:a16="http://schemas.microsoft.com/office/drawing/2014/main" id="{00000000-0008-0000-0400-000080010000}"/>
            </a:ext>
          </a:extLst>
        </xdr:cNvPr>
        <xdr:cNvSpPr/>
      </xdr:nvSpPr>
      <xdr:spPr>
        <a:xfrm>
          <a:off x="2159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64533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165354</xdr:rowOff>
    </xdr:from>
    <xdr:to>
      <xdr:col>1</xdr:col>
      <xdr:colOff>676275</xdr:colOff>
      <xdr:row>78</xdr:row>
      <xdr:rowOff>95504</xdr:rowOff>
    </xdr:to>
    <xdr:sp macro="" textlink="">
      <xdr:nvSpPr>
        <xdr:cNvPr id="386" name="円/楕円 385">
          <a:extLst>
            <a:ext uri="{FF2B5EF4-FFF2-40B4-BE49-F238E27FC236}">
              <a16:creationId xmlns:a16="http://schemas.microsoft.com/office/drawing/2014/main" id="{00000000-0008-0000-0400-000082010000}"/>
            </a:ext>
          </a:extLst>
        </xdr:cNvPr>
        <xdr:cNvSpPr/>
      </xdr:nvSpPr>
      <xdr:spPr>
        <a:xfrm>
          <a:off x="1270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105681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公債費を除いた数値の変動を見ると、類似団体</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平均値を</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5.8</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ポイント上回っている。</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H23</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よりその差が年々開きつつあるが、大きな</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要因としては補助費等及び扶助費の増加が挙げられる。一部事務組合の業務効率化等を図り、さらなる経常経費の削減に努める。</a:t>
          </a:r>
        </a:p>
      </xdr:txBody>
    </xdr:sp>
    <xdr:clientData/>
  </xdr:twoCellAnchor>
  <xdr:oneCellAnchor>
    <xdr:from>
      <xdr:col>18</xdr:col>
      <xdr:colOff>44450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119380</xdr:rowOff>
    </xdr:from>
    <xdr:to>
      <xdr:col>24</xdr:col>
      <xdr:colOff>31750</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6352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34307</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a:t>
          </a:r>
          <a:endParaRPr kumimoji="1" lang="ja-JP" altLang="en-US" sz="1000" b="1">
            <a:latin typeface="ＭＳ Ｐゴシック"/>
          </a:endParaRPr>
        </a:p>
      </xdr:txBody>
    </xdr:sp>
    <xdr:clientData/>
  </xdr:oneCellAnchor>
  <xdr:twoCellAnchor>
    <xdr:from>
      <xdr:col>23</xdr:col>
      <xdr:colOff>628650</xdr:colOff>
      <xdr:row>73</xdr:row>
      <xdr:rowOff>119380</xdr:rowOff>
    </xdr:from>
    <xdr:to>
      <xdr:col>24</xdr:col>
      <xdr:colOff>120650</xdr:colOff>
      <xdr:row>73</xdr:row>
      <xdr:rowOff>119380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54611</xdr:rowOff>
    </xdr:from>
    <xdr:to>
      <xdr:col>24</xdr:col>
      <xdr:colOff>31750</xdr:colOff>
      <xdr:row>77</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2562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62247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22" name="フローチャート : 判断 421">
          <a:extLst>
            <a:ext uri="{FF2B5EF4-FFF2-40B4-BE49-F238E27FC236}">
              <a16:creationId xmlns:a16="http://schemas.microsoft.com/office/drawing/2014/main" id="{00000000-0008-0000-0400-0000A6010000}"/>
            </a:ext>
          </a:extLst>
        </xdr:cNvPr>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54611</xdr:rowOff>
    </xdr:from>
    <xdr:to>
      <xdr:col>22</xdr:col>
      <xdr:colOff>565150</xdr:colOff>
      <xdr:row>77</xdr:row>
      <xdr:rowOff>96520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2562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140970</xdr:rowOff>
    </xdr:from>
    <xdr:to>
      <xdr:col>22</xdr:col>
      <xdr:colOff>615950</xdr:colOff>
      <xdr:row>76</xdr:row>
      <xdr:rowOff>71120</xdr:rowOff>
    </xdr:to>
    <xdr:sp macro="" textlink="">
      <xdr:nvSpPr>
        <xdr:cNvPr id="424" name="フローチャート : 判断 423">
          <a:extLst>
            <a:ext uri="{FF2B5EF4-FFF2-40B4-BE49-F238E27FC236}">
              <a16:creationId xmlns:a16="http://schemas.microsoft.com/office/drawing/2014/main" id="{00000000-0008-0000-0400-0000A8010000}"/>
            </a:ext>
          </a:extLst>
        </xdr:cNvPr>
        <xdr:cNvSpPr/>
      </xdr:nvSpPr>
      <xdr:spPr>
        <a:xfrm>
          <a:off x="15621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81297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168911</xdr:rowOff>
    </xdr:from>
    <xdr:to>
      <xdr:col>21</xdr:col>
      <xdr:colOff>361950</xdr:colOff>
      <xdr:row>77</xdr:row>
      <xdr:rowOff>96520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19911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27" name="フローチャート : 判断 426">
          <a:extLst>
            <a:ext uri="{FF2B5EF4-FFF2-40B4-BE49-F238E27FC236}">
              <a16:creationId xmlns:a16="http://schemas.microsoft.com/office/drawing/2014/main" id="{00000000-0008-0000-0400-0000AB010000}"/>
            </a:ext>
          </a:extLst>
        </xdr:cNvPr>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142239</xdr:rowOff>
    </xdr:from>
    <xdr:to>
      <xdr:col>20</xdr:col>
      <xdr:colOff>158750</xdr:colOff>
      <xdr:row>76</xdr:row>
      <xdr:rowOff>168911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1724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137160</xdr:rowOff>
    </xdr:from>
    <xdr:to>
      <xdr:col>20</xdr:col>
      <xdr:colOff>209550</xdr:colOff>
      <xdr:row>76</xdr:row>
      <xdr:rowOff>67311</xdr:rowOff>
    </xdr:to>
    <xdr:sp macro="" textlink="">
      <xdr:nvSpPr>
        <xdr:cNvPr id="430" name="フローチャート : 判断 429">
          <a:extLst>
            <a:ext uri="{FF2B5EF4-FFF2-40B4-BE49-F238E27FC236}">
              <a16:creationId xmlns:a16="http://schemas.microsoft.com/office/drawing/2014/main" id="{00000000-0008-0000-0400-0000AE010000}"/>
            </a:ext>
          </a:extLst>
        </xdr:cNvPr>
        <xdr:cNvSpPr/>
      </xdr:nvSpPr>
      <xdr:spPr>
        <a:xfrm>
          <a:off x="13843000" y="12995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77487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118110</xdr:rowOff>
    </xdr:from>
    <xdr:to>
      <xdr:col>19</xdr:col>
      <xdr:colOff>6350</xdr:colOff>
      <xdr:row>76</xdr:row>
      <xdr:rowOff>48261</xdr:rowOff>
    </xdr:to>
    <xdr:sp macro="" textlink="">
      <xdr:nvSpPr>
        <xdr:cNvPr id="432" name="フローチャート : 判断 431">
          <a:extLst>
            <a:ext uri="{FF2B5EF4-FFF2-40B4-BE49-F238E27FC236}">
              <a16:creationId xmlns:a16="http://schemas.microsoft.com/office/drawing/2014/main" id="{00000000-0008-0000-0400-0000B0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58437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95250</xdr:rowOff>
    </xdr:from>
    <xdr:to>
      <xdr:col>24</xdr:col>
      <xdr:colOff>82550</xdr:colOff>
      <xdr:row>78</xdr:row>
      <xdr:rowOff>25400</xdr:rowOff>
    </xdr:to>
    <xdr:sp macro="" textlink="">
      <xdr:nvSpPr>
        <xdr:cNvPr id="439" name="円/楕円 438">
          <a:extLst>
            <a:ext uri="{FF2B5EF4-FFF2-40B4-BE49-F238E27FC236}">
              <a16:creationId xmlns:a16="http://schemas.microsoft.com/office/drawing/2014/main" id="{00000000-0008-0000-0400-0000B7010000}"/>
            </a:ext>
          </a:extLst>
        </xdr:cNvPr>
        <xdr:cNvSpPr/>
      </xdr:nvSpPr>
      <xdr:spPr>
        <a:xfrm>
          <a:off x="16459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67327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3811</xdr:rowOff>
    </xdr:from>
    <xdr:to>
      <xdr:col>22</xdr:col>
      <xdr:colOff>615950</xdr:colOff>
      <xdr:row>77</xdr:row>
      <xdr:rowOff>105411</xdr:rowOff>
    </xdr:to>
    <xdr:sp macro="" textlink="">
      <xdr:nvSpPr>
        <xdr:cNvPr id="441" name="円/楕円 440">
          <a:extLst>
            <a:ext uri="{FF2B5EF4-FFF2-40B4-BE49-F238E27FC236}">
              <a16:creationId xmlns:a16="http://schemas.microsoft.com/office/drawing/2014/main" id="{00000000-0008-0000-0400-0000B9010000}"/>
            </a:ext>
          </a:extLst>
        </xdr:cNvPr>
        <xdr:cNvSpPr/>
      </xdr:nvSpPr>
      <xdr:spPr>
        <a:xfrm>
          <a:off x="15621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90188</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45720</xdr:rowOff>
    </xdr:from>
    <xdr:to>
      <xdr:col>21</xdr:col>
      <xdr:colOff>412750</xdr:colOff>
      <xdr:row>77</xdr:row>
      <xdr:rowOff>147320</xdr:rowOff>
    </xdr:to>
    <xdr:sp macro="" textlink="">
      <xdr:nvSpPr>
        <xdr:cNvPr id="443" name="円/楕円 442">
          <a:extLst>
            <a:ext uri="{FF2B5EF4-FFF2-40B4-BE49-F238E27FC236}">
              <a16:creationId xmlns:a16="http://schemas.microsoft.com/office/drawing/2014/main" id="{00000000-0008-0000-0400-0000BB010000}"/>
            </a:ext>
          </a:extLst>
        </xdr:cNvPr>
        <xdr:cNvSpPr/>
      </xdr:nvSpPr>
      <xdr:spPr>
        <a:xfrm>
          <a:off x="14732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132097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118111</xdr:rowOff>
    </xdr:from>
    <xdr:to>
      <xdr:col>20</xdr:col>
      <xdr:colOff>209550</xdr:colOff>
      <xdr:row>77</xdr:row>
      <xdr:rowOff>48261</xdr:rowOff>
    </xdr:to>
    <xdr:sp macro="" textlink="">
      <xdr:nvSpPr>
        <xdr:cNvPr id="445" name="円/楕円 444">
          <a:extLst>
            <a:ext uri="{FF2B5EF4-FFF2-40B4-BE49-F238E27FC236}">
              <a16:creationId xmlns:a16="http://schemas.microsoft.com/office/drawing/2014/main" id="{00000000-0008-0000-0400-0000BD010000}"/>
            </a:ext>
          </a:extLst>
        </xdr:cNvPr>
        <xdr:cNvSpPr/>
      </xdr:nvSpPr>
      <xdr:spPr>
        <a:xfrm>
          <a:off x="13843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33038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91439</xdr:rowOff>
    </xdr:from>
    <xdr:to>
      <xdr:col>19</xdr:col>
      <xdr:colOff>6350</xdr:colOff>
      <xdr:row>77</xdr:row>
      <xdr:rowOff>21589</xdr:rowOff>
    </xdr:to>
    <xdr:sp macro="" textlink="">
      <xdr:nvSpPr>
        <xdr:cNvPr id="447" name="円/楕円 446">
          <a:extLst>
            <a:ext uri="{FF2B5EF4-FFF2-40B4-BE49-F238E27FC236}">
              <a16:creationId xmlns:a16="http://schemas.microsoft.com/office/drawing/2014/main" id="{00000000-0008-0000-0400-0000BF010000}"/>
            </a:ext>
          </a:extLst>
        </xdr:cNvPr>
        <xdr:cNvSpPr/>
      </xdr:nvSpPr>
      <xdr:spPr>
        <a:xfrm>
          <a:off x="12954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6366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熊本県多良木町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132088</xdr:rowOff>
    </xdr:from>
    <xdr:to>
      <xdr:col>4</xdr:col>
      <xdr:colOff>1117600</xdr:colOff>
      <xdr:row>19</xdr:row>
      <xdr:rowOff>144421</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7113"/>
          <a:ext cx="0" cy="12124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116498</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2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85,285</a:t>
          </a:r>
          <a:endParaRPr kumimoji="1" lang="ja-JP" altLang="en-US" sz="1000" b="1">
            <a:latin typeface="ＭＳ Ｐゴシック"/>
          </a:endParaRPr>
        </a:p>
      </xdr:txBody>
    </xdr:sp>
    <xdr:clientData/>
  </xdr:oneCellAnchor>
  <xdr:twoCellAnchor>
    <xdr:from>
      <xdr:col>4</xdr:col>
      <xdr:colOff>1028700</xdr:colOff>
      <xdr:row>19</xdr:row>
      <xdr:rowOff>144421</xdr:rowOff>
    </xdr:from>
    <xdr:to>
      <xdr:col>5</xdr:col>
      <xdr:colOff>73025</xdr:colOff>
      <xdr:row>19</xdr:row>
      <xdr:rowOff>144421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49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47015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297,443</a:t>
          </a:r>
          <a:endParaRPr kumimoji="1" lang="ja-JP" altLang="en-US" sz="1000" b="1">
            <a:latin typeface="ＭＳ Ｐゴシック"/>
          </a:endParaRPr>
        </a:p>
      </xdr:txBody>
    </xdr:sp>
    <xdr:clientData/>
  </xdr:oneCellAnchor>
  <xdr:twoCellAnchor>
    <xdr:from>
      <xdr:col>4</xdr:col>
      <xdr:colOff>1028700</xdr:colOff>
      <xdr:row>12</xdr:row>
      <xdr:rowOff>132088</xdr:rowOff>
    </xdr:from>
    <xdr:to>
      <xdr:col>5</xdr:col>
      <xdr:colOff>73025</xdr:colOff>
      <xdr:row>12</xdr:row>
      <xdr:rowOff>132088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160726</xdr:rowOff>
    </xdr:from>
    <xdr:to>
      <xdr:col>4</xdr:col>
      <xdr:colOff>1117600</xdr:colOff>
      <xdr:row>19</xdr:row>
      <xdr:rowOff>1941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94451"/>
          <a:ext cx="647700" cy="12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136569</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55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170,662</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120042</xdr:rowOff>
    </xdr:from>
    <xdr:to>
      <xdr:col>5</xdr:col>
      <xdr:colOff>34925</xdr:colOff>
      <xdr:row>17</xdr:row>
      <xdr:rowOff>50192</xdr:rowOff>
    </xdr:to>
    <xdr:sp macro="" textlink="">
      <xdr:nvSpPr>
        <xdr:cNvPr id="48" name="フローチャート : 判断 47">
          <a:extLst>
            <a:ext uri="{FF2B5EF4-FFF2-40B4-BE49-F238E27FC236}">
              <a16:creationId xmlns:a16="http://schemas.microsoft.com/office/drawing/2014/main" id="{00000000-0008-0000-0500-000030000000}"/>
            </a:ext>
          </a:extLst>
        </xdr:cNvPr>
        <xdr:cNvSpPr/>
      </xdr:nvSpPr>
      <xdr:spPr bwMode="auto">
        <a:xfrm>
          <a:off x="56007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1941</xdr:rowOff>
    </xdr:from>
    <xdr:to>
      <xdr:col>4</xdr:col>
      <xdr:colOff>469900</xdr:colOff>
      <xdr:row>19</xdr:row>
      <xdr:rowOff>2638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307116"/>
          <a:ext cx="698500" cy="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136484</xdr:rowOff>
    </xdr:from>
    <xdr:to>
      <xdr:col>4</xdr:col>
      <xdr:colOff>520700</xdr:colOff>
      <xdr:row>17</xdr:row>
      <xdr:rowOff>66634</xdr:rowOff>
    </xdr:to>
    <xdr:sp macro="" textlink="">
      <xdr:nvSpPr>
        <xdr:cNvPr id="50" name="フローチャート : 判断 49">
          <a:extLst>
            <a:ext uri="{FF2B5EF4-FFF2-40B4-BE49-F238E27FC236}">
              <a16:creationId xmlns:a16="http://schemas.microsoft.com/office/drawing/2014/main" id="{00000000-0008-0000-0500-000032000000}"/>
            </a:ext>
          </a:extLst>
        </xdr:cNvPr>
        <xdr:cNvSpPr/>
      </xdr:nvSpPr>
      <xdr:spPr bwMode="auto">
        <a:xfrm>
          <a:off x="4953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76811</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696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2638</xdr:rowOff>
    </xdr:from>
    <xdr:to>
      <xdr:col>3</xdr:col>
      <xdr:colOff>904875</xdr:colOff>
      <xdr:row>19</xdr:row>
      <xdr:rowOff>58136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307813"/>
          <a:ext cx="698500" cy="55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35483</xdr:rowOff>
    </xdr:from>
    <xdr:to>
      <xdr:col>3</xdr:col>
      <xdr:colOff>955675</xdr:colOff>
      <xdr:row>18</xdr:row>
      <xdr:rowOff>137082</xdr:rowOff>
    </xdr:to>
    <xdr:sp macro="" textlink="">
      <xdr:nvSpPr>
        <xdr:cNvPr id="53" name="フローチャート : 判断 52">
          <a:extLst>
            <a:ext uri="{FF2B5EF4-FFF2-40B4-BE49-F238E27FC236}">
              <a16:creationId xmlns:a16="http://schemas.microsoft.com/office/drawing/2014/main" id="{00000000-0008-0000-0500-000035000000}"/>
            </a:ext>
          </a:extLst>
        </xdr:cNvPr>
        <xdr:cNvSpPr/>
      </xdr:nvSpPr>
      <xdr:spPr bwMode="auto">
        <a:xfrm>
          <a:off x="4254500" y="316920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147260</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3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125,458</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44031</xdr:rowOff>
    </xdr:from>
    <xdr:to>
      <xdr:col>3</xdr:col>
      <xdr:colOff>206375</xdr:colOff>
      <xdr:row>19</xdr:row>
      <xdr:rowOff>58136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3349206"/>
          <a:ext cx="698500" cy="14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49616</xdr:rowOff>
    </xdr:from>
    <xdr:to>
      <xdr:col>3</xdr:col>
      <xdr:colOff>257175</xdr:colOff>
      <xdr:row>18</xdr:row>
      <xdr:rowOff>151216</xdr:rowOff>
    </xdr:to>
    <xdr:sp macro="" textlink="">
      <xdr:nvSpPr>
        <xdr:cNvPr id="56" name="フローチャート : 判断 55">
          <a:extLst>
            <a:ext uri="{FF2B5EF4-FFF2-40B4-BE49-F238E27FC236}">
              <a16:creationId xmlns:a16="http://schemas.microsoft.com/office/drawing/2014/main" id="{00000000-0008-0000-0500-000038000000}"/>
            </a:ext>
          </a:extLst>
        </xdr:cNvPr>
        <xdr:cNvSpPr/>
      </xdr:nvSpPr>
      <xdr:spPr bwMode="auto">
        <a:xfrm>
          <a:off x="3556000" y="3183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161393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52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122,985</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44575</xdr:rowOff>
    </xdr:from>
    <xdr:to>
      <xdr:col>2</xdr:col>
      <xdr:colOff>692150</xdr:colOff>
      <xdr:row>18</xdr:row>
      <xdr:rowOff>146175</xdr:rowOff>
    </xdr:to>
    <xdr:sp macro="" textlink="">
      <xdr:nvSpPr>
        <xdr:cNvPr id="58" name="フローチャート : 判断 57">
          <a:extLst>
            <a:ext uri="{FF2B5EF4-FFF2-40B4-BE49-F238E27FC236}">
              <a16:creationId xmlns:a16="http://schemas.microsoft.com/office/drawing/2014/main" id="{00000000-0008-0000-0500-00003A000000}"/>
            </a:ext>
          </a:extLst>
        </xdr:cNvPr>
        <xdr:cNvSpPr/>
      </xdr:nvSpPr>
      <xdr:spPr bwMode="auto">
        <a:xfrm>
          <a:off x="2857500" y="3178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156352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94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123,867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109926</xdr:rowOff>
    </xdr:from>
    <xdr:to>
      <xdr:col>5</xdr:col>
      <xdr:colOff>34925</xdr:colOff>
      <xdr:row>19</xdr:row>
      <xdr:rowOff>40076</xdr:rowOff>
    </xdr:to>
    <xdr:sp macro="" textlink="">
      <xdr:nvSpPr>
        <xdr:cNvPr id="65" name="円/楕円 64">
          <a:extLst>
            <a:ext uri="{FF2B5EF4-FFF2-40B4-BE49-F238E27FC236}">
              <a16:creationId xmlns:a16="http://schemas.microsoft.com/office/drawing/2014/main" id="{00000000-0008-0000-0500-000041000000}"/>
            </a:ext>
          </a:extLst>
        </xdr:cNvPr>
        <xdr:cNvSpPr/>
      </xdr:nvSpPr>
      <xdr:spPr bwMode="auto">
        <a:xfrm>
          <a:off x="5600700" y="3243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82003</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215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112,432</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122591</xdr:rowOff>
    </xdr:from>
    <xdr:to>
      <xdr:col>4</xdr:col>
      <xdr:colOff>520700</xdr:colOff>
      <xdr:row>19</xdr:row>
      <xdr:rowOff>52741</xdr:rowOff>
    </xdr:to>
    <xdr:sp macro="" textlink="">
      <xdr:nvSpPr>
        <xdr:cNvPr id="67" name="円/楕円 66">
          <a:extLst>
            <a:ext uri="{FF2B5EF4-FFF2-40B4-BE49-F238E27FC236}">
              <a16:creationId xmlns:a16="http://schemas.microsoft.com/office/drawing/2014/main" id="{00000000-0008-0000-0500-000043000000}"/>
            </a:ext>
          </a:extLst>
        </xdr:cNvPr>
        <xdr:cNvSpPr/>
      </xdr:nvSpPr>
      <xdr:spPr bwMode="auto">
        <a:xfrm>
          <a:off x="4953000" y="325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37518</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42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110,216</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123288</xdr:rowOff>
    </xdr:from>
    <xdr:to>
      <xdr:col>3</xdr:col>
      <xdr:colOff>955675</xdr:colOff>
      <xdr:row>19</xdr:row>
      <xdr:rowOff>53438</xdr:rowOff>
    </xdr:to>
    <xdr:sp macro="" textlink="">
      <xdr:nvSpPr>
        <xdr:cNvPr id="69" name="円/楕円 68">
          <a:extLst>
            <a:ext uri="{FF2B5EF4-FFF2-40B4-BE49-F238E27FC236}">
              <a16:creationId xmlns:a16="http://schemas.microsoft.com/office/drawing/2014/main" id="{00000000-0008-0000-0500-000045000000}"/>
            </a:ext>
          </a:extLst>
        </xdr:cNvPr>
        <xdr:cNvSpPr/>
      </xdr:nvSpPr>
      <xdr:spPr bwMode="auto">
        <a:xfrm>
          <a:off x="4254500" y="3257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38215</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4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110,094</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7336</xdr:rowOff>
    </xdr:from>
    <xdr:to>
      <xdr:col>3</xdr:col>
      <xdr:colOff>257175</xdr:colOff>
      <xdr:row>19</xdr:row>
      <xdr:rowOff>108936</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3556000" y="3312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93713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9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100,383</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164681</xdr:rowOff>
    </xdr:from>
    <xdr:to>
      <xdr:col>2</xdr:col>
      <xdr:colOff>692150</xdr:colOff>
      <xdr:row>19</xdr:row>
      <xdr:rowOff>94831</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2857500" y="3298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79608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8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102,851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244511</xdr:rowOff>
    </xdr:from>
    <xdr:to>
      <xdr:col>4</xdr:col>
      <xdr:colOff>1117600</xdr:colOff>
      <xdr:row>38</xdr:row>
      <xdr:rowOff>136862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69061"/>
          <a:ext cx="0" cy="1435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108939</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-29,406</a:t>
          </a:r>
          <a:endParaRPr kumimoji="1" lang="ja-JP" altLang="en-US" sz="1000" b="1">
            <a:latin typeface="ＭＳ Ｐゴシック"/>
          </a:endParaRPr>
        </a:p>
      </xdr:txBody>
    </xdr:sp>
    <xdr:clientData/>
  </xdr:oneCellAnchor>
  <xdr:twoCellAnchor>
    <xdr:from>
      <xdr:col>4</xdr:col>
      <xdr:colOff>1028700</xdr:colOff>
      <xdr:row>38</xdr:row>
      <xdr:rowOff>136862</xdr:rowOff>
    </xdr:from>
    <xdr:to>
      <xdr:col>5</xdr:col>
      <xdr:colOff>73025</xdr:colOff>
      <xdr:row>38</xdr:row>
      <xdr:rowOff>136862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604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159438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102,455</a:t>
          </a:r>
          <a:endParaRPr kumimoji="1" lang="ja-JP" altLang="en-US" sz="1000" b="1">
            <a:latin typeface="ＭＳ Ｐゴシック"/>
          </a:endParaRPr>
        </a:p>
      </xdr:txBody>
    </xdr:sp>
    <xdr:clientData/>
  </xdr:oneCellAnchor>
  <xdr:twoCellAnchor>
    <xdr:from>
      <xdr:col>4</xdr:col>
      <xdr:colOff>1028700</xdr:colOff>
      <xdr:row>33</xdr:row>
      <xdr:rowOff>244511</xdr:rowOff>
    </xdr:from>
    <xdr:to>
      <xdr:col>5</xdr:col>
      <xdr:colOff>73025</xdr:colOff>
      <xdr:row>33</xdr:row>
      <xdr:rowOff>244511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69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313363</xdr:rowOff>
    </xdr:from>
    <xdr:to>
      <xdr:col>4</xdr:col>
      <xdr:colOff>1117600</xdr:colOff>
      <xdr:row>36</xdr:row>
      <xdr:rowOff>9413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23713"/>
          <a:ext cx="647700" cy="38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67951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36,776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222874</xdr:rowOff>
    </xdr:from>
    <xdr:to>
      <xdr:col>5</xdr:col>
      <xdr:colOff>34925</xdr:colOff>
      <xdr:row>35</xdr:row>
      <xdr:rowOff>324474</xdr:rowOff>
    </xdr:to>
    <xdr:sp macro="" textlink="">
      <xdr:nvSpPr>
        <xdr:cNvPr id="111" name="フローチャート : 判断 110">
          <a:extLst>
            <a:ext uri="{FF2B5EF4-FFF2-40B4-BE49-F238E27FC236}">
              <a16:creationId xmlns:a16="http://schemas.microsoft.com/office/drawing/2014/main" id="{00000000-0008-0000-0500-00006F000000}"/>
            </a:ext>
          </a:extLst>
        </xdr:cNvPr>
        <xdr:cNvSpPr/>
      </xdr:nvSpPr>
      <xdr:spPr bwMode="auto">
        <a:xfrm>
          <a:off x="5600700" y="683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281066</xdr:rowOff>
    </xdr:from>
    <xdr:to>
      <xdr:col>4</xdr:col>
      <xdr:colOff>469900</xdr:colOff>
      <xdr:row>35</xdr:row>
      <xdr:rowOff>313363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891416"/>
          <a:ext cx="698500" cy="32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242925</xdr:rowOff>
    </xdr:from>
    <xdr:to>
      <xdr:col>4</xdr:col>
      <xdr:colOff>520700</xdr:colOff>
      <xdr:row>36</xdr:row>
      <xdr:rowOff>1625</xdr:rowOff>
    </xdr:to>
    <xdr:sp macro="" textlink="">
      <xdr:nvSpPr>
        <xdr:cNvPr id="113" name="フローチャート : 判断 112">
          <a:extLst>
            <a:ext uri="{FF2B5EF4-FFF2-40B4-BE49-F238E27FC236}">
              <a16:creationId xmlns:a16="http://schemas.microsoft.com/office/drawing/2014/main" id="{00000000-0008-0000-0500-000071000000}"/>
            </a:ext>
          </a:extLst>
        </xdr:cNvPr>
        <xdr:cNvSpPr/>
      </xdr:nvSpPr>
      <xdr:spPr bwMode="auto">
        <a:xfrm>
          <a:off x="49530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11802</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622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257019</xdr:rowOff>
    </xdr:from>
    <xdr:to>
      <xdr:col>3</xdr:col>
      <xdr:colOff>904875</xdr:colOff>
      <xdr:row>35</xdr:row>
      <xdr:rowOff>281066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67369"/>
          <a:ext cx="698500" cy="24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227022</xdr:rowOff>
    </xdr:from>
    <xdr:to>
      <xdr:col>3</xdr:col>
      <xdr:colOff>955675</xdr:colOff>
      <xdr:row>35</xdr:row>
      <xdr:rowOff>328622</xdr:rowOff>
    </xdr:to>
    <xdr:sp macro="" textlink="">
      <xdr:nvSpPr>
        <xdr:cNvPr id="116" name="フローチャート : 判断 115">
          <a:extLst>
            <a:ext uri="{FF2B5EF4-FFF2-40B4-BE49-F238E27FC236}">
              <a16:creationId xmlns:a16="http://schemas.microsoft.com/office/drawing/2014/main" id="{00000000-0008-0000-0500-000074000000}"/>
            </a:ext>
          </a:extLst>
        </xdr:cNvPr>
        <xdr:cNvSpPr/>
      </xdr:nvSpPr>
      <xdr:spPr bwMode="auto">
        <a:xfrm>
          <a:off x="4254500" y="6837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338799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6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36,395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226310</xdr:rowOff>
    </xdr:from>
    <xdr:to>
      <xdr:col>3</xdr:col>
      <xdr:colOff>206375</xdr:colOff>
      <xdr:row>35</xdr:row>
      <xdr:rowOff>257019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36660"/>
          <a:ext cx="698500" cy="30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183207</xdr:rowOff>
    </xdr:from>
    <xdr:to>
      <xdr:col>3</xdr:col>
      <xdr:colOff>257175</xdr:colOff>
      <xdr:row>35</xdr:row>
      <xdr:rowOff>284807</xdr:rowOff>
    </xdr:to>
    <xdr:sp macro="" textlink="">
      <xdr:nvSpPr>
        <xdr:cNvPr id="119" name="フローチャート : 判断 118">
          <a:extLst>
            <a:ext uri="{FF2B5EF4-FFF2-40B4-BE49-F238E27FC236}">
              <a16:creationId xmlns:a16="http://schemas.microsoft.com/office/drawing/2014/main" id="{00000000-0008-0000-0500-000077000000}"/>
            </a:ext>
          </a:extLst>
        </xdr:cNvPr>
        <xdr:cNvSpPr/>
      </xdr:nvSpPr>
      <xdr:spPr bwMode="auto">
        <a:xfrm>
          <a:off x="3556000" y="67935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294984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6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40,420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155666</xdr:rowOff>
    </xdr:from>
    <xdr:to>
      <xdr:col>2</xdr:col>
      <xdr:colOff>692150</xdr:colOff>
      <xdr:row>35</xdr:row>
      <xdr:rowOff>257266</xdr:rowOff>
    </xdr:to>
    <xdr:sp macro="" textlink="">
      <xdr:nvSpPr>
        <xdr:cNvPr id="121" name="フローチャート : 判断 120">
          <a:extLst>
            <a:ext uri="{FF2B5EF4-FFF2-40B4-BE49-F238E27FC236}">
              <a16:creationId xmlns:a16="http://schemas.microsoft.com/office/drawing/2014/main" id="{00000000-0008-0000-0500-000079000000}"/>
            </a:ext>
          </a:extLst>
        </xdr:cNvPr>
        <xdr:cNvSpPr/>
      </xdr:nvSpPr>
      <xdr:spPr bwMode="auto">
        <a:xfrm>
          <a:off x="2857500" y="6766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267443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3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301513</xdr:rowOff>
    </xdr:from>
    <xdr:to>
      <xdr:col>5</xdr:col>
      <xdr:colOff>34925</xdr:colOff>
      <xdr:row>36</xdr:row>
      <xdr:rowOff>60213</xdr:rowOff>
    </xdr:to>
    <xdr:sp macro="" textlink="">
      <xdr:nvSpPr>
        <xdr:cNvPr id="128" name="円/楕円 127">
          <a:extLst>
            <a:ext uri="{FF2B5EF4-FFF2-40B4-BE49-F238E27FC236}">
              <a16:creationId xmlns:a16="http://schemas.microsoft.com/office/drawing/2014/main" id="{00000000-0008-0000-0500-000080000000}"/>
            </a:ext>
          </a:extLst>
        </xdr:cNvPr>
        <xdr:cNvSpPr/>
      </xdr:nvSpPr>
      <xdr:spPr bwMode="auto">
        <a:xfrm>
          <a:off x="5600700" y="6911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273590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8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29,552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262563</xdr:rowOff>
    </xdr:from>
    <xdr:to>
      <xdr:col>4</xdr:col>
      <xdr:colOff>520700</xdr:colOff>
      <xdr:row>36</xdr:row>
      <xdr:rowOff>21263</xdr:rowOff>
    </xdr:to>
    <xdr:sp macro="" textlink="">
      <xdr:nvSpPr>
        <xdr:cNvPr id="130" name="円/楕円 129">
          <a:extLst>
            <a:ext uri="{FF2B5EF4-FFF2-40B4-BE49-F238E27FC236}">
              <a16:creationId xmlns:a16="http://schemas.microsoft.com/office/drawing/2014/main" id="{00000000-0008-0000-0500-000082000000}"/>
            </a:ext>
          </a:extLst>
        </xdr:cNvPr>
        <xdr:cNvSpPr/>
      </xdr:nvSpPr>
      <xdr:spPr bwMode="auto">
        <a:xfrm>
          <a:off x="4953000" y="6872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6040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59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33,130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230266</xdr:rowOff>
    </xdr:from>
    <xdr:to>
      <xdr:col>3</xdr:col>
      <xdr:colOff>955675</xdr:colOff>
      <xdr:row>35</xdr:row>
      <xdr:rowOff>331866</xdr:rowOff>
    </xdr:to>
    <xdr:sp macro="" textlink="">
      <xdr:nvSpPr>
        <xdr:cNvPr id="132" name="円/楕円 131">
          <a:extLst>
            <a:ext uri="{FF2B5EF4-FFF2-40B4-BE49-F238E27FC236}">
              <a16:creationId xmlns:a16="http://schemas.microsoft.com/office/drawing/2014/main" id="{00000000-0008-0000-0500-000084000000}"/>
            </a:ext>
          </a:extLst>
        </xdr:cNvPr>
        <xdr:cNvSpPr/>
      </xdr:nvSpPr>
      <xdr:spPr bwMode="auto">
        <a:xfrm>
          <a:off x="4254500" y="6840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316643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26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36,097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206219</xdr:rowOff>
    </xdr:from>
    <xdr:to>
      <xdr:col>3</xdr:col>
      <xdr:colOff>257175</xdr:colOff>
      <xdr:row>35</xdr:row>
      <xdr:rowOff>307819</xdr:rowOff>
    </xdr:to>
    <xdr:sp macro="" textlink="">
      <xdr:nvSpPr>
        <xdr:cNvPr id="134" name="円/楕円 133">
          <a:extLst>
            <a:ext uri="{FF2B5EF4-FFF2-40B4-BE49-F238E27FC236}">
              <a16:creationId xmlns:a16="http://schemas.microsoft.com/office/drawing/2014/main" id="{00000000-0008-0000-0500-000086000000}"/>
            </a:ext>
          </a:extLst>
        </xdr:cNvPr>
        <xdr:cNvSpPr/>
      </xdr:nvSpPr>
      <xdr:spPr bwMode="auto">
        <a:xfrm>
          <a:off x="3556000" y="6816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292596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0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38,306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175510</xdr:rowOff>
    </xdr:from>
    <xdr:to>
      <xdr:col>2</xdr:col>
      <xdr:colOff>692150</xdr:colOff>
      <xdr:row>35</xdr:row>
      <xdr:rowOff>277110</xdr:rowOff>
    </xdr:to>
    <xdr:sp macro="" textlink="">
      <xdr:nvSpPr>
        <xdr:cNvPr id="136" name="円/楕円 135">
          <a:extLst>
            <a:ext uri="{FF2B5EF4-FFF2-40B4-BE49-F238E27FC236}">
              <a16:creationId xmlns:a16="http://schemas.microsoft.com/office/drawing/2014/main" id="{00000000-0008-0000-0500-000088000000}"/>
            </a:ext>
          </a:extLst>
        </xdr:cNvPr>
        <xdr:cNvSpPr/>
      </xdr:nvSpPr>
      <xdr:spPr bwMode="auto">
        <a:xfrm>
          <a:off x="2857500" y="6785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261887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7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41,127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熊本県多良木町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9,986
9,962
165.86
6,708,840
6,299,387
332,567
3,995,270
5,905,872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56.7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77338</xdr:rowOff>
    </xdr:from>
    <xdr:to>
      <xdr:col>6</xdr:col>
      <xdr:colOff>510540</xdr:colOff>
      <xdr:row>38</xdr:row>
      <xdr:rowOff>86809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0838"/>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90636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66,941</a:t>
          </a:r>
          <a:endParaRPr kumimoji="1" lang="ja-JP" altLang="en-US" sz="1000" b="1">
            <a:latin typeface="ＭＳ Ｐゴシック"/>
          </a:endParaRPr>
        </a:p>
      </xdr:txBody>
    </xdr:sp>
    <xdr:clientData/>
  </xdr:oneCellAnchor>
  <xdr:twoCellAnchor>
    <xdr:from>
      <xdr:col>6</xdr:col>
      <xdr:colOff>422275</xdr:colOff>
      <xdr:row>38</xdr:row>
      <xdr:rowOff>86809</xdr:rowOff>
    </xdr:from>
    <xdr:to>
      <xdr:col>6</xdr:col>
      <xdr:colOff>600075</xdr:colOff>
      <xdr:row>38</xdr:row>
      <xdr:rowOff>86809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0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24015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248,184</a:t>
          </a:r>
          <a:endParaRPr kumimoji="1" lang="ja-JP" altLang="en-US" sz="1000" b="1">
            <a:latin typeface="ＭＳ Ｐゴシック"/>
          </a:endParaRPr>
        </a:p>
      </xdr:txBody>
    </xdr:sp>
    <xdr:clientData/>
  </xdr:oneCellAnchor>
  <xdr:twoCellAnchor>
    <xdr:from>
      <xdr:col>6</xdr:col>
      <xdr:colOff>422275</xdr:colOff>
      <xdr:row>30</xdr:row>
      <xdr:rowOff>77338</xdr:rowOff>
    </xdr:from>
    <xdr:to>
      <xdr:col>6</xdr:col>
      <xdr:colOff>600075</xdr:colOff>
      <xdr:row>30</xdr:row>
      <xdr:rowOff>77338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57991</xdr:rowOff>
    </xdr:from>
    <xdr:to>
      <xdr:col>6</xdr:col>
      <xdr:colOff>511175</xdr:colOff>
      <xdr:row>37</xdr:row>
      <xdr:rowOff>72278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01641"/>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57668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6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134,601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34791</xdr:rowOff>
    </xdr:from>
    <xdr:to>
      <xdr:col>6</xdr:col>
      <xdr:colOff>561975</xdr:colOff>
      <xdr:row>35</xdr:row>
      <xdr:rowOff>136391</xdr:rowOff>
    </xdr:to>
    <xdr:sp macro="" textlink="">
      <xdr:nvSpPr>
        <xdr:cNvPr id="63" name="フローチャート : 判断 62">
          <a:extLst>
            <a:ext uri="{FF2B5EF4-FFF2-40B4-BE49-F238E27FC236}">
              <a16:creationId xmlns:a16="http://schemas.microsoft.com/office/drawing/2014/main" id="{00000000-0008-0000-0600-00003F000000}"/>
            </a:ext>
          </a:extLst>
        </xdr:cNvPr>
        <xdr:cNvSpPr/>
      </xdr:nvSpPr>
      <xdr:spPr>
        <a:xfrm>
          <a:off x="45847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72278</xdr:rowOff>
    </xdr:from>
    <xdr:to>
      <xdr:col>5</xdr:col>
      <xdr:colOff>358775</xdr:colOff>
      <xdr:row>37</xdr:row>
      <xdr:rowOff>84272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15928"/>
          <a:ext cx="889000" cy="1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42418</xdr:rowOff>
    </xdr:from>
    <xdr:to>
      <xdr:col>5</xdr:col>
      <xdr:colOff>409575</xdr:colOff>
      <xdr:row>35</xdr:row>
      <xdr:rowOff>144018</xdr:rowOff>
    </xdr:to>
    <xdr:sp macro="" textlink="">
      <xdr:nvSpPr>
        <xdr:cNvPr id="65" name="フローチャート : 判断 64">
          <a:extLst>
            <a:ext uri="{FF2B5EF4-FFF2-40B4-BE49-F238E27FC236}">
              <a16:creationId xmlns:a16="http://schemas.microsoft.com/office/drawing/2014/main" id="{00000000-0008-0000-06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160545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4"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84272</xdr:rowOff>
    </xdr:from>
    <xdr:to>
      <xdr:col>4</xdr:col>
      <xdr:colOff>155575</xdr:colOff>
      <xdr:row>37</xdr:row>
      <xdr:rowOff>131318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27922"/>
          <a:ext cx="889000" cy="4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136129</xdr:rowOff>
    </xdr:from>
    <xdr:to>
      <xdr:col>4</xdr:col>
      <xdr:colOff>206375</xdr:colOff>
      <xdr:row>37</xdr:row>
      <xdr:rowOff>66279</xdr:rowOff>
    </xdr:to>
    <xdr:sp macro="" textlink="">
      <xdr:nvSpPr>
        <xdr:cNvPr id="68" name="フローチャート : 判断 67">
          <a:extLst>
            <a:ext uri="{FF2B5EF4-FFF2-40B4-BE49-F238E27FC236}">
              <a16:creationId xmlns:a16="http://schemas.microsoft.com/office/drawing/2014/main" id="{00000000-0008-0000-0600-000044000000}"/>
            </a:ext>
          </a:extLst>
        </xdr:cNvPr>
        <xdr:cNvSpPr/>
      </xdr:nvSpPr>
      <xdr:spPr>
        <a:xfrm>
          <a:off x="2857500" y="630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82806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98,802</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114645</xdr:rowOff>
    </xdr:from>
    <xdr:to>
      <xdr:col>2</xdr:col>
      <xdr:colOff>638175</xdr:colOff>
      <xdr:row>37</xdr:row>
      <xdr:rowOff>131318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58295"/>
          <a:ext cx="889000" cy="1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148968</xdr:rowOff>
    </xdr:from>
    <xdr:to>
      <xdr:col>3</xdr:col>
      <xdr:colOff>3175</xdr:colOff>
      <xdr:row>37</xdr:row>
      <xdr:rowOff>79118</xdr:rowOff>
    </xdr:to>
    <xdr:sp macro="" textlink="">
      <xdr:nvSpPr>
        <xdr:cNvPr id="71" name="フローチャート : 判断 70">
          <a:extLst>
            <a:ext uri="{FF2B5EF4-FFF2-40B4-BE49-F238E27FC236}">
              <a16:creationId xmlns:a16="http://schemas.microsoft.com/office/drawing/2014/main" id="{00000000-0008-0000-0600-000047000000}"/>
            </a:ext>
          </a:extLst>
        </xdr:cNvPr>
        <xdr:cNvSpPr/>
      </xdr:nvSpPr>
      <xdr:spPr>
        <a:xfrm>
          <a:off x="1968500" y="632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95645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97,117</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133843</xdr:rowOff>
    </xdr:from>
    <xdr:to>
      <xdr:col>1</xdr:col>
      <xdr:colOff>485775</xdr:colOff>
      <xdr:row>37</xdr:row>
      <xdr:rowOff>63993</xdr:rowOff>
    </xdr:to>
    <xdr:sp macro="" textlink="">
      <xdr:nvSpPr>
        <xdr:cNvPr id="73" name="フローチャート : 判断 72">
          <a:extLst>
            <a:ext uri="{FF2B5EF4-FFF2-40B4-BE49-F238E27FC236}">
              <a16:creationId xmlns:a16="http://schemas.microsoft.com/office/drawing/2014/main" id="{00000000-0008-0000-0600-000049000000}"/>
            </a:ext>
          </a:extLst>
        </xdr:cNvPr>
        <xdr:cNvSpPr/>
      </xdr:nvSpPr>
      <xdr:spPr>
        <a:xfrm>
          <a:off x="1079500" y="630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80520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99,102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7191</xdr:rowOff>
    </xdr:from>
    <xdr:to>
      <xdr:col>6</xdr:col>
      <xdr:colOff>561975</xdr:colOff>
      <xdr:row>37</xdr:row>
      <xdr:rowOff>108791</xdr:rowOff>
    </xdr:to>
    <xdr:sp macro="" textlink="">
      <xdr:nvSpPr>
        <xdr:cNvPr id="80" name="円/楕円 79">
          <a:extLst>
            <a:ext uri="{FF2B5EF4-FFF2-40B4-BE49-F238E27FC236}">
              <a16:creationId xmlns:a16="http://schemas.microsoft.com/office/drawing/2014/main" id="{00000000-0008-0000-0600-000050000000}"/>
            </a:ext>
          </a:extLst>
        </xdr:cNvPr>
        <xdr:cNvSpPr/>
      </xdr:nvSpPr>
      <xdr:spPr>
        <a:xfrm>
          <a:off x="4584700" y="635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157068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2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93,223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21478</xdr:rowOff>
    </xdr:from>
    <xdr:to>
      <xdr:col>5</xdr:col>
      <xdr:colOff>409575</xdr:colOff>
      <xdr:row>37</xdr:row>
      <xdr:rowOff>123078</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3746500" y="63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114205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5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91,348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33472</xdr:rowOff>
    </xdr:from>
    <xdr:to>
      <xdr:col>4</xdr:col>
      <xdr:colOff>206375</xdr:colOff>
      <xdr:row>37</xdr:row>
      <xdr:rowOff>135072</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2857500" y="637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126199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6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89,774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80518</xdr:rowOff>
    </xdr:from>
    <xdr:to>
      <xdr:col>3</xdr:col>
      <xdr:colOff>3175</xdr:colOff>
      <xdr:row>38</xdr:row>
      <xdr:rowOff>10668</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1968500" y="642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1795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83,600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63845</xdr:rowOff>
    </xdr:from>
    <xdr:to>
      <xdr:col>1</xdr:col>
      <xdr:colOff>485775</xdr:colOff>
      <xdr:row>37</xdr:row>
      <xdr:rowOff>165446</xdr:rowOff>
    </xdr:to>
    <xdr:sp macro="" textlink="">
      <xdr:nvSpPr>
        <xdr:cNvPr id="88" name="円/楕円 87">
          <a:extLst>
            <a:ext uri="{FF2B5EF4-FFF2-40B4-BE49-F238E27FC236}">
              <a16:creationId xmlns:a16="http://schemas.microsoft.com/office/drawing/2014/main" id="{00000000-0008-0000-0600-000058000000}"/>
            </a:ext>
          </a:extLst>
        </xdr:cNvPr>
        <xdr:cNvSpPr/>
      </xdr:nvSpPr>
      <xdr:spPr>
        <a:xfrm>
          <a:off x="1079500" y="64074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156573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85,788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43018</xdr:rowOff>
    </xdr:from>
    <xdr:to>
      <xdr:col>6</xdr:col>
      <xdr:colOff>510540</xdr:colOff>
      <xdr:row>58</xdr:row>
      <xdr:rowOff>144211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86968"/>
          <a:ext cx="1270" cy="13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148038</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59,408</a:t>
          </a:r>
          <a:endParaRPr kumimoji="1" lang="ja-JP" altLang="en-US" sz="1000" b="1">
            <a:latin typeface="ＭＳ Ｐゴシック"/>
          </a:endParaRPr>
        </a:p>
      </xdr:txBody>
    </xdr:sp>
    <xdr:clientData/>
  </xdr:oneCellAnchor>
  <xdr:twoCellAnchor>
    <xdr:from>
      <xdr:col>6</xdr:col>
      <xdr:colOff>422275</xdr:colOff>
      <xdr:row>58</xdr:row>
      <xdr:rowOff>144211</xdr:rowOff>
    </xdr:from>
    <xdr:to>
      <xdr:col>6</xdr:col>
      <xdr:colOff>600075</xdr:colOff>
      <xdr:row>58</xdr:row>
      <xdr:rowOff>144211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161145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230,188</a:t>
          </a:r>
          <a:endParaRPr kumimoji="1" lang="ja-JP" altLang="en-US" sz="1000" b="1">
            <a:latin typeface="ＭＳ Ｐゴシック"/>
          </a:endParaRPr>
        </a:p>
      </xdr:txBody>
    </xdr:sp>
    <xdr:clientData/>
  </xdr:oneCellAnchor>
  <xdr:twoCellAnchor>
    <xdr:from>
      <xdr:col>6</xdr:col>
      <xdr:colOff>422275</xdr:colOff>
      <xdr:row>51</xdr:row>
      <xdr:rowOff>43018</xdr:rowOff>
    </xdr:from>
    <xdr:to>
      <xdr:col>6</xdr:col>
      <xdr:colOff>600075</xdr:colOff>
      <xdr:row>51</xdr:row>
      <xdr:rowOff>43018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137086</xdr:rowOff>
    </xdr:from>
    <xdr:to>
      <xdr:col>6</xdr:col>
      <xdr:colOff>511175</xdr:colOff>
      <xdr:row>58</xdr:row>
      <xdr:rowOff>37241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09736"/>
          <a:ext cx="838200" cy="7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79072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37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56195</xdr:rowOff>
    </xdr:from>
    <xdr:to>
      <xdr:col>6</xdr:col>
      <xdr:colOff>561975</xdr:colOff>
      <xdr:row>55</xdr:row>
      <xdr:rowOff>157795</xdr:rowOff>
    </xdr:to>
    <xdr:sp macro="" textlink="">
      <xdr:nvSpPr>
        <xdr:cNvPr id="121" name="フローチャート : 判断 120">
          <a:extLst>
            <a:ext uri="{FF2B5EF4-FFF2-40B4-BE49-F238E27FC236}">
              <a16:creationId xmlns:a16="http://schemas.microsoft.com/office/drawing/2014/main" id="{00000000-0008-0000-0600-000079000000}"/>
            </a:ext>
          </a:extLst>
        </xdr:cNvPr>
        <xdr:cNvSpPr/>
      </xdr:nvSpPr>
      <xdr:spPr>
        <a:xfrm>
          <a:off x="4584700" y="948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37241</xdr:rowOff>
    </xdr:from>
    <xdr:to>
      <xdr:col>5</xdr:col>
      <xdr:colOff>358775</xdr:colOff>
      <xdr:row>58</xdr:row>
      <xdr:rowOff>58996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81341"/>
          <a:ext cx="8890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118108</xdr:rowOff>
    </xdr:from>
    <xdr:to>
      <xdr:col>5</xdr:col>
      <xdr:colOff>409575</xdr:colOff>
      <xdr:row>56</xdr:row>
      <xdr:rowOff>48258</xdr:rowOff>
    </xdr:to>
    <xdr:sp macro="" textlink="">
      <xdr:nvSpPr>
        <xdr:cNvPr id="123" name="フローチャート : 判断 122">
          <a:extLst>
            <a:ext uri="{FF2B5EF4-FFF2-40B4-BE49-F238E27FC236}">
              <a16:creationId xmlns:a16="http://schemas.microsoft.com/office/drawing/2014/main" id="{00000000-0008-0000-0600-00007B000000}"/>
            </a:ext>
          </a:extLst>
        </xdr:cNvPr>
        <xdr:cNvSpPr/>
      </xdr:nvSpPr>
      <xdr:spPr>
        <a:xfrm>
          <a:off x="37465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64785</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4" y="932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58996</xdr:rowOff>
    </xdr:from>
    <xdr:to>
      <xdr:col>4</xdr:col>
      <xdr:colOff>155575</xdr:colOff>
      <xdr:row>58</xdr:row>
      <xdr:rowOff>136835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03096"/>
          <a:ext cx="889000" cy="7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14856</xdr:rowOff>
    </xdr:from>
    <xdr:to>
      <xdr:col>4</xdr:col>
      <xdr:colOff>206375</xdr:colOff>
      <xdr:row>57</xdr:row>
      <xdr:rowOff>116456</xdr:rowOff>
    </xdr:to>
    <xdr:sp macro="" textlink="">
      <xdr:nvSpPr>
        <xdr:cNvPr id="126" name="フローチャート : 判断 125">
          <a:extLst>
            <a:ext uri="{FF2B5EF4-FFF2-40B4-BE49-F238E27FC236}">
              <a16:creationId xmlns:a16="http://schemas.microsoft.com/office/drawing/2014/main" id="{00000000-0008-0000-0600-00007E000000}"/>
            </a:ext>
          </a:extLst>
        </xdr:cNvPr>
        <xdr:cNvSpPr/>
      </xdr:nvSpPr>
      <xdr:spPr>
        <a:xfrm>
          <a:off x="2857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132983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6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92,217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136835</xdr:rowOff>
    </xdr:from>
    <xdr:to>
      <xdr:col>2</xdr:col>
      <xdr:colOff>638175</xdr:colOff>
      <xdr:row>59</xdr:row>
      <xdr:rowOff>16004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80935"/>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51508</xdr:rowOff>
    </xdr:from>
    <xdr:to>
      <xdr:col>3</xdr:col>
      <xdr:colOff>3175</xdr:colOff>
      <xdr:row>57</xdr:row>
      <xdr:rowOff>153108</xdr:rowOff>
    </xdr:to>
    <xdr:sp macro="" textlink="">
      <xdr:nvSpPr>
        <xdr:cNvPr id="129" name="フローチャート : 判断 128">
          <a:extLst>
            <a:ext uri="{FF2B5EF4-FFF2-40B4-BE49-F238E27FC236}">
              <a16:creationId xmlns:a16="http://schemas.microsoft.com/office/drawing/2014/main" id="{00000000-0008-0000-0600-000081000000}"/>
            </a:ext>
          </a:extLst>
        </xdr:cNvPr>
        <xdr:cNvSpPr/>
      </xdr:nvSpPr>
      <xdr:spPr>
        <a:xfrm>
          <a:off x="1968500" y="982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169635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9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87,407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74895</xdr:rowOff>
    </xdr:from>
    <xdr:to>
      <xdr:col>1</xdr:col>
      <xdr:colOff>485775</xdr:colOff>
      <xdr:row>58</xdr:row>
      <xdr:rowOff>5045</xdr:rowOff>
    </xdr:to>
    <xdr:sp macro="" textlink="">
      <xdr:nvSpPr>
        <xdr:cNvPr id="131" name="フローチャート : 判断 130">
          <a:extLst>
            <a:ext uri="{FF2B5EF4-FFF2-40B4-BE49-F238E27FC236}">
              <a16:creationId xmlns:a16="http://schemas.microsoft.com/office/drawing/2014/main" id="{00000000-0008-0000-0600-000083000000}"/>
            </a:ext>
          </a:extLst>
        </xdr:cNvPr>
        <xdr:cNvSpPr/>
      </xdr:nvSpPr>
      <xdr:spPr>
        <a:xfrm>
          <a:off x="1079500" y="984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21572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2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84,338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86286</xdr:rowOff>
    </xdr:from>
    <xdr:to>
      <xdr:col>6</xdr:col>
      <xdr:colOff>561975</xdr:colOff>
      <xdr:row>58</xdr:row>
      <xdr:rowOff>16436</xdr:rowOff>
    </xdr:to>
    <xdr:sp macro="" textlink="">
      <xdr:nvSpPr>
        <xdr:cNvPr id="138" name="円/楕円 137">
          <a:extLst>
            <a:ext uri="{FF2B5EF4-FFF2-40B4-BE49-F238E27FC236}">
              <a16:creationId xmlns:a16="http://schemas.microsoft.com/office/drawing/2014/main" id="{00000000-0008-0000-0600-00008A000000}"/>
            </a:ext>
          </a:extLst>
        </xdr:cNvPr>
        <xdr:cNvSpPr/>
      </xdr:nvSpPr>
      <xdr:spPr>
        <a:xfrm>
          <a:off x="4584700" y="985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64713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3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82,843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157891</xdr:rowOff>
    </xdr:from>
    <xdr:to>
      <xdr:col>5</xdr:col>
      <xdr:colOff>409575</xdr:colOff>
      <xdr:row>58</xdr:row>
      <xdr:rowOff>88041</xdr:rowOff>
    </xdr:to>
    <xdr:sp macro="" textlink="">
      <xdr:nvSpPr>
        <xdr:cNvPr id="140" name="円/楕円 139">
          <a:extLst>
            <a:ext uri="{FF2B5EF4-FFF2-40B4-BE49-F238E27FC236}">
              <a16:creationId xmlns:a16="http://schemas.microsoft.com/office/drawing/2014/main" id="{00000000-0008-0000-0600-00008C000000}"/>
            </a:ext>
          </a:extLst>
        </xdr:cNvPr>
        <xdr:cNvSpPr/>
      </xdr:nvSpPr>
      <xdr:spPr>
        <a:xfrm>
          <a:off x="3746500" y="993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79168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2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73,446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8196</xdr:rowOff>
    </xdr:from>
    <xdr:to>
      <xdr:col>4</xdr:col>
      <xdr:colOff>206375</xdr:colOff>
      <xdr:row>58</xdr:row>
      <xdr:rowOff>109796</xdr:rowOff>
    </xdr:to>
    <xdr:sp macro="" textlink="">
      <xdr:nvSpPr>
        <xdr:cNvPr id="142" name="円/楕円 141">
          <a:extLst>
            <a:ext uri="{FF2B5EF4-FFF2-40B4-BE49-F238E27FC236}">
              <a16:creationId xmlns:a16="http://schemas.microsoft.com/office/drawing/2014/main" id="{00000000-0008-0000-0600-00008E000000}"/>
            </a:ext>
          </a:extLst>
        </xdr:cNvPr>
        <xdr:cNvSpPr/>
      </xdr:nvSpPr>
      <xdr:spPr>
        <a:xfrm>
          <a:off x="2857500" y="995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100923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4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70,591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86035</xdr:rowOff>
    </xdr:from>
    <xdr:to>
      <xdr:col>3</xdr:col>
      <xdr:colOff>3175</xdr:colOff>
      <xdr:row>59</xdr:row>
      <xdr:rowOff>16185</xdr:rowOff>
    </xdr:to>
    <xdr:sp macro="" textlink="">
      <xdr:nvSpPr>
        <xdr:cNvPr id="144" name="円/楕円 143">
          <a:extLst>
            <a:ext uri="{FF2B5EF4-FFF2-40B4-BE49-F238E27FC236}">
              <a16:creationId xmlns:a16="http://schemas.microsoft.com/office/drawing/2014/main" id="{00000000-0008-0000-0600-000090000000}"/>
            </a:ext>
          </a:extLst>
        </xdr:cNvPr>
        <xdr:cNvSpPr/>
      </xdr:nvSpPr>
      <xdr:spPr>
        <a:xfrm>
          <a:off x="1968500" y="1003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7312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2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60,376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136654</xdr:rowOff>
    </xdr:from>
    <xdr:to>
      <xdr:col>1</xdr:col>
      <xdr:colOff>485775</xdr:colOff>
      <xdr:row>59</xdr:row>
      <xdr:rowOff>66804</xdr:rowOff>
    </xdr:to>
    <xdr:sp macro="" textlink="">
      <xdr:nvSpPr>
        <xdr:cNvPr id="146" name="円/楕円 145">
          <a:extLst>
            <a:ext uri="{FF2B5EF4-FFF2-40B4-BE49-F238E27FC236}">
              <a16:creationId xmlns:a16="http://schemas.microsoft.com/office/drawing/2014/main" id="{00000000-0008-0000-0600-000092000000}"/>
            </a:ext>
          </a:extLst>
        </xdr:cNvPr>
        <xdr:cNvSpPr/>
      </xdr:nvSpPr>
      <xdr:spPr>
        <a:xfrm>
          <a:off x="1079500" y="1008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57931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7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53,733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6998</xdr:rowOff>
    </xdr:from>
    <xdr:to>
      <xdr:col>6</xdr:col>
      <xdr:colOff>510540</xdr:colOff>
      <xdr:row>78</xdr:row>
      <xdr:rowOff>137002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1398"/>
          <a:ext cx="1270" cy="115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140829</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422275</xdr:colOff>
      <xdr:row>78</xdr:row>
      <xdr:rowOff>137002</xdr:rowOff>
    </xdr:from>
    <xdr:to>
      <xdr:col>6</xdr:col>
      <xdr:colOff>600075</xdr:colOff>
      <xdr:row>78</xdr:row>
      <xdr:rowOff>137002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125125</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50,805</a:t>
          </a:r>
          <a:endParaRPr kumimoji="1" lang="ja-JP" altLang="en-US" sz="1000" b="1">
            <a:latin typeface="ＭＳ Ｐゴシック"/>
          </a:endParaRPr>
        </a:p>
      </xdr:txBody>
    </xdr:sp>
    <xdr:clientData/>
  </xdr:oneCellAnchor>
  <xdr:twoCellAnchor>
    <xdr:from>
      <xdr:col>6</xdr:col>
      <xdr:colOff>422275</xdr:colOff>
      <xdr:row>72</xdr:row>
      <xdr:rowOff>6998</xdr:rowOff>
    </xdr:from>
    <xdr:to>
      <xdr:col>6</xdr:col>
      <xdr:colOff>600075</xdr:colOff>
      <xdr:row>72</xdr:row>
      <xdr:rowOff>6998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146146</xdr:rowOff>
    </xdr:from>
    <xdr:to>
      <xdr:col>6</xdr:col>
      <xdr:colOff>511175</xdr:colOff>
      <xdr:row>77</xdr:row>
      <xdr:rowOff>153439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47796"/>
          <a:ext cx="838200" cy="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114109</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2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91232</xdr:rowOff>
    </xdr:from>
    <xdr:to>
      <xdr:col>6</xdr:col>
      <xdr:colOff>561975</xdr:colOff>
      <xdr:row>77</xdr:row>
      <xdr:rowOff>21382</xdr:rowOff>
    </xdr:to>
    <xdr:sp macro="" textlink="">
      <xdr:nvSpPr>
        <xdr:cNvPr id="176" name="フローチャート : 判断 175">
          <a:extLst>
            <a:ext uri="{FF2B5EF4-FFF2-40B4-BE49-F238E27FC236}">
              <a16:creationId xmlns:a16="http://schemas.microsoft.com/office/drawing/2014/main" id="{00000000-0008-0000-0600-0000B0000000}"/>
            </a:ext>
          </a:extLst>
        </xdr:cNvPr>
        <xdr:cNvSpPr/>
      </xdr:nvSpPr>
      <xdr:spPr>
        <a:xfrm>
          <a:off x="45847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153439</xdr:rowOff>
    </xdr:from>
    <xdr:to>
      <xdr:col>5</xdr:col>
      <xdr:colOff>358775</xdr:colOff>
      <xdr:row>78</xdr:row>
      <xdr:rowOff>6381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55089"/>
          <a:ext cx="889000" cy="2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101130</xdr:rowOff>
    </xdr:from>
    <xdr:to>
      <xdr:col>5</xdr:col>
      <xdr:colOff>409575</xdr:colOff>
      <xdr:row>77</xdr:row>
      <xdr:rowOff>31280</xdr:rowOff>
    </xdr:to>
    <xdr:sp macro="" textlink="">
      <xdr:nvSpPr>
        <xdr:cNvPr id="178" name="フローチャート : 判断 177">
          <a:extLst>
            <a:ext uri="{FF2B5EF4-FFF2-40B4-BE49-F238E27FC236}">
              <a16:creationId xmlns:a16="http://schemas.microsoft.com/office/drawing/2014/main" id="{00000000-0008-0000-0600-0000B2000000}"/>
            </a:ext>
          </a:extLst>
        </xdr:cNvPr>
        <xdr:cNvSpPr/>
      </xdr:nvSpPr>
      <xdr:spPr>
        <a:xfrm>
          <a:off x="3746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47807</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136409</xdr:rowOff>
    </xdr:from>
    <xdr:to>
      <xdr:col>4</xdr:col>
      <xdr:colOff>155575</xdr:colOff>
      <xdr:row>78</xdr:row>
      <xdr:rowOff>6381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38059"/>
          <a:ext cx="889000" cy="4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6832</xdr:rowOff>
    </xdr:from>
    <xdr:to>
      <xdr:col>4</xdr:col>
      <xdr:colOff>206375</xdr:colOff>
      <xdr:row>77</xdr:row>
      <xdr:rowOff>108432</xdr:rowOff>
    </xdr:to>
    <xdr:sp macro="" textlink="">
      <xdr:nvSpPr>
        <xdr:cNvPr id="181" name="フローチャート : 判断 180">
          <a:extLst>
            <a:ext uri="{FF2B5EF4-FFF2-40B4-BE49-F238E27FC236}">
              <a16:creationId xmlns:a16="http://schemas.microsoft.com/office/drawing/2014/main" id="{00000000-0008-0000-0600-0000B5000000}"/>
            </a:ext>
          </a:extLst>
        </xdr:cNvPr>
        <xdr:cNvSpPr/>
      </xdr:nvSpPr>
      <xdr:spPr>
        <a:xfrm>
          <a:off x="2857500" y="1320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124959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8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136409</xdr:rowOff>
    </xdr:from>
    <xdr:to>
      <xdr:col>2</xdr:col>
      <xdr:colOff>638175</xdr:colOff>
      <xdr:row>77</xdr:row>
      <xdr:rowOff>151381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38059"/>
          <a:ext cx="889000" cy="1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19749</xdr:rowOff>
    </xdr:from>
    <xdr:to>
      <xdr:col>3</xdr:col>
      <xdr:colOff>3175</xdr:colOff>
      <xdr:row>77</xdr:row>
      <xdr:rowOff>121349</xdr:rowOff>
    </xdr:to>
    <xdr:sp macro="" textlink="">
      <xdr:nvSpPr>
        <xdr:cNvPr id="184" name="フローチャート : 判断 183">
          <a:extLst>
            <a:ext uri="{FF2B5EF4-FFF2-40B4-BE49-F238E27FC236}">
              <a16:creationId xmlns:a16="http://schemas.microsoft.com/office/drawing/2014/main" id="{00000000-0008-0000-0600-0000B8000000}"/>
            </a:ext>
          </a:extLst>
        </xdr:cNvPr>
        <xdr:cNvSpPr/>
      </xdr:nvSpPr>
      <xdr:spPr>
        <a:xfrm>
          <a:off x="1968500" y="1322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137876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299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37488</xdr:rowOff>
    </xdr:from>
    <xdr:to>
      <xdr:col>1</xdr:col>
      <xdr:colOff>485775</xdr:colOff>
      <xdr:row>77</xdr:row>
      <xdr:rowOff>139088</xdr:rowOff>
    </xdr:to>
    <xdr:sp macro="" textlink="">
      <xdr:nvSpPr>
        <xdr:cNvPr id="186" name="フローチャート : 判断 185">
          <a:extLst>
            <a:ext uri="{FF2B5EF4-FFF2-40B4-BE49-F238E27FC236}">
              <a16:creationId xmlns:a16="http://schemas.microsoft.com/office/drawing/2014/main" id="{00000000-0008-0000-0600-0000BA000000}"/>
            </a:ext>
          </a:extLst>
        </xdr:cNvPr>
        <xdr:cNvSpPr/>
      </xdr:nvSpPr>
      <xdr:spPr>
        <a:xfrm>
          <a:off x="1079500" y="1323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155615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7" y="1301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95346</xdr:rowOff>
    </xdr:from>
    <xdr:to>
      <xdr:col>6</xdr:col>
      <xdr:colOff>561975</xdr:colOff>
      <xdr:row>78</xdr:row>
      <xdr:rowOff>25496</xdr:rowOff>
    </xdr:to>
    <xdr:sp macro="" textlink="">
      <xdr:nvSpPr>
        <xdr:cNvPr id="193" name="円/楕円 192">
          <a:extLst>
            <a:ext uri="{FF2B5EF4-FFF2-40B4-BE49-F238E27FC236}">
              <a16:creationId xmlns:a16="http://schemas.microsoft.com/office/drawing/2014/main" id="{00000000-0008-0000-0600-0000C1000000}"/>
            </a:ext>
          </a:extLst>
        </xdr:cNvPr>
        <xdr:cNvSpPr/>
      </xdr:nvSpPr>
      <xdr:spPr>
        <a:xfrm>
          <a:off x="4584700" y="132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73773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7,218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102639</xdr:rowOff>
    </xdr:from>
    <xdr:to>
      <xdr:col>5</xdr:col>
      <xdr:colOff>409575</xdr:colOff>
      <xdr:row>78</xdr:row>
      <xdr:rowOff>32789</xdr:rowOff>
    </xdr:to>
    <xdr:sp macro="" textlink="">
      <xdr:nvSpPr>
        <xdr:cNvPr id="195" name="円/楕円 194">
          <a:extLst>
            <a:ext uri="{FF2B5EF4-FFF2-40B4-BE49-F238E27FC236}">
              <a16:creationId xmlns:a16="http://schemas.microsoft.com/office/drawing/2014/main" id="{00000000-0008-0000-0600-0000C3000000}"/>
            </a:ext>
          </a:extLst>
        </xdr:cNvPr>
        <xdr:cNvSpPr/>
      </xdr:nvSpPr>
      <xdr:spPr>
        <a:xfrm>
          <a:off x="3746500" y="133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23916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7" y="1339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127031</xdr:rowOff>
    </xdr:from>
    <xdr:to>
      <xdr:col>4</xdr:col>
      <xdr:colOff>206375</xdr:colOff>
      <xdr:row>78</xdr:row>
      <xdr:rowOff>57181</xdr:rowOff>
    </xdr:to>
    <xdr:sp macro="" textlink="">
      <xdr:nvSpPr>
        <xdr:cNvPr id="197" name="円/楕円 196">
          <a:extLst>
            <a:ext uri="{FF2B5EF4-FFF2-40B4-BE49-F238E27FC236}">
              <a16:creationId xmlns:a16="http://schemas.microsoft.com/office/drawing/2014/main" id="{00000000-0008-0000-0600-0000C5000000}"/>
            </a:ext>
          </a:extLst>
        </xdr:cNvPr>
        <xdr:cNvSpPr/>
      </xdr:nvSpPr>
      <xdr:spPr>
        <a:xfrm>
          <a:off x="2857500" y="133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48308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7" y="1342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85609</xdr:rowOff>
    </xdr:from>
    <xdr:to>
      <xdr:col>3</xdr:col>
      <xdr:colOff>3175</xdr:colOff>
      <xdr:row>78</xdr:row>
      <xdr:rowOff>15759</xdr:rowOff>
    </xdr:to>
    <xdr:sp macro="" textlink="">
      <xdr:nvSpPr>
        <xdr:cNvPr id="199" name="円/楕円 198">
          <a:extLst>
            <a:ext uri="{FF2B5EF4-FFF2-40B4-BE49-F238E27FC236}">
              <a16:creationId xmlns:a16="http://schemas.microsoft.com/office/drawing/2014/main" id="{00000000-0008-0000-0600-0000C7000000}"/>
            </a:ext>
          </a:extLst>
        </xdr:cNvPr>
        <xdr:cNvSpPr/>
      </xdr:nvSpPr>
      <xdr:spPr>
        <a:xfrm>
          <a:off x="1968500" y="1328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6886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7" y="13379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100581</xdr:rowOff>
    </xdr:from>
    <xdr:to>
      <xdr:col>1</xdr:col>
      <xdr:colOff>485775</xdr:colOff>
      <xdr:row>78</xdr:row>
      <xdr:rowOff>30731</xdr:rowOff>
    </xdr:to>
    <xdr:sp macro="" textlink="">
      <xdr:nvSpPr>
        <xdr:cNvPr id="201" name="円/楕円 200">
          <a:extLst>
            <a:ext uri="{FF2B5EF4-FFF2-40B4-BE49-F238E27FC236}">
              <a16:creationId xmlns:a16="http://schemas.microsoft.com/office/drawing/2014/main" id="{00000000-0008-0000-0600-0000C9000000}"/>
            </a:ext>
          </a:extLst>
        </xdr:cNvPr>
        <xdr:cNvSpPr/>
      </xdr:nvSpPr>
      <xdr:spPr>
        <a:xfrm>
          <a:off x="1079500" y="1330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21858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7" y="1339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34348</xdr:rowOff>
    </xdr:from>
    <xdr:to>
      <xdr:col>6</xdr:col>
      <xdr:colOff>510540</xdr:colOff>
      <xdr:row>99</xdr:row>
      <xdr:rowOff>106276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6298"/>
          <a:ext cx="1270" cy="1443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110103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39,547</a:t>
          </a:r>
          <a:endParaRPr kumimoji="1" lang="ja-JP" altLang="en-US" sz="1000" b="1">
            <a:latin typeface="ＭＳ Ｐゴシック"/>
          </a:endParaRPr>
        </a:p>
      </xdr:txBody>
    </xdr:sp>
    <xdr:clientData/>
  </xdr:oneCellAnchor>
  <xdr:twoCellAnchor>
    <xdr:from>
      <xdr:col>6</xdr:col>
      <xdr:colOff>422275</xdr:colOff>
      <xdr:row>99</xdr:row>
      <xdr:rowOff>106276</xdr:rowOff>
    </xdr:from>
    <xdr:to>
      <xdr:col>6</xdr:col>
      <xdr:colOff>600075</xdr:colOff>
      <xdr:row>99</xdr:row>
      <xdr:rowOff>106276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7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152475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127,952</a:t>
          </a:r>
          <a:endParaRPr kumimoji="1" lang="ja-JP" altLang="en-US" sz="1000" b="1">
            <a:latin typeface="ＭＳ Ｐゴシック"/>
          </a:endParaRPr>
        </a:p>
      </xdr:txBody>
    </xdr:sp>
    <xdr:clientData/>
  </xdr:oneCellAnchor>
  <xdr:twoCellAnchor>
    <xdr:from>
      <xdr:col>6</xdr:col>
      <xdr:colOff>422275</xdr:colOff>
      <xdr:row>91</xdr:row>
      <xdr:rowOff>34348</xdr:rowOff>
    </xdr:from>
    <xdr:to>
      <xdr:col>6</xdr:col>
      <xdr:colOff>600075</xdr:colOff>
      <xdr:row>91</xdr:row>
      <xdr:rowOff>34348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41615</xdr:rowOff>
    </xdr:from>
    <xdr:to>
      <xdr:col>6</xdr:col>
      <xdr:colOff>511175</xdr:colOff>
      <xdr:row>92</xdr:row>
      <xdr:rowOff>117607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815015"/>
          <a:ext cx="838200" cy="7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10144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69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72,502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31717</xdr:rowOff>
    </xdr:from>
    <xdr:to>
      <xdr:col>6</xdr:col>
      <xdr:colOff>561975</xdr:colOff>
      <xdr:row>96</xdr:row>
      <xdr:rowOff>133317</xdr:rowOff>
    </xdr:to>
    <xdr:sp macro="" textlink="">
      <xdr:nvSpPr>
        <xdr:cNvPr id="236" name="フローチャート : 判断 235">
          <a:extLst>
            <a:ext uri="{FF2B5EF4-FFF2-40B4-BE49-F238E27FC236}">
              <a16:creationId xmlns:a16="http://schemas.microsoft.com/office/drawing/2014/main" id="{00000000-0008-0000-0600-0000EC000000}"/>
            </a:ext>
          </a:extLst>
        </xdr:cNvPr>
        <xdr:cNvSpPr/>
      </xdr:nvSpPr>
      <xdr:spPr>
        <a:xfrm>
          <a:off x="45847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117607</xdr:rowOff>
    </xdr:from>
    <xdr:to>
      <xdr:col>5</xdr:col>
      <xdr:colOff>358775</xdr:colOff>
      <xdr:row>93</xdr:row>
      <xdr:rowOff>80166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891007"/>
          <a:ext cx="889000" cy="13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155129</xdr:rowOff>
    </xdr:from>
    <xdr:to>
      <xdr:col>5</xdr:col>
      <xdr:colOff>409575</xdr:colOff>
      <xdr:row>97</xdr:row>
      <xdr:rowOff>85279</xdr:rowOff>
    </xdr:to>
    <xdr:sp macro="" textlink="">
      <xdr:nvSpPr>
        <xdr:cNvPr id="238" name="フローチャート : 判断 237">
          <a:extLst>
            <a:ext uri="{FF2B5EF4-FFF2-40B4-BE49-F238E27FC236}">
              <a16:creationId xmlns:a16="http://schemas.microsoft.com/office/drawing/2014/main" id="{00000000-0008-0000-0600-0000EE000000}"/>
            </a:ext>
          </a:extLst>
        </xdr:cNvPr>
        <xdr:cNvSpPr/>
      </xdr:nvSpPr>
      <xdr:spPr>
        <a:xfrm>
          <a:off x="3746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76406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80166</xdr:rowOff>
    </xdr:from>
    <xdr:to>
      <xdr:col>4</xdr:col>
      <xdr:colOff>155575</xdr:colOff>
      <xdr:row>94</xdr:row>
      <xdr:rowOff>15684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025016"/>
          <a:ext cx="889000" cy="10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117948</xdr:rowOff>
    </xdr:from>
    <xdr:to>
      <xdr:col>4</xdr:col>
      <xdr:colOff>206375</xdr:colOff>
      <xdr:row>97</xdr:row>
      <xdr:rowOff>48098</xdr:rowOff>
    </xdr:to>
    <xdr:sp macro="" textlink="">
      <xdr:nvSpPr>
        <xdr:cNvPr id="241" name="フローチャート : 判断 240">
          <a:extLst>
            <a:ext uri="{FF2B5EF4-FFF2-40B4-BE49-F238E27FC236}">
              <a16:creationId xmlns:a16="http://schemas.microsoft.com/office/drawing/2014/main" id="{00000000-0008-0000-0600-0000F1000000}"/>
            </a:ext>
          </a:extLst>
        </xdr:cNvPr>
        <xdr:cNvSpPr/>
      </xdr:nvSpPr>
      <xdr:spPr>
        <a:xfrm>
          <a:off x="2857500" y="165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39225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6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67,221</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15684</xdr:rowOff>
    </xdr:from>
    <xdr:to>
      <xdr:col>2</xdr:col>
      <xdr:colOff>638175</xdr:colOff>
      <xdr:row>94</xdr:row>
      <xdr:rowOff>58744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131984"/>
          <a:ext cx="889000" cy="4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49092</xdr:rowOff>
    </xdr:from>
    <xdr:to>
      <xdr:col>3</xdr:col>
      <xdr:colOff>3175</xdr:colOff>
      <xdr:row>97</xdr:row>
      <xdr:rowOff>150692</xdr:rowOff>
    </xdr:to>
    <xdr:sp macro="" textlink="">
      <xdr:nvSpPr>
        <xdr:cNvPr id="244" name="フローチャート : 判断 243">
          <a:extLst>
            <a:ext uri="{FF2B5EF4-FFF2-40B4-BE49-F238E27FC236}">
              <a16:creationId xmlns:a16="http://schemas.microsoft.com/office/drawing/2014/main" id="{00000000-0008-0000-0600-0000F4000000}"/>
            </a:ext>
          </a:extLst>
        </xdr:cNvPr>
        <xdr:cNvSpPr/>
      </xdr:nvSpPr>
      <xdr:spPr>
        <a:xfrm>
          <a:off x="1968500" y="1667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141819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7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60,938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76082</xdr:rowOff>
    </xdr:from>
    <xdr:to>
      <xdr:col>1</xdr:col>
      <xdr:colOff>485775</xdr:colOff>
      <xdr:row>98</xdr:row>
      <xdr:rowOff>6232</xdr:rowOff>
    </xdr:to>
    <xdr:sp macro="" textlink="">
      <xdr:nvSpPr>
        <xdr:cNvPr id="246" name="フローチャート : 判断 245">
          <a:extLst>
            <a:ext uri="{FF2B5EF4-FFF2-40B4-BE49-F238E27FC236}">
              <a16:creationId xmlns:a16="http://schemas.microsoft.com/office/drawing/2014/main" id="{00000000-0008-0000-0600-0000F6000000}"/>
            </a:ext>
          </a:extLst>
        </xdr:cNvPr>
        <xdr:cNvSpPr/>
      </xdr:nvSpPr>
      <xdr:spPr>
        <a:xfrm>
          <a:off x="1079500" y="1670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168809</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9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162265</xdr:rowOff>
    </xdr:from>
    <xdr:to>
      <xdr:col>6</xdr:col>
      <xdr:colOff>561975</xdr:colOff>
      <xdr:row>92</xdr:row>
      <xdr:rowOff>92415</xdr:rowOff>
    </xdr:to>
    <xdr:sp macro="" textlink="">
      <xdr:nvSpPr>
        <xdr:cNvPr id="253" name="円/楕円 252">
          <a:extLst>
            <a:ext uri="{FF2B5EF4-FFF2-40B4-BE49-F238E27FC236}">
              <a16:creationId xmlns:a16="http://schemas.microsoft.com/office/drawing/2014/main" id="{00000000-0008-0000-0600-0000FD000000}"/>
            </a:ext>
          </a:extLst>
        </xdr:cNvPr>
        <xdr:cNvSpPr/>
      </xdr:nvSpPr>
      <xdr:spPr>
        <a:xfrm>
          <a:off x="4584700" y="1576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13692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61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117,007</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66807</xdr:rowOff>
    </xdr:from>
    <xdr:to>
      <xdr:col>5</xdr:col>
      <xdr:colOff>409575</xdr:colOff>
      <xdr:row>92</xdr:row>
      <xdr:rowOff>168407</xdr:rowOff>
    </xdr:to>
    <xdr:sp macro="" textlink="">
      <xdr:nvSpPr>
        <xdr:cNvPr id="255" name="円/楕円 254">
          <a:extLst>
            <a:ext uri="{FF2B5EF4-FFF2-40B4-BE49-F238E27FC236}">
              <a16:creationId xmlns:a16="http://schemas.microsoft.com/office/drawing/2014/main" id="{00000000-0008-0000-0600-0000FF000000}"/>
            </a:ext>
          </a:extLst>
        </xdr:cNvPr>
        <xdr:cNvSpPr/>
      </xdr:nvSpPr>
      <xdr:spPr>
        <a:xfrm>
          <a:off x="3746500" y="1584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13484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4" y="1561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112,353</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29366</xdr:rowOff>
    </xdr:from>
    <xdr:to>
      <xdr:col>4</xdr:col>
      <xdr:colOff>206375</xdr:colOff>
      <xdr:row>93</xdr:row>
      <xdr:rowOff>130966</xdr:rowOff>
    </xdr:to>
    <xdr:sp macro="" textlink="">
      <xdr:nvSpPr>
        <xdr:cNvPr id="257" name="円/楕円 256">
          <a:extLst>
            <a:ext uri="{FF2B5EF4-FFF2-40B4-BE49-F238E27FC236}">
              <a16:creationId xmlns:a16="http://schemas.microsoft.com/office/drawing/2014/main" id="{00000000-0008-0000-0600-000001010000}"/>
            </a:ext>
          </a:extLst>
        </xdr:cNvPr>
        <xdr:cNvSpPr/>
      </xdr:nvSpPr>
      <xdr:spPr>
        <a:xfrm>
          <a:off x="2857500" y="1597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147493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4" y="1574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104,146</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136334</xdr:rowOff>
    </xdr:from>
    <xdr:to>
      <xdr:col>3</xdr:col>
      <xdr:colOff>3175</xdr:colOff>
      <xdr:row>94</xdr:row>
      <xdr:rowOff>66484</xdr:rowOff>
    </xdr:to>
    <xdr:sp macro="" textlink="">
      <xdr:nvSpPr>
        <xdr:cNvPr id="259" name="円/楕円 258">
          <a:extLst>
            <a:ext uri="{FF2B5EF4-FFF2-40B4-BE49-F238E27FC236}">
              <a16:creationId xmlns:a16="http://schemas.microsoft.com/office/drawing/2014/main" id="{00000000-0008-0000-0600-000003010000}"/>
            </a:ext>
          </a:extLst>
        </xdr:cNvPr>
        <xdr:cNvSpPr/>
      </xdr:nvSpPr>
      <xdr:spPr>
        <a:xfrm>
          <a:off x="1968500" y="1608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83011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58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97,595</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7944</xdr:rowOff>
    </xdr:from>
    <xdr:to>
      <xdr:col>1</xdr:col>
      <xdr:colOff>485775</xdr:colOff>
      <xdr:row>94</xdr:row>
      <xdr:rowOff>109544</xdr:rowOff>
    </xdr:to>
    <xdr:sp macro="" textlink="">
      <xdr:nvSpPr>
        <xdr:cNvPr id="261" name="円/楕円 260">
          <a:extLst>
            <a:ext uri="{FF2B5EF4-FFF2-40B4-BE49-F238E27FC236}">
              <a16:creationId xmlns:a16="http://schemas.microsoft.com/office/drawing/2014/main" id="{00000000-0008-0000-0600-000005010000}"/>
            </a:ext>
          </a:extLst>
        </xdr:cNvPr>
        <xdr:cNvSpPr/>
      </xdr:nvSpPr>
      <xdr:spPr>
        <a:xfrm>
          <a:off x="1079500" y="1612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126071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589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90216</xdr:rowOff>
    </xdr:from>
    <xdr:to>
      <xdr:col>15</xdr:col>
      <xdr:colOff>180340</xdr:colOff>
      <xdr:row>37</xdr:row>
      <xdr:rowOff>160171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33716"/>
          <a:ext cx="1270" cy="12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163998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59,627</a:t>
          </a:r>
          <a:endParaRPr kumimoji="1" lang="ja-JP" altLang="en-US" sz="1000" b="1">
            <a:latin typeface="ＭＳ Ｐゴシック"/>
          </a:endParaRPr>
        </a:p>
      </xdr:txBody>
    </xdr:sp>
    <xdr:clientData/>
  </xdr:oneCellAnchor>
  <xdr:twoCellAnchor>
    <xdr:from>
      <xdr:col>15</xdr:col>
      <xdr:colOff>92075</xdr:colOff>
      <xdr:row>37</xdr:row>
      <xdr:rowOff>160171</xdr:rowOff>
    </xdr:from>
    <xdr:to>
      <xdr:col>15</xdr:col>
      <xdr:colOff>269875</xdr:colOff>
      <xdr:row>37</xdr:row>
      <xdr:rowOff>160171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0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36893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392,988</a:t>
          </a:r>
          <a:endParaRPr kumimoji="1" lang="ja-JP" altLang="en-US" sz="1000" b="1">
            <a:latin typeface="ＭＳ Ｐゴシック"/>
          </a:endParaRPr>
        </a:p>
      </xdr:txBody>
    </xdr:sp>
    <xdr:clientData/>
  </xdr:oneCellAnchor>
  <xdr:twoCellAnchor>
    <xdr:from>
      <xdr:col>15</xdr:col>
      <xdr:colOff>92075</xdr:colOff>
      <xdr:row>30</xdr:row>
      <xdr:rowOff>90216</xdr:rowOff>
    </xdr:from>
    <xdr:to>
      <xdr:col>15</xdr:col>
      <xdr:colOff>269875</xdr:colOff>
      <xdr:row>30</xdr:row>
      <xdr:rowOff>90216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3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161120</xdr:rowOff>
    </xdr:from>
    <xdr:to>
      <xdr:col>15</xdr:col>
      <xdr:colOff>180975</xdr:colOff>
      <xdr:row>37</xdr:row>
      <xdr:rowOff>12114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33320"/>
          <a:ext cx="838200" cy="2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165380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9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140,931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142503</xdr:rowOff>
    </xdr:from>
    <xdr:to>
      <xdr:col>15</xdr:col>
      <xdr:colOff>231775</xdr:colOff>
      <xdr:row>36</xdr:row>
      <xdr:rowOff>72653</xdr:rowOff>
    </xdr:to>
    <xdr:sp macro="" textlink="">
      <xdr:nvSpPr>
        <xdr:cNvPr id="293" name="フローチャート : 判断 292">
          <a:extLst>
            <a:ext uri="{FF2B5EF4-FFF2-40B4-BE49-F238E27FC236}">
              <a16:creationId xmlns:a16="http://schemas.microsoft.com/office/drawing/2014/main" id="{00000000-0008-0000-0600-000025010000}"/>
            </a:ext>
          </a:extLst>
        </xdr:cNvPr>
        <xdr:cNvSpPr/>
      </xdr:nvSpPr>
      <xdr:spPr>
        <a:xfrm>
          <a:off x="104267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12114</xdr:rowOff>
    </xdr:from>
    <xdr:to>
      <xdr:col>14</xdr:col>
      <xdr:colOff>28575</xdr:colOff>
      <xdr:row>37</xdr:row>
      <xdr:rowOff>70750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55764"/>
          <a:ext cx="889000" cy="5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159877</xdr:rowOff>
    </xdr:from>
    <xdr:to>
      <xdr:col>14</xdr:col>
      <xdr:colOff>79375</xdr:colOff>
      <xdr:row>36</xdr:row>
      <xdr:rowOff>90027</xdr:rowOff>
    </xdr:to>
    <xdr:sp macro="" textlink="">
      <xdr:nvSpPr>
        <xdr:cNvPr id="295" name="フローチャート : 判断 294">
          <a:extLst>
            <a:ext uri="{FF2B5EF4-FFF2-40B4-BE49-F238E27FC236}">
              <a16:creationId xmlns:a16="http://schemas.microsoft.com/office/drawing/2014/main" id="{00000000-0008-0000-0600-000027010000}"/>
            </a:ext>
          </a:extLst>
        </xdr:cNvPr>
        <xdr:cNvSpPr/>
      </xdr:nvSpPr>
      <xdr:spPr>
        <a:xfrm>
          <a:off x="9588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106554</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4"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70750</xdr:rowOff>
    </xdr:from>
    <xdr:to>
      <xdr:col>12</xdr:col>
      <xdr:colOff>511175</xdr:colOff>
      <xdr:row>37</xdr:row>
      <xdr:rowOff>74122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414400"/>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129530</xdr:rowOff>
    </xdr:from>
    <xdr:to>
      <xdr:col>12</xdr:col>
      <xdr:colOff>561975</xdr:colOff>
      <xdr:row>37</xdr:row>
      <xdr:rowOff>59680</xdr:rowOff>
    </xdr:to>
    <xdr:sp macro="" textlink="">
      <xdr:nvSpPr>
        <xdr:cNvPr id="298" name="フローチャート : 判断 297">
          <a:extLst>
            <a:ext uri="{FF2B5EF4-FFF2-40B4-BE49-F238E27FC236}">
              <a16:creationId xmlns:a16="http://schemas.microsoft.com/office/drawing/2014/main" id="{00000000-0008-0000-0600-00002A010000}"/>
            </a:ext>
          </a:extLst>
        </xdr:cNvPr>
        <xdr:cNvSpPr/>
      </xdr:nvSpPr>
      <xdr:spPr>
        <a:xfrm>
          <a:off x="8699500" y="630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76207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7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99,336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74122</xdr:rowOff>
    </xdr:from>
    <xdr:to>
      <xdr:col>11</xdr:col>
      <xdr:colOff>307975</xdr:colOff>
      <xdr:row>37</xdr:row>
      <xdr:rowOff>79445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417772"/>
          <a:ext cx="88900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158071</xdr:rowOff>
    </xdr:from>
    <xdr:to>
      <xdr:col>11</xdr:col>
      <xdr:colOff>358775</xdr:colOff>
      <xdr:row>37</xdr:row>
      <xdr:rowOff>88221</xdr:rowOff>
    </xdr:to>
    <xdr:sp macro="" textlink="">
      <xdr:nvSpPr>
        <xdr:cNvPr id="301" name="フローチャート : 判断 300">
          <a:extLst>
            <a:ext uri="{FF2B5EF4-FFF2-40B4-BE49-F238E27FC236}">
              <a16:creationId xmlns:a16="http://schemas.microsoft.com/office/drawing/2014/main" id="{00000000-0008-0000-0600-00002D010000}"/>
            </a:ext>
          </a:extLst>
        </xdr:cNvPr>
        <xdr:cNvSpPr/>
      </xdr:nvSpPr>
      <xdr:spPr>
        <a:xfrm>
          <a:off x="7810500" y="633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104748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10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91,845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162357</xdr:rowOff>
    </xdr:from>
    <xdr:to>
      <xdr:col>10</xdr:col>
      <xdr:colOff>155575</xdr:colOff>
      <xdr:row>37</xdr:row>
      <xdr:rowOff>92507</xdr:rowOff>
    </xdr:to>
    <xdr:sp macro="" textlink="">
      <xdr:nvSpPr>
        <xdr:cNvPr id="303" name="フローチャート : 判断 302">
          <a:extLst>
            <a:ext uri="{FF2B5EF4-FFF2-40B4-BE49-F238E27FC236}">
              <a16:creationId xmlns:a16="http://schemas.microsoft.com/office/drawing/2014/main" id="{00000000-0008-0000-0600-00002F010000}"/>
            </a:ext>
          </a:extLst>
        </xdr:cNvPr>
        <xdr:cNvSpPr/>
      </xdr:nvSpPr>
      <xdr:spPr>
        <a:xfrm>
          <a:off x="6921500" y="633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109034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0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90,720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110320</xdr:rowOff>
    </xdr:from>
    <xdr:to>
      <xdr:col>15</xdr:col>
      <xdr:colOff>231775</xdr:colOff>
      <xdr:row>37</xdr:row>
      <xdr:rowOff>40470</xdr:rowOff>
    </xdr:to>
    <xdr:sp macro="" textlink="">
      <xdr:nvSpPr>
        <xdr:cNvPr id="310" name="円/楕円 309">
          <a:extLst>
            <a:ext uri="{FF2B5EF4-FFF2-40B4-BE49-F238E27FC236}">
              <a16:creationId xmlns:a16="http://schemas.microsoft.com/office/drawing/2014/main" id="{00000000-0008-0000-0600-000036010000}"/>
            </a:ext>
          </a:extLst>
        </xdr:cNvPr>
        <xdr:cNvSpPr/>
      </xdr:nvSpPr>
      <xdr:spPr>
        <a:xfrm>
          <a:off x="10426700" y="628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88747</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6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104,378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132764</xdr:rowOff>
    </xdr:from>
    <xdr:to>
      <xdr:col>14</xdr:col>
      <xdr:colOff>79375</xdr:colOff>
      <xdr:row>37</xdr:row>
      <xdr:rowOff>62914</xdr:rowOff>
    </xdr:to>
    <xdr:sp macro="" textlink="">
      <xdr:nvSpPr>
        <xdr:cNvPr id="312" name="円/楕円 311">
          <a:extLst>
            <a:ext uri="{FF2B5EF4-FFF2-40B4-BE49-F238E27FC236}">
              <a16:creationId xmlns:a16="http://schemas.microsoft.com/office/drawing/2014/main" id="{00000000-0008-0000-0600-000038010000}"/>
            </a:ext>
          </a:extLst>
        </xdr:cNvPr>
        <xdr:cNvSpPr/>
      </xdr:nvSpPr>
      <xdr:spPr>
        <a:xfrm>
          <a:off x="9588500" y="630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54041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9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98,487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19950</xdr:rowOff>
    </xdr:from>
    <xdr:to>
      <xdr:col>12</xdr:col>
      <xdr:colOff>561975</xdr:colOff>
      <xdr:row>37</xdr:row>
      <xdr:rowOff>121550</xdr:rowOff>
    </xdr:to>
    <xdr:sp macro="" textlink="">
      <xdr:nvSpPr>
        <xdr:cNvPr id="314" name="円/楕円 313">
          <a:extLst>
            <a:ext uri="{FF2B5EF4-FFF2-40B4-BE49-F238E27FC236}">
              <a16:creationId xmlns:a16="http://schemas.microsoft.com/office/drawing/2014/main" id="{00000000-0008-0000-0600-00003A010000}"/>
            </a:ext>
          </a:extLst>
        </xdr:cNvPr>
        <xdr:cNvSpPr/>
      </xdr:nvSpPr>
      <xdr:spPr>
        <a:xfrm>
          <a:off x="8699500" y="63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112677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45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83,097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23322</xdr:rowOff>
    </xdr:from>
    <xdr:to>
      <xdr:col>11</xdr:col>
      <xdr:colOff>358775</xdr:colOff>
      <xdr:row>37</xdr:row>
      <xdr:rowOff>124922</xdr:rowOff>
    </xdr:to>
    <xdr:sp macro="" textlink="">
      <xdr:nvSpPr>
        <xdr:cNvPr id="316" name="円/楕円 315">
          <a:extLst>
            <a:ext uri="{FF2B5EF4-FFF2-40B4-BE49-F238E27FC236}">
              <a16:creationId xmlns:a16="http://schemas.microsoft.com/office/drawing/2014/main" id="{00000000-0008-0000-0600-00003C010000}"/>
            </a:ext>
          </a:extLst>
        </xdr:cNvPr>
        <xdr:cNvSpPr/>
      </xdr:nvSpPr>
      <xdr:spPr>
        <a:xfrm>
          <a:off x="7810500" y="63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116049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5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82,212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28645</xdr:rowOff>
    </xdr:from>
    <xdr:to>
      <xdr:col>10</xdr:col>
      <xdr:colOff>155575</xdr:colOff>
      <xdr:row>37</xdr:row>
      <xdr:rowOff>130245</xdr:rowOff>
    </xdr:to>
    <xdr:sp macro="" textlink="">
      <xdr:nvSpPr>
        <xdr:cNvPr id="318" name="円/楕円 317">
          <a:extLst>
            <a:ext uri="{FF2B5EF4-FFF2-40B4-BE49-F238E27FC236}">
              <a16:creationId xmlns:a16="http://schemas.microsoft.com/office/drawing/2014/main" id="{00000000-0008-0000-0600-00003E010000}"/>
            </a:ext>
          </a:extLst>
        </xdr:cNvPr>
        <xdr:cNvSpPr/>
      </xdr:nvSpPr>
      <xdr:spPr>
        <a:xfrm>
          <a:off x="6921500" y="637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121372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6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80,815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47786</xdr:rowOff>
    </xdr:from>
    <xdr:to>
      <xdr:col>15</xdr:col>
      <xdr:colOff>180340</xdr:colOff>
      <xdr:row>59</xdr:row>
      <xdr:rowOff>5352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20286"/>
          <a:ext cx="1270" cy="150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9179</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28,639</a:t>
          </a:r>
          <a:endParaRPr kumimoji="1" lang="ja-JP" altLang="en-US" sz="1000" b="1">
            <a:latin typeface="ＭＳ Ｐゴシック"/>
          </a:endParaRPr>
        </a:p>
      </xdr:txBody>
    </xdr:sp>
    <xdr:clientData/>
  </xdr:oneCellAnchor>
  <xdr:twoCellAnchor>
    <xdr:from>
      <xdr:col>15</xdr:col>
      <xdr:colOff>92075</xdr:colOff>
      <xdr:row>59</xdr:row>
      <xdr:rowOff>5352</xdr:rowOff>
    </xdr:from>
    <xdr:to>
      <xdr:col>15</xdr:col>
      <xdr:colOff>269875</xdr:colOff>
      <xdr:row>59</xdr:row>
      <xdr:rowOff>5352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165913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488,145</a:t>
          </a:r>
          <a:endParaRPr kumimoji="1" lang="ja-JP" altLang="en-US" sz="1000" b="1">
            <a:latin typeface="ＭＳ Ｐゴシック"/>
          </a:endParaRPr>
        </a:p>
      </xdr:txBody>
    </xdr:sp>
    <xdr:clientData/>
  </xdr:oneCellAnchor>
  <xdr:twoCellAnchor>
    <xdr:from>
      <xdr:col>15</xdr:col>
      <xdr:colOff>92075</xdr:colOff>
      <xdr:row>50</xdr:row>
      <xdr:rowOff>47786</xdr:rowOff>
    </xdr:from>
    <xdr:to>
      <xdr:col>15</xdr:col>
      <xdr:colOff>269875</xdr:colOff>
      <xdr:row>50</xdr:row>
      <xdr:rowOff>47786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2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23362</xdr:rowOff>
    </xdr:from>
    <xdr:to>
      <xdr:col>15</xdr:col>
      <xdr:colOff>180975</xdr:colOff>
      <xdr:row>58</xdr:row>
      <xdr:rowOff>63436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967462"/>
          <a:ext cx="838200" cy="4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33831</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63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168,868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10954</xdr:rowOff>
    </xdr:from>
    <xdr:to>
      <xdr:col>15</xdr:col>
      <xdr:colOff>231775</xdr:colOff>
      <xdr:row>56</xdr:row>
      <xdr:rowOff>112554</xdr:rowOff>
    </xdr:to>
    <xdr:sp macro="" textlink="">
      <xdr:nvSpPr>
        <xdr:cNvPr id="352" name="フローチャート : 判断 351">
          <a:extLst>
            <a:ext uri="{FF2B5EF4-FFF2-40B4-BE49-F238E27FC236}">
              <a16:creationId xmlns:a16="http://schemas.microsoft.com/office/drawing/2014/main" id="{00000000-0008-0000-0600-000060010000}"/>
            </a:ext>
          </a:extLst>
        </xdr:cNvPr>
        <xdr:cNvSpPr/>
      </xdr:nvSpPr>
      <xdr:spPr>
        <a:xfrm>
          <a:off x="10426700" y="96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152312</xdr:rowOff>
    </xdr:from>
    <xdr:to>
      <xdr:col>14</xdr:col>
      <xdr:colOff>28575</xdr:colOff>
      <xdr:row>58</xdr:row>
      <xdr:rowOff>23362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924962"/>
          <a:ext cx="889000" cy="4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32752</xdr:rowOff>
    </xdr:from>
    <xdr:to>
      <xdr:col>14</xdr:col>
      <xdr:colOff>79375</xdr:colOff>
      <xdr:row>56</xdr:row>
      <xdr:rowOff>134352</xdr:rowOff>
    </xdr:to>
    <xdr:sp macro="" textlink="">
      <xdr:nvSpPr>
        <xdr:cNvPr id="354" name="フローチャート : 判断 353">
          <a:extLst>
            <a:ext uri="{FF2B5EF4-FFF2-40B4-BE49-F238E27FC236}">
              <a16:creationId xmlns:a16="http://schemas.microsoft.com/office/drawing/2014/main" id="{00000000-0008-0000-0600-000062010000}"/>
            </a:ext>
          </a:extLst>
        </xdr:cNvPr>
        <xdr:cNvSpPr/>
      </xdr:nvSpPr>
      <xdr:spPr>
        <a:xfrm>
          <a:off x="95885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150879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4" y="940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139167</xdr:rowOff>
    </xdr:from>
    <xdr:to>
      <xdr:col>12</xdr:col>
      <xdr:colOff>511175</xdr:colOff>
      <xdr:row>57</xdr:row>
      <xdr:rowOff>152312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568917"/>
          <a:ext cx="889000" cy="35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130662</xdr:rowOff>
    </xdr:from>
    <xdr:to>
      <xdr:col>12</xdr:col>
      <xdr:colOff>561975</xdr:colOff>
      <xdr:row>57</xdr:row>
      <xdr:rowOff>60812</xdr:rowOff>
    </xdr:to>
    <xdr:sp macro="" textlink="">
      <xdr:nvSpPr>
        <xdr:cNvPr id="357" name="フローチャート : 判断 356">
          <a:extLst>
            <a:ext uri="{FF2B5EF4-FFF2-40B4-BE49-F238E27FC236}">
              <a16:creationId xmlns:a16="http://schemas.microsoft.com/office/drawing/2014/main" id="{00000000-0008-0000-0600-000065010000}"/>
            </a:ext>
          </a:extLst>
        </xdr:cNvPr>
        <xdr:cNvSpPr/>
      </xdr:nvSpPr>
      <xdr:spPr>
        <a:xfrm>
          <a:off x="8699500" y="973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77339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4" y="950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132,212</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139167</xdr:rowOff>
    </xdr:from>
    <xdr:to>
      <xdr:col>11</xdr:col>
      <xdr:colOff>307975</xdr:colOff>
      <xdr:row>57</xdr:row>
      <xdr:rowOff>34427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568917"/>
          <a:ext cx="889000" cy="23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116407</xdr:rowOff>
    </xdr:from>
    <xdr:to>
      <xdr:col>11</xdr:col>
      <xdr:colOff>358775</xdr:colOff>
      <xdr:row>57</xdr:row>
      <xdr:rowOff>46557</xdr:rowOff>
    </xdr:to>
    <xdr:sp macro="" textlink="">
      <xdr:nvSpPr>
        <xdr:cNvPr id="360" name="フローチャート : 判断 359">
          <a:extLst>
            <a:ext uri="{FF2B5EF4-FFF2-40B4-BE49-F238E27FC236}">
              <a16:creationId xmlns:a16="http://schemas.microsoft.com/office/drawing/2014/main" id="{00000000-0008-0000-0600-000068010000}"/>
            </a:ext>
          </a:extLst>
        </xdr:cNvPr>
        <xdr:cNvSpPr/>
      </xdr:nvSpPr>
      <xdr:spPr>
        <a:xfrm>
          <a:off x="7810500" y="971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37684</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4" y="981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136,577</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18370</xdr:rowOff>
    </xdr:from>
    <xdr:to>
      <xdr:col>10</xdr:col>
      <xdr:colOff>155575</xdr:colOff>
      <xdr:row>57</xdr:row>
      <xdr:rowOff>119970</xdr:rowOff>
    </xdr:to>
    <xdr:sp macro="" textlink="">
      <xdr:nvSpPr>
        <xdr:cNvPr id="362" name="フローチャート : 判断 361">
          <a:extLst>
            <a:ext uri="{FF2B5EF4-FFF2-40B4-BE49-F238E27FC236}">
              <a16:creationId xmlns:a16="http://schemas.microsoft.com/office/drawing/2014/main" id="{00000000-0008-0000-0600-00006A010000}"/>
            </a:ext>
          </a:extLst>
        </xdr:cNvPr>
        <xdr:cNvSpPr/>
      </xdr:nvSpPr>
      <xdr:spPr>
        <a:xfrm>
          <a:off x="6921500" y="97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111097</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4" y="988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114,097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12636</xdr:rowOff>
    </xdr:from>
    <xdr:to>
      <xdr:col>15</xdr:col>
      <xdr:colOff>231775</xdr:colOff>
      <xdr:row>58</xdr:row>
      <xdr:rowOff>114236</xdr:rowOff>
    </xdr:to>
    <xdr:sp macro="" textlink="">
      <xdr:nvSpPr>
        <xdr:cNvPr id="369" name="円/楕円 368">
          <a:extLst>
            <a:ext uri="{FF2B5EF4-FFF2-40B4-BE49-F238E27FC236}">
              <a16:creationId xmlns:a16="http://schemas.microsoft.com/office/drawing/2014/main" id="{00000000-0008-0000-0600-000071010000}"/>
            </a:ext>
          </a:extLst>
        </xdr:cNvPr>
        <xdr:cNvSpPr/>
      </xdr:nvSpPr>
      <xdr:spPr>
        <a:xfrm>
          <a:off x="10426700" y="995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99013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7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63,353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144012</xdr:rowOff>
    </xdr:from>
    <xdr:to>
      <xdr:col>14</xdr:col>
      <xdr:colOff>79375</xdr:colOff>
      <xdr:row>58</xdr:row>
      <xdr:rowOff>74162</xdr:rowOff>
    </xdr:to>
    <xdr:sp macro="" textlink="">
      <xdr:nvSpPr>
        <xdr:cNvPr id="371" name="円/楕円 370">
          <a:extLst>
            <a:ext uri="{FF2B5EF4-FFF2-40B4-BE49-F238E27FC236}">
              <a16:creationId xmlns:a16="http://schemas.microsoft.com/office/drawing/2014/main" id="{00000000-0008-0000-0600-000073010000}"/>
            </a:ext>
          </a:extLst>
        </xdr:cNvPr>
        <xdr:cNvSpPr/>
      </xdr:nvSpPr>
      <xdr:spPr>
        <a:xfrm>
          <a:off x="9588500" y="991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65289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0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75,624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101512</xdr:rowOff>
    </xdr:from>
    <xdr:to>
      <xdr:col>12</xdr:col>
      <xdr:colOff>561975</xdr:colOff>
      <xdr:row>58</xdr:row>
      <xdr:rowOff>31662</xdr:rowOff>
    </xdr:to>
    <xdr:sp macro="" textlink="">
      <xdr:nvSpPr>
        <xdr:cNvPr id="373" name="円/楕円 372">
          <a:extLst>
            <a:ext uri="{FF2B5EF4-FFF2-40B4-BE49-F238E27FC236}">
              <a16:creationId xmlns:a16="http://schemas.microsoft.com/office/drawing/2014/main" id="{00000000-0008-0000-0600-000075010000}"/>
            </a:ext>
          </a:extLst>
        </xdr:cNvPr>
        <xdr:cNvSpPr/>
      </xdr:nvSpPr>
      <xdr:spPr>
        <a:xfrm>
          <a:off x="8699500" y="9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22789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6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88,638</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88367</xdr:rowOff>
    </xdr:from>
    <xdr:to>
      <xdr:col>11</xdr:col>
      <xdr:colOff>358775</xdr:colOff>
      <xdr:row>56</xdr:row>
      <xdr:rowOff>18517</xdr:rowOff>
    </xdr:to>
    <xdr:sp macro="" textlink="">
      <xdr:nvSpPr>
        <xdr:cNvPr id="375" name="円/楕円 374">
          <a:extLst>
            <a:ext uri="{FF2B5EF4-FFF2-40B4-BE49-F238E27FC236}">
              <a16:creationId xmlns:a16="http://schemas.microsoft.com/office/drawing/2014/main" id="{00000000-0008-0000-0600-000077010000}"/>
            </a:ext>
          </a:extLst>
        </xdr:cNvPr>
        <xdr:cNvSpPr/>
      </xdr:nvSpPr>
      <xdr:spPr>
        <a:xfrm>
          <a:off x="7810500" y="951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35044</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4" y="929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197,663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155077</xdr:rowOff>
    </xdr:from>
    <xdr:to>
      <xdr:col>10</xdr:col>
      <xdr:colOff>155575</xdr:colOff>
      <xdr:row>57</xdr:row>
      <xdr:rowOff>85227</xdr:rowOff>
    </xdr:to>
    <xdr:sp macro="" textlink="">
      <xdr:nvSpPr>
        <xdr:cNvPr id="377" name="円/楕円 376">
          <a:extLst>
            <a:ext uri="{FF2B5EF4-FFF2-40B4-BE49-F238E27FC236}">
              <a16:creationId xmlns:a16="http://schemas.microsoft.com/office/drawing/2014/main" id="{00000000-0008-0000-0600-000079010000}"/>
            </a:ext>
          </a:extLst>
        </xdr:cNvPr>
        <xdr:cNvSpPr/>
      </xdr:nvSpPr>
      <xdr:spPr>
        <a:xfrm>
          <a:off x="6921500" y="975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101754</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4" y="953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124,736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112144</xdr:rowOff>
    </xdr:from>
    <xdr:to>
      <xdr:col>15</xdr:col>
      <xdr:colOff>180340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456544"/>
          <a:ext cx="1270" cy="105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58821</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23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231,027</a:t>
          </a:r>
          <a:endParaRPr kumimoji="1" lang="ja-JP" altLang="en-US" sz="1000" b="1">
            <a:latin typeface="ＭＳ Ｐゴシック"/>
          </a:endParaRPr>
        </a:p>
      </xdr:txBody>
    </xdr:sp>
    <xdr:clientData/>
  </xdr:oneCellAnchor>
  <xdr:twoCellAnchor>
    <xdr:from>
      <xdr:col>15</xdr:col>
      <xdr:colOff>92075</xdr:colOff>
      <xdr:row>72</xdr:row>
      <xdr:rowOff>112144</xdr:rowOff>
    </xdr:from>
    <xdr:to>
      <xdr:col>15</xdr:col>
      <xdr:colOff>269875</xdr:colOff>
      <xdr:row>72</xdr:row>
      <xdr:rowOff>112144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4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6344</xdr:rowOff>
    </xdr:from>
    <xdr:to>
      <xdr:col>15</xdr:col>
      <xdr:colOff>180975</xdr:colOff>
      <xdr:row>78</xdr:row>
      <xdr:rowOff>51529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79444"/>
          <a:ext cx="838200" cy="4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32362</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62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54,870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9485</xdr:rowOff>
    </xdr:from>
    <xdr:to>
      <xdr:col>15</xdr:col>
      <xdr:colOff>231775</xdr:colOff>
      <xdr:row>77</xdr:row>
      <xdr:rowOff>111085</xdr:rowOff>
    </xdr:to>
    <xdr:sp macro="" textlink="">
      <xdr:nvSpPr>
        <xdr:cNvPr id="407" name="フローチャート : 判断 406">
          <a:extLst>
            <a:ext uri="{FF2B5EF4-FFF2-40B4-BE49-F238E27FC236}">
              <a16:creationId xmlns:a16="http://schemas.microsoft.com/office/drawing/2014/main" id="{00000000-0008-0000-0600-000097010000}"/>
            </a:ext>
          </a:extLst>
        </xdr:cNvPr>
        <xdr:cNvSpPr/>
      </xdr:nvSpPr>
      <xdr:spPr>
        <a:xfrm>
          <a:off x="104267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20864</xdr:rowOff>
    </xdr:from>
    <xdr:to>
      <xdr:col>14</xdr:col>
      <xdr:colOff>28575</xdr:colOff>
      <xdr:row>78</xdr:row>
      <xdr:rowOff>6344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222514"/>
          <a:ext cx="889000" cy="15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109035</xdr:rowOff>
    </xdr:from>
    <xdr:to>
      <xdr:col>14</xdr:col>
      <xdr:colOff>79375</xdr:colOff>
      <xdr:row>77</xdr:row>
      <xdr:rowOff>39185</xdr:rowOff>
    </xdr:to>
    <xdr:sp macro="" textlink="">
      <xdr:nvSpPr>
        <xdr:cNvPr id="409" name="フローチャート : 判断 408">
          <a:extLst>
            <a:ext uri="{FF2B5EF4-FFF2-40B4-BE49-F238E27FC236}">
              <a16:creationId xmlns:a16="http://schemas.microsoft.com/office/drawing/2014/main" id="{00000000-0008-0000-0600-000099010000}"/>
            </a:ext>
          </a:extLst>
        </xdr:cNvPr>
        <xdr:cNvSpPr/>
      </xdr:nvSpPr>
      <xdr:spPr>
        <a:xfrm>
          <a:off x="9588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55712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140088</xdr:rowOff>
    </xdr:from>
    <xdr:to>
      <xdr:col>12</xdr:col>
      <xdr:colOff>561975</xdr:colOff>
      <xdr:row>77</xdr:row>
      <xdr:rowOff>70238</xdr:rowOff>
    </xdr:to>
    <xdr:sp macro="" textlink="">
      <xdr:nvSpPr>
        <xdr:cNvPr id="411" name="フローチャート : 判断 410">
          <a:extLst>
            <a:ext uri="{FF2B5EF4-FFF2-40B4-BE49-F238E27FC236}">
              <a16:creationId xmlns:a16="http://schemas.microsoft.com/office/drawing/2014/main" id="{00000000-0008-0000-0600-00009B010000}"/>
            </a:ext>
          </a:extLst>
        </xdr:cNvPr>
        <xdr:cNvSpPr/>
      </xdr:nvSpPr>
      <xdr:spPr>
        <a:xfrm>
          <a:off x="8699500" y="1317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86765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63,804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729</xdr:rowOff>
    </xdr:from>
    <xdr:to>
      <xdr:col>15</xdr:col>
      <xdr:colOff>231775</xdr:colOff>
      <xdr:row>78</xdr:row>
      <xdr:rowOff>102329</xdr:rowOff>
    </xdr:to>
    <xdr:sp macro="" textlink="">
      <xdr:nvSpPr>
        <xdr:cNvPr id="418" name="円/楕円 417">
          <a:extLst>
            <a:ext uri="{FF2B5EF4-FFF2-40B4-BE49-F238E27FC236}">
              <a16:creationId xmlns:a16="http://schemas.microsoft.com/office/drawing/2014/main" id="{00000000-0008-0000-0600-0000A2010000}"/>
            </a:ext>
          </a:extLst>
        </xdr:cNvPr>
        <xdr:cNvSpPr/>
      </xdr:nvSpPr>
      <xdr:spPr>
        <a:xfrm>
          <a:off x="10426700" y="1337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87106</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8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19,285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126994</xdr:rowOff>
    </xdr:from>
    <xdr:to>
      <xdr:col>14</xdr:col>
      <xdr:colOff>79375</xdr:colOff>
      <xdr:row>78</xdr:row>
      <xdr:rowOff>57144</xdr:rowOff>
    </xdr:to>
    <xdr:sp macro="" textlink="">
      <xdr:nvSpPr>
        <xdr:cNvPr id="420" name="円/楕円 419">
          <a:extLst>
            <a:ext uri="{FF2B5EF4-FFF2-40B4-BE49-F238E27FC236}">
              <a16:creationId xmlns:a16="http://schemas.microsoft.com/office/drawing/2014/main" id="{00000000-0008-0000-0600-0000A4010000}"/>
            </a:ext>
          </a:extLst>
        </xdr:cNvPr>
        <xdr:cNvSpPr/>
      </xdr:nvSpPr>
      <xdr:spPr>
        <a:xfrm>
          <a:off x="9588500" y="133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48271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4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29,168</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141514</xdr:rowOff>
    </xdr:from>
    <xdr:to>
      <xdr:col>12</xdr:col>
      <xdr:colOff>561975</xdr:colOff>
      <xdr:row>77</xdr:row>
      <xdr:rowOff>71664</xdr:rowOff>
    </xdr:to>
    <xdr:sp macro="" textlink="">
      <xdr:nvSpPr>
        <xdr:cNvPr id="422" name="円/楕円 421">
          <a:extLst>
            <a:ext uri="{FF2B5EF4-FFF2-40B4-BE49-F238E27FC236}">
              <a16:creationId xmlns:a16="http://schemas.microsoft.com/office/drawing/2014/main" id="{00000000-0008-0000-0600-0000A6010000}"/>
            </a:ext>
          </a:extLst>
        </xdr:cNvPr>
        <xdr:cNvSpPr/>
      </xdr:nvSpPr>
      <xdr:spPr>
        <a:xfrm>
          <a:off x="86995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62791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2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63,492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3208</xdr:rowOff>
    </xdr:from>
    <xdr:to>
      <xdr:col>15</xdr:col>
      <xdr:colOff>180340</xdr:colOff>
      <xdr:row>98</xdr:row>
      <xdr:rowOff>106302</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433708"/>
          <a:ext cx="1270" cy="147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110129</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9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7,305</a:t>
          </a:r>
          <a:endParaRPr kumimoji="1" lang="ja-JP" altLang="en-US" sz="1000" b="1">
            <a:latin typeface="ＭＳ Ｐゴシック"/>
          </a:endParaRPr>
        </a:p>
      </xdr:txBody>
    </xdr:sp>
    <xdr:clientData/>
  </xdr:oneCellAnchor>
  <xdr:twoCellAnchor>
    <xdr:from>
      <xdr:col>15</xdr:col>
      <xdr:colOff>92075</xdr:colOff>
      <xdr:row>98</xdr:row>
      <xdr:rowOff>106302</xdr:rowOff>
    </xdr:from>
    <xdr:to>
      <xdr:col>15</xdr:col>
      <xdr:colOff>269875</xdr:colOff>
      <xdr:row>98</xdr:row>
      <xdr:rowOff>106302</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90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121335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2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329,854</a:t>
          </a:r>
          <a:endParaRPr kumimoji="1" lang="ja-JP" altLang="en-US" sz="1000" b="1">
            <a:latin typeface="ＭＳ Ｐゴシック"/>
          </a:endParaRPr>
        </a:p>
      </xdr:txBody>
    </xdr:sp>
    <xdr:clientData/>
  </xdr:oneCellAnchor>
  <xdr:twoCellAnchor>
    <xdr:from>
      <xdr:col>15</xdr:col>
      <xdr:colOff>92075</xdr:colOff>
      <xdr:row>90</xdr:row>
      <xdr:rowOff>3208</xdr:rowOff>
    </xdr:from>
    <xdr:to>
      <xdr:col>15</xdr:col>
      <xdr:colOff>269875</xdr:colOff>
      <xdr:row>90</xdr:row>
      <xdr:rowOff>3208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43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161472</xdr:rowOff>
    </xdr:from>
    <xdr:to>
      <xdr:col>15</xdr:col>
      <xdr:colOff>180975</xdr:colOff>
      <xdr:row>97</xdr:row>
      <xdr:rowOff>166917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792122"/>
          <a:ext cx="838200" cy="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73596</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61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83,351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50719</xdr:rowOff>
    </xdr:from>
    <xdr:to>
      <xdr:col>15</xdr:col>
      <xdr:colOff>231775</xdr:colOff>
      <xdr:row>96</xdr:row>
      <xdr:rowOff>152319</xdr:rowOff>
    </xdr:to>
    <xdr:sp macro="" textlink="">
      <xdr:nvSpPr>
        <xdr:cNvPr id="452" name="フローチャート : 判断 451">
          <a:extLst>
            <a:ext uri="{FF2B5EF4-FFF2-40B4-BE49-F238E27FC236}">
              <a16:creationId xmlns:a16="http://schemas.microsoft.com/office/drawing/2014/main" id="{00000000-0008-0000-0600-0000C4010000}"/>
            </a:ext>
          </a:extLst>
        </xdr:cNvPr>
        <xdr:cNvSpPr/>
      </xdr:nvSpPr>
      <xdr:spPr>
        <a:xfrm>
          <a:off x="10426700" y="1650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161472</xdr:rowOff>
    </xdr:from>
    <xdr:to>
      <xdr:col>14</xdr:col>
      <xdr:colOff>28575</xdr:colOff>
      <xdr:row>98</xdr:row>
      <xdr:rowOff>70681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792122"/>
          <a:ext cx="889000" cy="8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4" name="フローチャート : 判断 453">
          <a:extLst>
            <a:ext uri="{FF2B5EF4-FFF2-40B4-BE49-F238E27FC236}">
              <a16:creationId xmlns:a16="http://schemas.microsoft.com/office/drawing/2014/main" id="{00000000-0008-0000-0600-0000C6010000}"/>
            </a:ext>
          </a:extLst>
        </xdr:cNvPr>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71376</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43683</xdr:rowOff>
    </xdr:from>
    <xdr:to>
      <xdr:col>12</xdr:col>
      <xdr:colOff>561975</xdr:colOff>
      <xdr:row>97</xdr:row>
      <xdr:rowOff>145283</xdr:rowOff>
    </xdr:to>
    <xdr:sp macro="" textlink="">
      <xdr:nvSpPr>
        <xdr:cNvPr id="456" name="フローチャート : 判断 455">
          <a:extLst>
            <a:ext uri="{FF2B5EF4-FFF2-40B4-BE49-F238E27FC236}">
              <a16:creationId xmlns:a16="http://schemas.microsoft.com/office/drawing/2014/main" id="{00000000-0008-0000-0600-0000C8010000}"/>
            </a:ext>
          </a:extLst>
        </xdr:cNvPr>
        <xdr:cNvSpPr/>
      </xdr:nvSpPr>
      <xdr:spPr>
        <a:xfrm>
          <a:off x="8699500" y="1667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161810</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83111" y="164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116117</xdr:rowOff>
    </xdr:from>
    <xdr:to>
      <xdr:col>15</xdr:col>
      <xdr:colOff>231775</xdr:colOff>
      <xdr:row>98</xdr:row>
      <xdr:rowOff>46267</xdr:rowOff>
    </xdr:to>
    <xdr:sp macro="" textlink="">
      <xdr:nvSpPr>
        <xdr:cNvPr id="463" name="円/楕円 462">
          <a:extLst>
            <a:ext uri="{FF2B5EF4-FFF2-40B4-BE49-F238E27FC236}">
              <a16:creationId xmlns:a16="http://schemas.microsoft.com/office/drawing/2014/main" id="{00000000-0008-0000-0600-0000CF010000}"/>
            </a:ext>
          </a:extLst>
        </xdr:cNvPr>
        <xdr:cNvSpPr/>
      </xdr:nvSpPr>
      <xdr:spPr>
        <a:xfrm>
          <a:off x="10426700" y="1674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31044</xdr:rowOff>
    </xdr:from>
    <xdr:ext cx="534377" cy="259045"/>
    <xdr:sp macro="" textlink="">
      <xdr:nvSpPr>
        <xdr:cNvPr id="464" name="普通建設事業費 （ うち更新整備　）該当値テキスト">
          <a:extLst>
            <a:ext uri="{FF2B5EF4-FFF2-40B4-BE49-F238E27FC236}">
              <a16:creationId xmlns:a16="http://schemas.microsoft.com/office/drawing/2014/main" id="{00000000-0008-0000-0600-0000D0010000}"/>
            </a:ext>
          </a:extLst>
        </xdr:cNvPr>
        <xdr:cNvSpPr txBox="1"/>
      </xdr:nvSpPr>
      <xdr:spPr>
        <a:xfrm>
          <a:off x="10528300" y="1666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31,547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110672</xdr:rowOff>
    </xdr:from>
    <xdr:to>
      <xdr:col>14</xdr:col>
      <xdr:colOff>79375</xdr:colOff>
      <xdr:row>98</xdr:row>
      <xdr:rowOff>40822</xdr:rowOff>
    </xdr:to>
    <xdr:sp macro="" textlink="">
      <xdr:nvSpPr>
        <xdr:cNvPr id="465" name="円/楕円 464">
          <a:extLst>
            <a:ext uri="{FF2B5EF4-FFF2-40B4-BE49-F238E27FC236}">
              <a16:creationId xmlns:a16="http://schemas.microsoft.com/office/drawing/2014/main" id="{00000000-0008-0000-0600-0000D1010000}"/>
            </a:ext>
          </a:extLst>
        </xdr:cNvPr>
        <xdr:cNvSpPr/>
      </xdr:nvSpPr>
      <xdr:spPr>
        <a:xfrm>
          <a:off x="9588500" y="1674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31949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32,738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19881</xdr:rowOff>
    </xdr:from>
    <xdr:to>
      <xdr:col>12</xdr:col>
      <xdr:colOff>561975</xdr:colOff>
      <xdr:row>98</xdr:row>
      <xdr:rowOff>121481</xdr:rowOff>
    </xdr:to>
    <xdr:sp macro="" textlink="">
      <xdr:nvSpPr>
        <xdr:cNvPr id="467" name="円/楕円 466">
          <a:extLst>
            <a:ext uri="{FF2B5EF4-FFF2-40B4-BE49-F238E27FC236}">
              <a16:creationId xmlns:a16="http://schemas.microsoft.com/office/drawing/2014/main" id="{00000000-0008-0000-0600-0000D3010000}"/>
            </a:ext>
          </a:extLst>
        </xdr:cNvPr>
        <xdr:cNvSpPr/>
      </xdr:nvSpPr>
      <xdr:spPr>
        <a:xfrm>
          <a:off x="8699500" y="1682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112608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91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a:extLst>
            <a:ext uri="{FF2B5EF4-FFF2-40B4-BE49-F238E27FC236}">
              <a16:creationId xmlns:a16="http://schemas.microsoft.com/office/drawing/2014/main" id="{00000000-0008-0000-0600-0000D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a:extLst>
            <a:ext uri="{FF2B5EF4-FFF2-40B4-BE49-F238E27FC236}">
              <a16:creationId xmlns:a16="http://schemas.microsoft.com/office/drawing/2014/main" id="{00000000-0008-0000-0600-0000D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161828</xdr:rowOff>
    </xdr:from>
    <xdr:to>
      <xdr:col>23</xdr:col>
      <xdr:colOff>516889</xdr:colOff>
      <xdr:row>39</xdr:row>
      <xdr:rowOff>44450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flipV="1">
          <a:off x="16317595" y="5305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a:extLst>
            <a:ext uri="{FF2B5EF4-FFF2-40B4-BE49-F238E27FC236}">
              <a16:creationId xmlns:a16="http://schemas.microsoft.com/office/drawing/2014/main" id="{00000000-0008-0000-0600-0000E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108505</xdr:rowOff>
    </xdr:from>
    <xdr:ext cx="599010" cy="259045"/>
    <xdr:sp macro="" textlink="">
      <xdr:nvSpPr>
        <xdr:cNvPr id="495" name="災害復旧事業費最大値テキスト">
          <a:extLst>
            <a:ext uri="{FF2B5EF4-FFF2-40B4-BE49-F238E27FC236}">
              <a16:creationId xmlns:a16="http://schemas.microsoft.com/office/drawing/2014/main" id="{00000000-0008-0000-0600-0000EF010000}"/>
            </a:ext>
          </a:extLst>
        </xdr:cNvPr>
        <xdr:cNvSpPr txBox="1"/>
      </xdr:nvSpPr>
      <xdr:spPr>
        <a:xfrm>
          <a:off x="16370300" y="508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30</xdr:row>
      <xdr:rowOff>161828</xdr:rowOff>
    </xdr:from>
    <xdr:to>
      <xdr:col>23</xdr:col>
      <xdr:colOff>606425</xdr:colOff>
      <xdr:row>30</xdr:row>
      <xdr:rowOff>161828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19388</xdr:rowOff>
    </xdr:from>
    <xdr:to>
      <xdr:col>23</xdr:col>
      <xdr:colOff>517525</xdr:colOff>
      <xdr:row>39</xdr:row>
      <xdr:rowOff>23899</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5481300" y="6705938"/>
          <a:ext cx="838200" cy="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91698</xdr:rowOff>
    </xdr:from>
    <xdr:ext cx="534377" cy="259045"/>
    <xdr:sp macro="" textlink="">
      <xdr:nvSpPr>
        <xdr:cNvPr id="498" name="災害復旧事業費平均値テキスト">
          <a:extLst>
            <a:ext uri="{FF2B5EF4-FFF2-40B4-BE49-F238E27FC236}">
              <a16:creationId xmlns:a16="http://schemas.microsoft.com/office/drawing/2014/main" id="{00000000-0008-0000-0600-0000F2010000}"/>
            </a:ext>
          </a:extLst>
        </xdr:cNvPr>
        <xdr:cNvSpPr txBox="1"/>
      </xdr:nvSpPr>
      <xdr:spPr>
        <a:xfrm>
          <a:off x="16370300" y="6435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68821</xdr:rowOff>
    </xdr:from>
    <xdr:to>
      <xdr:col>23</xdr:col>
      <xdr:colOff>568325</xdr:colOff>
      <xdr:row>38</xdr:row>
      <xdr:rowOff>170421</xdr:rowOff>
    </xdr:to>
    <xdr:sp macro="" textlink="">
      <xdr:nvSpPr>
        <xdr:cNvPr id="499" name="フローチャート : 判断 498">
          <a:extLst>
            <a:ext uri="{FF2B5EF4-FFF2-40B4-BE49-F238E27FC236}">
              <a16:creationId xmlns:a16="http://schemas.microsoft.com/office/drawing/2014/main" id="{00000000-0008-0000-0600-0000F3010000}"/>
            </a:ext>
          </a:extLst>
        </xdr:cNvPr>
        <xdr:cNvSpPr/>
      </xdr:nvSpPr>
      <xdr:spPr>
        <a:xfrm>
          <a:off x="16268700" y="65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19388</xdr:rowOff>
    </xdr:from>
    <xdr:to>
      <xdr:col>22</xdr:col>
      <xdr:colOff>365125</xdr:colOff>
      <xdr:row>39</xdr:row>
      <xdr:rowOff>27336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4592300" y="6705938"/>
          <a:ext cx="889000" cy="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82453</xdr:rowOff>
    </xdr:from>
    <xdr:to>
      <xdr:col>22</xdr:col>
      <xdr:colOff>415925</xdr:colOff>
      <xdr:row>39</xdr:row>
      <xdr:rowOff>12603</xdr:rowOff>
    </xdr:to>
    <xdr:sp macro="" textlink="">
      <xdr:nvSpPr>
        <xdr:cNvPr id="501" name="フローチャート : 判断 500">
          <a:extLst>
            <a:ext uri="{FF2B5EF4-FFF2-40B4-BE49-F238E27FC236}">
              <a16:creationId xmlns:a16="http://schemas.microsoft.com/office/drawing/2014/main" id="{00000000-0008-0000-0600-0000F5010000}"/>
            </a:ext>
          </a:extLst>
        </xdr:cNvPr>
        <xdr:cNvSpPr/>
      </xdr:nvSpPr>
      <xdr:spPr>
        <a:xfrm>
          <a:off x="15430500" y="65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29130</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5214111" y="63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27336</xdr:rowOff>
    </xdr:from>
    <xdr:to>
      <xdr:col>21</xdr:col>
      <xdr:colOff>161925</xdr:colOff>
      <xdr:row>39</xdr:row>
      <xdr:rowOff>36998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3703300" y="6713886"/>
          <a:ext cx="889000" cy="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48339</xdr:rowOff>
    </xdr:from>
    <xdr:to>
      <xdr:col>21</xdr:col>
      <xdr:colOff>212725</xdr:colOff>
      <xdr:row>38</xdr:row>
      <xdr:rowOff>149939</xdr:rowOff>
    </xdr:to>
    <xdr:sp macro="" textlink="">
      <xdr:nvSpPr>
        <xdr:cNvPr id="504" name="フローチャート : 判断 503">
          <a:extLst>
            <a:ext uri="{FF2B5EF4-FFF2-40B4-BE49-F238E27FC236}">
              <a16:creationId xmlns:a16="http://schemas.microsoft.com/office/drawing/2014/main" id="{00000000-0008-0000-0600-0000F8010000}"/>
            </a:ext>
          </a:extLst>
        </xdr:cNvPr>
        <xdr:cNvSpPr/>
      </xdr:nvSpPr>
      <xdr:spPr>
        <a:xfrm>
          <a:off x="14541500" y="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166466</xdr:rowOff>
    </xdr:from>
    <xdr:ext cx="534377"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4325111" y="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18931</xdr:rowOff>
    </xdr:from>
    <xdr:to>
      <xdr:col>19</xdr:col>
      <xdr:colOff>644525</xdr:colOff>
      <xdr:row>39</xdr:row>
      <xdr:rowOff>36998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814300" y="6705481"/>
          <a:ext cx="8890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59136</xdr:rowOff>
    </xdr:from>
    <xdr:to>
      <xdr:col>20</xdr:col>
      <xdr:colOff>9525</xdr:colOff>
      <xdr:row>38</xdr:row>
      <xdr:rowOff>160736</xdr:rowOff>
    </xdr:to>
    <xdr:sp macro="" textlink="">
      <xdr:nvSpPr>
        <xdr:cNvPr id="507" name="フローチャート : 判断 506">
          <a:extLst>
            <a:ext uri="{FF2B5EF4-FFF2-40B4-BE49-F238E27FC236}">
              <a16:creationId xmlns:a16="http://schemas.microsoft.com/office/drawing/2014/main" id="{00000000-0008-0000-0600-0000FB010000}"/>
            </a:ext>
          </a:extLst>
        </xdr:cNvPr>
        <xdr:cNvSpPr/>
      </xdr:nvSpPr>
      <xdr:spPr>
        <a:xfrm>
          <a:off x="13652500" y="65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5813</xdr:rowOff>
    </xdr:from>
    <xdr:ext cx="534377"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3436111" y="63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37877</xdr:rowOff>
    </xdr:from>
    <xdr:to>
      <xdr:col>18</xdr:col>
      <xdr:colOff>492125</xdr:colOff>
      <xdr:row>38</xdr:row>
      <xdr:rowOff>139477</xdr:rowOff>
    </xdr:to>
    <xdr:sp macro="" textlink="">
      <xdr:nvSpPr>
        <xdr:cNvPr id="509" name="フローチャート : 判断 508">
          <a:extLst>
            <a:ext uri="{FF2B5EF4-FFF2-40B4-BE49-F238E27FC236}">
              <a16:creationId xmlns:a16="http://schemas.microsoft.com/office/drawing/2014/main" id="{00000000-0008-0000-0600-0000FD010000}"/>
            </a:ext>
          </a:extLst>
        </xdr:cNvPr>
        <xdr:cNvSpPr/>
      </xdr:nvSpPr>
      <xdr:spPr>
        <a:xfrm>
          <a:off x="12763500" y="655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156003</xdr:rowOff>
    </xdr:from>
    <xdr:ext cx="534377"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547111" y="632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144549</xdr:rowOff>
    </xdr:from>
    <xdr:to>
      <xdr:col>23</xdr:col>
      <xdr:colOff>568325</xdr:colOff>
      <xdr:row>39</xdr:row>
      <xdr:rowOff>74699</xdr:rowOff>
    </xdr:to>
    <xdr:sp macro="" textlink="">
      <xdr:nvSpPr>
        <xdr:cNvPr id="516" name="円/楕円 515">
          <a:extLst>
            <a:ext uri="{FF2B5EF4-FFF2-40B4-BE49-F238E27FC236}">
              <a16:creationId xmlns:a16="http://schemas.microsoft.com/office/drawing/2014/main" id="{00000000-0008-0000-0600-000004020000}"/>
            </a:ext>
          </a:extLst>
        </xdr:cNvPr>
        <xdr:cNvSpPr/>
      </xdr:nvSpPr>
      <xdr:spPr>
        <a:xfrm>
          <a:off x="16268700" y="66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59476</xdr:rowOff>
    </xdr:from>
    <xdr:ext cx="469744" cy="259045"/>
    <xdr:sp macro="" textlink="">
      <xdr:nvSpPr>
        <xdr:cNvPr id="517" name="災害復旧事業費該当値テキスト">
          <a:extLst>
            <a:ext uri="{FF2B5EF4-FFF2-40B4-BE49-F238E27FC236}">
              <a16:creationId xmlns:a16="http://schemas.microsoft.com/office/drawing/2014/main" id="{00000000-0008-0000-0600-000005020000}"/>
            </a:ext>
          </a:extLst>
        </xdr:cNvPr>
        <xdr:cNvSpPr txBox="1"/>
      </xdr:nvSpPr>
      <xdr:spPr>
        <a:xfrm>
          <a:off x="16370300" y="657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140038</xdr:rowOff>
    </xdr:from>
    <xdr:to>
      <xdr:col>22</xdr:col>
      <xdr:colOff>415925</xdr:colOff>
      <xdr:row>39</xdr:row>
      <xdr:rowOff>70188</xdr:rowOff>
    </xdr:to>
    <xdr:sp macro="" textlink="">
      <xdr:nvSpPr>
        <xdr:cNvPr id="518" name="円/楕円 517">
          <a:extLst>
            <a:ext uri="{FF2B5EF4-FFF2-40B4-BE49-F238E27FC236}">
              <a16:creationId xmlns:a16="http://schemas.microsoft.com/office/drawing/2014/main" id="{00000000-0008-0000-0600-000006020000}"/>
            </a:ext>
          </a:extLst>
        </xdr:cNvPr>
        <xdr:cNvSpPr/>
      </xdr:nvSpPr>
      <xdr:spPr>
        <a:xfrm>
          <a:off x="15430500" y="665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61315</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7" y="674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147986</xdr:rowOff>
    </xdr:from>
    <xdr:to>
      <xdr:col>21</xdr:col>
      <xdr:colOff>212725</xdr:colOff>
      <xdr:row>39</xdr:row>
      <xdr:rowOff>78136</xdr:rowOff>
    </xdr:to>
    <xdr:sp macro="" textlink="">
      <xdr:nvSpPr>
        <xdr:cNvPr id="520" name="円/楕円 519">
          <a:extLst>
            <a:ext uri="{FF2B5EF4-FFF2-40B4-BE49-F238E27FC236}">
              <a16:creationId xmlns:a16="http://schemas.microsoft.com/office/drawing/2014/main" id="{00000000-0008-0000-0600-000008020000}"/>
            </a:ext>
          </a:extLst>
        </xdr:cNvPr>
        <xdr:cNvSpPr/>
      </xdr:nvSpPr>
      <xdr:spPr>
        <a:xfrm>
          <a:off x="14541500" y="666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69263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7" y="675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157648</xdr:rowOff>
    </xdr:from>
    <xdr:to>
      <xdr:col>20</xdr:col>
      <xdr:colOff>9525</xdr:colOff>
      <xdr:row>39</xdr:row>
      <xdr:rowOff>87798</xdr:rowOff>
    </xdr:to>
    <xdr:sp macro="" textlink="">
      <xdr:nvSpPr>
        <xdr:cNvPr id="522" name="円/楕円 521">
          <a:extLst>
            <a:ext uri="{FF2B5EF4-FFF2-40B4-BE49-F238E27FC236}">
              <a16:creationId xmlns:a16="http://schemas.microsoft.com/office/drawing/2014/main" id="{00000000-0008-0000-0600-00000A020000}"/>
            </a:ext>
          </a:extLst>
        </xdr:cNvPr>
        <xdr:cNvSpPr/>
      </xdr:nvSpPr>
      <xdr:spPr>
        <a:xfrm>
          <a:off x="13652500" y="667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78925</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4017" y="6765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139581</xdr:rowOff>
    </xdr:from>
    <xdr:to>
      <xdr:col>18</xdr:col>
      <xdr:colOff>492125</xdr:colOff>
      <xdr:row>39</xdr:row>
      <xdr:rowOff>69731</xdr:rowOff>
    </xdr:to>
    <xdr:sp macro="" textlink="">
      <xdr:nvSpPr>
        <xdr:cNvPr id="524" name="円/楕円 523">
          <a:extLst>
            <a:ext uri="{FF2B5EF4-FFF2-40B4-BE49-F238E27FC236}">
              <a16:creationId xmlns:a16="http://schemas.microsoft.com/office/drawing/2014/main" id="{00000000-0008-0000-0600-00000C020000}"/>
            </a:ext>
          </a:extLst>
        </xdr:cNvPr>
        <xdr:cNvSpPr/>
      </xdr:nvSpPr>
      <xdr:spPr>
        <a:xfrm>
          <a:off x="12763500" y="665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60858</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7" y="674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35577</xdr:rowOff>
    </xdr:from>
    <xdr:ext cx="377026"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068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53</xdr:row>
      <xdr:rowOff>168927</xdr:rowOff>
    </xdr:from>
    <xdr:ext cx="46717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51</xdr:row>
      <xdr:rowOff>130827</xdr:rowOff>
    </xdr:from>
    <xdr:ext cx="46717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92727</xdr:rowOff>
    </xdr:from>
    <xdr:ext cx="46717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124460</xdr:rowOff>
    </xdr:from>
    <xdr:to>
      <xdr:col>23</xdr:col>
      <xdr:colOff>516889</xdr:colOff>
      <xdr:row>59</xdr:row>
      <xdr:rowOff>44450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flipV="1">
          <a:off x="16317595" y="869696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85361</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1020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71137</xdr:rowOff>
    </xdr:from>
    <xdr:ext cx="469744"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847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1,920</a:t>
          </a:r>
          <a:endParaRPr kumimoji="1" lang="ja-JP" altLang="en-US" sz="1000" b="1">
            <a:latin typeface="ＭＳ Ｐゴシック"/>
          </a:endParaRPr>
        </a:p>
      </xdr:txBody>
    </xdr:sp>
    <xdr:clientData/>
  </xdr:oneCellAnchor>
  <xdr:twoCellAnchor>
    <xdr:from>
      <xdr:col>23</xdr:col>
      <xdr:colOff>428625</xdr:colOff>
      <xdr:row>50</xdr:row>
      <xdr:rowOff>124460</xdr:rowOff>
    </xdr:from>
    <xdr:to>
      <xdr:col>23</xdr:col>
      <xdr:colOff>606425</xdr:colOff>
      <xdr:row>50</xdr:row>
      <xdr:rowOff>124460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869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2811</xdr:rowOff>
    </xdr:from>
    <xdr:ext cx="313932"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9469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151384</xdr:rowOff>
    </xdr:from>
    <xdr:to>
      <xdr:col>23</xdr:col>
      <xdr:colOff>568325</xdr:colOff>
      <xdr:row>59</xdr:row>
      <xdr:rowOff>81534</xdr:rowOff>
    </xdr:to>
    <xdr:sp macro="" textlink="">
      <xdr:nvSpPr>
        <xdr:cNvPr id="556" name="フローチャート : 判断 555">
          <a:extLst>
            <a:ext uri="{FF2B5EF4-FFF2-40B4-BE49-F238E27FC236}">
              <a16:creationId xmlns:a16="http://schemas.microsoft.com/office/drawing/2014/main" id="{00000000-0008-0000-0600-00002C020000}"/>
            </a:ext>
          </a:extLst>
        </xdr:cNvPr>
        <xdr:cNvSpPr/>
      </xdr:nvSpPr>
      <xdr:spPr>
        <a:xfrm>
          <a:off x="16268700" y="100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148336</xdr:rowOff>
    </xdr:from>
    <xdr:to>
      <xdr:col>22</xdr:col>
      <xdr:colOff>415925</xdr:colOff>
      <xdr:row>59</xdr:row>
      <xdr:rowOff>78486</xdr:rowOff>
    </xdr:to>
    <xdr:sp macro="" textlink="">
      <xdr:nvSpPr>
        <xdr:cNvPr id="558" name="フローチャート : 判断 557">
          <a:extLst>
            <a:ext uri="{FF2B5EF4-FFF2-40B4-BE49-F238E27FC236}">
              <a16:creationId xmlns:a16="http://schemas.microsoft.com/office/drawing/2014/main" id="{00000000-0008-0000-0600-00002E020000}"/>
            </a:ext>
          </a:extLst>
        </xdr:cNvPr>
        <xdr:cNvSpPr/>
      </xdr:nvSpPr>
      <xdr:spPr>
        <a:xfrm>
          <a:off x="15430500" y="100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95013</xdr:rowOff>
    </xdr:from>
    <xdr:ext cx="313932"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24333" y="9867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61" name="フローチャート : 判断 560">
          <a:extLst>
            <a:ext uri="{FF2B5EF4-FFF2-40B4-BE49-F238E27FC236}">
              <a16:creationId xmlns:a16="http://schemas.microsoft.com/office/drawing/2014/main" id="{00000000-0008-0000-0600-000031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4" name="フローチャート : 判断 563">
          <a:extLst>
            <a:ext uri="{FF2B5EF4-FFF2-40B4-BE49-F238E27FC236}">
              <a16:creationId xmlns:a16="http://schemas.microsoft.com/office/drawing/2014/main" id="{00000000-0008-0000-0600-000034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6" name="フローチャート : 判断 565">
          <a:extLst>
            <a:ext uri="{FF2B5EF4-FFF2-40B4-BE49-F238E27FC236}">
              <a16:creationId xmlns:a16="http://schemas.microsoft.com/office/drawing/2014/main" id="{00000000-0008-0000-0600-000036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a:extLst>
            <a:ext uri="{FF2B5EF4-FFF2-40B4-BE49-F238E27FC236}">
              <a16:creationId xmlns:a16="http://schemas.microsoft.com/office/drawing/2014/main" id="{00000000-0008-0000-0600-00003D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129811</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10073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a:extLst>
            <a:ext uri="{FF2B5EF4-FFF2-40B4-BE49-F238E27FC236}">
              <a16:creationId xmlns:a16="http://schemas.microsoft.com/office/drawing/2014/main" id="{00000000-0008-0000-0600-00003F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a:extLst>
            <a:ext uri="{FF2B5EF4-FFF2-40B4-BE49-F238E27FC236}">
              <a16:creationId xmlns:a16="http://schemas.microsoft.com/office/drawing/2014/main" id="{00000000-0008-0000-0600-000041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a:extLst>
            <a:ext uri="{FF2B5EF4-FFF2-40B4-BE49-F238E27FC236}">
              <a16:creationId xmlns:a16="http://schemas.microsoft.com/office/drawing/2014/main" id="{00000000-0008-0000-0600-000043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a:extLst>
            <a:ext uri="{FF2B5EF4-FFF2-40B4-BE49-F238E27FC236}">
              <a16:creationId xmlns:a16="http://schemas.microsoft.com/office/drawing/2014/main" id="{00000000-0008-0000-0600-000045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111777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2865</xdr:rowOff>
    </xdr:from>
    <xdr:to>
      <xdr:col>23</xdr:col>
      <xdr:colOff>516889</xdr:colOff>
      <xdr:row>78</xdr:row>
      <xdr:rowOff>130364</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6317595" y="12347265"/>
          <a:ext cx="1269" cy="115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134191</xdr:rowOff>
    </xdr:from>
    <xdr:ext cx="469744" cy="259045"/>
    <xdr:sp macro="" textlink="">
      <xdr:nvSpPr>
        <xdr:cNvPr id="605" name="公債費最小値テキスト">
          <a:extLst>
            <a:ext uri="{FF2B5EF4-FFF2-40B4-BE49-F238E27FC236}">
              <a16:creationId xmlns:a16="http://schemas.microsoft.com/office/drawing/2014/main" id="{00000000-0008-0000-0600-00005D020000}"/>
            </a:ext>
          </a:extLst>
        </xdr:cNvPr>
        <xdr:cNvSpPr txBox="1"/>
      </xdr:nvSpPr>
      <xdr:spPr>
        <a:xfrm>
          <a:off x="16370300" y="135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78</xdr:row>
      <xdr:rowOff>130364</xdr:rowOff>
    </xdr:from>
    <xdr:to>
      <xdr:col>23</xdr:col>
      <xdr:colOff>606425</xdr:colOff>
      <xdr:row>78</xdr:row>
      <xdr:rowOff>130364</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350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120992</xdr:rowOff>
    </xdr:from>
    <xdr:ext cx="599010" cy="259045"/>
    <xdr:sp macro="" textlink="">
      <xdr:nvSpPr>
        <xdr:cNvPr id="607" name="公債費最大値テキスト">
          <a:extLst>
            <a:ext uri="{FF2B5EF4-FFF2-40B4-BE49-F238E27FC236}">
              <a16:creationId xmlns:a16="http://schemas.microsoft.com/office/drawing/2014/main" id="{00000000-0008-0000-0600-00005F020000}"/>
            </a:ext>
          </a:extLst>
        </xdr:cNvPr>
        <xdr:cNvSpPr txBox="1"/>
      </xdr:nvSpPr>
      <xdr:spPr>
        <a:xfrm>
          <a:off x="16370300" y="121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254,929</a:t>
          </a:r>
          <a:endParaRPr kumimoji="1" lang="ja-JP" altLang="en-US" sz="1000" b="1">
            <a:latin typeface="ＭＳ Ｐゴシック"/>
          </a:endParaRPr>
        </a:p>
      </xdr:txBody>
    </xdr:sp>
    <xdr:clientData/>
  </xdr:oneCellAnchor>
  <xdr:twoCellAnchor>
    <xdr:from>
      <xdr:col>23</xdr:col>
      <xdr:colOff>428625</xdr:colOff>
      <xdr:row>72</xdr:row>
      <xdr:rowOff>2865</xdr:rowOff>
    </xdr:from>
    <xdr:to>
      <xdr:col>23</xdr:col>
      <xdr:colOff>606425</xdr:colOff>
      <xdr:row>72</xdr:row>
      <xdr:rowOff>2865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23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168681</xdr:rowOff>
    </xdr:from>
    <xdr:to>
      <xdr:col>23</xdr:col>
      <xdr:colOff>517525</xdr:colOff>
      <xdr:row>77</xdr:row>
      <xdr:rowOff>17166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5481300" y="13198881"/>
          <a:ext cx="838200" cy="1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148225</xdr:rowOff>
    </xdr:from>
    <xdr:ext cx="599010" cy="259045"/>
    <xdr:sp macro="" textlink="">
      <xdr:nvSpPr>
        <xdr:cNvPr id="610" name="公債費平均値テキスト">
          <a:extLst>
            <a:ext uri="{FF2B5EF4-FFF2-40B4-BE49-F238E27FC236}">
              <a16:creationId xmlns:a16="http://schemas.microsoft.com/office/drawing/2014/main" id="{00000000-0008-0000-0600-000062020000}"/>
            </a:ext>
          </a:extLst>
        </xdr:cNvPr>
        <xdr:cNvSpPr txBox="1"/>
      </xdr:nvSpPr>
      <xdr:spPr>
        <a:xfrm>
          <a:off x="16370300" y="12835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125348</xdr:rowOff>
    </xdr:from>
    <xdr:to>
      <xdr:col>23</xdr:col>
      <xdr:colOff>568325</xdr:colOff>
      <xdr:row>76</xdr:row>
      <xdr:rowOff>55497</xdr:rowOff>
    </xdr:to>
    <xdr:sp macro="" textlink="">
      <xdr:nvSpPr>
        <xdr:cNvPr id="611" name="フローチャート : 判断 610">
          <a:extLst>
            <a:ext uri="{FF2B5EF4-FFF2-40B4-BE49-F238E27FC236}">
              <a16:creationId xmlns:a16="http://schemas.microsoft.com/office/drawing/2014/main" id="{00000000-0008-0000-0600-000063020000}"/>
            </a:ext>
          </a:extLst>
        </xdr:cNvPr>
        <xdr:cNvSpPr/>
      </xdr:nvSpPr>
      <xdr:spPr>
        <a:xfrm>
          <a:off x="162687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168681</xdr:rowOff>
    </xdr:from>
    <xdr:to>
      <xdr:col>22</xdr:col>
      <xdr:colOff>365125</xdr:colOff>
      <xdr:row>76</xdr:row>
      <xdr:rowOff>169478</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4592300" y="13198881"/>
          <a:ext cx="88900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122449</xdr:rowOff>
    </xdr:from>
    <xdr:to>
      <xdr:col>22</xdr:col>
      <xdr:colOff>415925</xdr:colOff>
      <xdr:row>76</xdr:row>
      <xdr:rowOff>52598</xdr:rowOff>
    </xdr:to>
    <xdr:sp macro="" textlink="">
      <xdr:nvSpPr>
        <xdr:cNvPr id="613" name="フローチャート : 判断 612">
          <a:extLst>
            <a:ext uri="{FF2B5EF4-FFF2-40B4-BE49-F238E27FC236}">
              <a16:creationId xmlns:a16="http://schemas.microsoft.com/office/drawing/2014/main" id="{00000000-0008-0000-0600-000065020000}"/>
            </a:ext>
          </a:extLst>
        </xdr:cNvPr>
        <xdr:cNvSpPr/>
      </xdr:nvSpPr>
      <xdr:spPr>
        <a:xfrm>
          <a:off x="15430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69126</xdr:rowOff>
    </xdr:from>
    <xdr:ext cx="59901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5181794"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158020</xdr:rowOff>
    </xdr:from>
    <xdr:to>
      <xdr:col>21</xdr:col>
      <xdr:colOff>161925</xdr:colOff>
      <xdr:row>76</xdr:row>
      <xdr:rowOff>169478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3703300" y="13188220"/>
          <a:ext cx="889000" cy="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358</xdr:rowOff>
    </xdr:from>
    <xdr:to>
      <xdr:col>21</xdr:col>
      <xdr:colOff>212725</xdr:colOff>
      <xdr:row>76</xdr:row>
      <xdr:rowOff>101958</xdr:rowOff>
    </xdr:to>
    <xdr:sp macro="" textlink="">
      <xdr:nvSpPr>
        <xdr:cNvPr id="616" name="フローチャート : 判断 615">
          <a:extLst>
            <a:ext uri="{FF2B5EF4-FFF2-40B4-BE49-F238E27FC236}">
              <a16:creationId xmlns:a16="http://schemas.microsoft.com/office/drawing/2014/main" id="{00000000-0008-0000-0600-000068020000}"/>
            </a:ext>
          </a:extLst>
        </xdr:cNvPr>
        <xdr:cNvSpPr/>
      </xdr:nvSpPr>
      <xdr:spPr>
        <a:xfrm>
          <a:off x="14541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118486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4325111" y="128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94,366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144253</xdr:rowOff>
    </xdr:from>
    <xdr:to>
      <xdr:col>19</xdr:col>
      <xdr:colOff>644525</xdr:colOff>
      <xdr:row>76</xdr:row>
      <xdr:rowOff>158020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814300" y="13174453"/>
          <a:ext cx="889000" cy="1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165334</xdr:rowOff>
    </xdr:from>
    <xdr:to>
      <xdr:col>20</xdr:col>
      <xdr:colOff>9525</xdr:colOff>
      <xdr:row>76</xdr:row>
      <xdr:rowOff>95484</xdr:rowOff>
    </xdr:to>
    <xdr:sp macro="" textlink="">
      <xdr:nvSpPr>
        <xdr:cNvPr id="619" name="フローチャート : 判断 618">
          <a:extLst>
            <a:ext uri="{FF2B5EF4-FFF2-40B4-BE49-F238E27FC236}">
              <a16:creationId xmlns:a16="http://schemas.microsoft.com/office/drawing/2014/main" id="{00000000-0008-0000-0600-00006B020000}"/>
            </a:ext>
          </a:extLst>
        </xdr:cNvPr>
        <xdr:cNvSpPr/>
      </xdr:nvSpPr>
      <xdr:spPr>
        <a:xfrm>
          <a:off x="13652500" y="130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112012</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3436111" y="1279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155684</xdr:rowOff>
    </xdr:from>
    <xdr:to>
      <xdr:col>18</xdr:col>
      <xdr:colOff>492125</xdr:colOff>
      <xdr:row>76</xdr:row>
      <xdr:rowOff>85834</xdr:rowOff>
    </xdr:to>
    <xdr:sp macro="" textlink="">
      <xdr:nvSpPr>
        <xdr:cNvPr id="621" name="フローチャート : 判断 620">
          <a:extLst>
            <a:ext uri="{FF2B5EF4-FFF2-40B4-BE49-F238E27FC236}">
              <a16:creationId xmlns:a16="http://schemas.microsoft.com/office/drawing/2014/main" id="{00000000-0008-0000-0600-00006D020000}"/>
            </a:ext>
          </a:extLst>
        </xdr:cNvPr>
        <xdr:cNvSpPr/>
      </xdr:nvSpPr>
      <xdr:spPr>
        <a:xfrm>
          <a:off x="12763500" y="1301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102361</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547111" y="1278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97,893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137816</xdr:rowOff>
    </xdr:from>
    <xdr:to>
      <xdr:col>23</xdr:col>
      <xdr:colOff>568325</xdr:colOff>
      <xdr:row>77</xdr:row>
      <xdr:rowOff>67966</xdr:rowOff>
    </xdr:to>
    <xdr:sp macro="" textlink="">
      <xdr:nvSpPr>
        <xdr:cNvPr id="628" name="円/楕円 627">
          <a:extLst>
            <a:ext uri="{FF2B5EF4-FFF2-40B4-BE49-F238E27FC236}">
              <a16:creationId xmlns:a16="http://schemas.microsoft.com/office/drawing/2014/main" id="{00000000-0008-0000-0600-000074020000}"/>
            </a:ext>
          </a:extLst>
        </xdr:cNvPr>
        <xdr:cNvSpPr/>
      </xdr:nvSpPr>
      <xdr:spPr>
        <a:xfrm>
          <a:off x="16268700" y="131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116243</xdr:rowOff>
    </xdr:from>
    <xdr:ext cx="534377" cy="259045"/>
    <xdr:sp macro="" textlink="">
      <xdr:nvSpPr>
        <xdr:cNvPr id="629" name="公債費該当値テキスト">
          <a:extLst>
            <a:ext uri="{FF2B5EF4-FFF2-40B4-BE49-F238E27FC236}">
              <a16:creationId xmlns:a16="http://schemas.microsoft.com/office/drawing/2014/main" id="{00000000-0008-0000-0600-000075020000}"/>
            </a:ext>
          </a:extLst>
        </xdr:cNvPr>
        <xdr:cNvSpPr txBox="1"/>
      </xdr:nvSpPr>
      <xdr:spPr>
        <a:xfrm>
          <a:off x="16370300" y="1314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64,301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117881</xdr:rowOff>
    </xdr:from>
    <xdr:to>
      <xdr:col>22</xdr:col>
      <xdr:colOff>415925</xdr:colOff>
      <xdr:row>77</xdr:row>
      <xdr:rowOff>48031</xdr:rowOff>
    </xdr:to>
    <xdr:sp macro="" textlink="">
      <xdr:nvSpPr>
        <xdr:cNvPr id="630" name="円/楕円 629">
          <a:extLst>
            <a:ext uri="{FF2B5EF4-FFF2-40B4-BE49-F238E27FC236}">
              <a16:creationId xmlns:a16="http://schemas.microsoft.com/office/drawing/2014/main" id="{00000000-0008-0000-0600-000076020000}"/>
            </a:ext>
          </a:extLst>
        </xdr:cNvPr>
        <xdr:cNvSpPr/>
      </xdr:nvSpPr>
      <xdr:spPr>
        <a:xfrm>
          <a:off x="15430500" y="131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39158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4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68,661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118678</xdr:rowOff>
    </xdr:from>
    <xdr:to>
      <xdr:col>21</xdr:col>
      <xdr:colOff>212725</xdr:colOff>
      <xdr:row>77</xdr:row>
      <xdr:rowOff>48828</xdr:rowOff>
    </xdr:to>
    <xdr:sp macro="" textlink="">
      <xdr:nvSpPr>
        <xdr:cNvPr id="632" name="円/楕円 631">
          <a:extLst>
            <a:ext uri="{FF2B5EF4-FFF2-40B4-BE49-F238E27FC236}">
              <a16:creationId xmlns:a16="http://schemas.microsoft.com/office/drawing/2014/main" id="{00000000-0008-0000-0600-000078020000}"/>
            </a:ext>
          </a:extLst>
        </xdr:cNvPr>
        <xdr:cNvSpPr/>
      </xdr:nvSpPr>
      <xdr:spPr>
        <a:xfrm>
          <a:off x="14541500" y="1314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39955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24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68,487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107220</xdr:rowOff>
    </xdr:from>
    <xdr:to>
      <xdr:col>20</xdr:col>
      <xdr:colOff>9525</xdr:colOff>
      <xdr:row>77</xdr:row>
      <xdr:rowOff>37370</xdr:rowOff>
    </xdr:to>
    <xdr:sp macro="" textlink="">
      <xdr:nvSpPr>
        <xdr:cNvPr id="634" name="円/楕円 633">
          <a:extLst>
            <a:ext uri="{FF2B5EF4-FFF2-40B4-BE49-F238E27FC236}">
              <a16:creationId xmlns:a16="http://schemas.microsoft.com/office/drawing/2014/main" id="{00000000-0008-0000-0600-00007A020000}"/>
            </a:ext>
          </a:extLst>
        </xdr:cNvPr>
        <xdr:cNvSpPr/>
      </xdr:nvSpPr>
      <xdr:spPr>
        <a:xfrm>
          <a:off x="13652500" y="131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28497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23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70,993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93453</xdr:rowOff>
    </xdr:from>
    <xdr:to>
      <xdr:col>18</xdr:col>
      <xdr:colOff>492125</xdr:colOff>
      <xdr:row>77</xdr:row>
      <xdr:rowOff>23603</xdr:rowOff>
    </xdr:to>
    <xdr:sp macro="" textlink="">
      <xdr:nvSpPr>
        <xdr:cNvPr id="636" name="円/楕円 635">
          <a:extLst>
            <a:ext uri="{FF2B5EF4-FFF2-40B4-BE49-F238E27FC236}">
              <a16:creationId xmlns:a16="http://schemas.microsoft.com/office/drawing/2014/main" id="{00000000-0008-0000-0600-00007C020000}"/>
            </a:ext>
          </a:extLst>
        </xdr:cNvPr>
        <xdr:cNvSpPr/>
      </xdr:nvSpPr>
      <xdr:spPr>
        <a:xfrm>
          <a:off x="12763500" y="1312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14730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21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74,004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27107</xdr:rowOff>
    </xdr:from>
    <xdr:to>
      <xdr:col>23</xdr:col>
      <xdr:colOff>516889</xdr:colOff>
      <xdr:row>99</xdr:row>
      <xdr:rowOff>44264</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flipV="1">
          <a:off x="16317595" y="15457607"/>
          <a:ext cx="1269" cy="1560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48091</xdr:rowOff>
    </xdr:from>
    <xdr:ext cx="313932" cy="259045"/>
    <xdr:sp macro="" textlink="">
      <xdr:nvSpPr>
        <xdr:cNvPr id="662" name="積立金最小値テキスト">
          <a:extLst>
            <a:ext uri="{FF2B5EF4-FFF2-40B4-BE49-F238E27FC236}">
              <a16:creationId xmlns:a16="http://schemas.microsoft.com/office/drawing/2014/main" id="{00000000-0008-0000-0600-000096020000}"/>
            </a:ext>
          </a:extLst>
        </xdr:cNvPr>
        <xdr:cNvSpPr txBox="1"/>
      </xdr:nvSpPr>
      <xdr:spPr>
        <a:xfrm>
          <a:off x="16370300" y="1702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428625</xdr:colOff>
      <xdr:row>99</xdr:row>
      <xdr:rowOff>44264</xdr:rowOff>
    </xdr:from>
    <xdr:to>
      <xdr:col>23</xdr:col>
      <xdr:colOff>606425</xdr:colOff>
      <xdr:row>99</xdr:row>
      <xdr:rowOff>44264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6230600" y="1701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145234</xdr:rowOff>
    </xdr:from>
    <xdr:ext cx="599010" cy="259045"/>
    <xdr:sp macro="" textlink="">
      <xdr:nvSpPr>
        <xdr:cNvPr id="664" name="積立金最大値テキスト">
          <a:extLst>
            <a:ext uri="{FF2B5EF4-FFF2-40B4-BE49-F238E27FC236}">
              <a16:creationId xmlns:a16="http://schemas.microsoft.com/office/drawing/2014/main" id="{00000000-0008-0000-0600-000098020000}"/>
            </a:ext>
          </a:extLst>
        </xdr:cNvPr>
        <xdr:cNvSpPr txBox="1"/>
      </xdr:nvSpPr>
      <xdr:spPr>
        <a:xfrm>
          <a:off x="16370300" y="1523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409,552</a:t>
          </a:r>
          <a:endParaRPr kumimoji="1" lang="ja-JP" altLang="en-US" sz="1000" b="1">
            <a:latin typeface="ＭＳ Ｐゴシック"/>
          </a:endParaRPr>
        </a:p>
      </xdr:txBody>
    </xdr:sp>
    <xdr:clientData/>
  </xdr:oneCellAnchor>
  <xdr:twoCellAnchor>
    <xdr:from>
      <xdr:col>23</xdr:col>
      <xdr:colOff>428625</xdr:colOff>
      <xdr:row>90</xdr:row>
      <xdr:rowOff>27107</xdr:rowOff>
    </xdr:from>
    <xdr:to>
      <xdr:col>23</xdr:col>
      <xdr:colOff>606425</xdr:colOff>
      <xdr:row>90</xdr:row>
      <xdr:rowOff>27107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545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169532</xdr:rowOff>
    </xdr:from>
    <xdr:to>
      <xdr:col>23</xdr:col>
      <xdr:colOff>517525</xdr:colOff>
      <xdr:row>99</xdr:row>
      <xdr:rowOff>14549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5481300" y="16971632"/>
          <a:ext cx="838200" cy="1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166778</xdr:rowOff>
    </xdr:from>
    <xdr:ext cx="534377" cy="259045"/>
    <xdr:sp macro="" textlink="">
      <xdr:nvSpPr>
        <xdr:cNvPr id="667" name="積立金平均値テキスト">
          <a:extLst>
            <a:ext uri="{FF2B5EF4-FFF2-40B4-BE49-F238E27FC236}">
              <a16:creationId xmlns:a16="http://schemas.microsoft.com/office/drawing/2014/main" id="{00000000-0008-0000-0600-00009B020000}"/>
            </a:ext>
          </a:extLst>
        </xdr:cNvPr>
        <xdr:cNvSpPr txBox="1"/>
      </xdr:nvSpPr>
      <xdr:spPr>
        <a:xfrm>
          <a:off x="16370300" y="16625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50,564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143901</xdr:rowOff>
    </xdr:from>
    <xdr:to>
      <xdr:col>23</xdr:col>
      <xdr:colOff>568325</xdr:colOff>
      <xdr:row>98</xdr:row>
      <xdr:rowOff>74051</xdr:rowOff>
    </xdr:to>
    <xdr:sp macro="" textlink="">
      <xdr:nvSpPr>
        <xdr:cNvPr id="668" name="フローチャート : 判断 667">
          <a:extLst>
            <a:ext uri="{FF2B5EF4-FFF2-40B4-BE49-F238E27FC236}">
              <a16:creationId xmlns:a16="http://schemas.microsoft.com/office/drawing/2014/main" id="{00000000-0008-0000-0600-00009C020000}"/>
            </a:ext>
          </a:extLst>
        </xdr:cNvPr>
        <xdr:cNvSpPr/>
      </xdr:nvSpPr>
      <xdr:spPr>
        <a:xfrm>
          <a:off x="16268700" y="167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14549</xdr:rowOff>
    </xdr:from>
    <xdr:to>
      <xdr:col>22</xdr:col>
      <xdr:colOff>365125</xdr:colOff>
      <xdr:row>99</xdr:row>
      <xdr:rowOff>38069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4592300" y="16988099"/>
          <a:ext cx="889000" cy="2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150755</xdr:rowOff>
    </xdr:from>
    <xdr:to>
      <xdr:col>22</xdr:col>
      <xdr:colOff>415925</xdr:colOff>
      <xdr:row>98</xdr:row>
      <xdr:rowOff>80905</xdr:rowOff>
    </xdr:to>
    <xdr:sp macro="" textlink="">
      <xdr:nvSpPr>
        <xdr:cNvPr id="670" name="フローチャート : 判断 669">
          <a:extLst>
            <a:ext uri="{FF2B5EF4-FFF2-40B4-BE49-F238E27FC236}">
              <a16:creationId xmlns:a16="http://schemas.microsoft.com/office/drawing/2014/main" id="{00000000-0008-0000-0600-00009E020000}"/>
            </a:ext>
          </a:extLst>
        </xdr:cNvPr>
        <xdr:cNvSpPr/>
      </xdr:nvSpPr>
      <xdr:spPr>
        <a:xfrm>
          <a:off x="15430500" y="16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97432</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5214111" y="165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9897</xdr:rowOff>
    </xdr:from>
    <xdr:to>
      <xdr:col>21</xdr:col>
      <xdr:colOff>161925</xdr:colOff>
      <xdr:row>99</xdr:row>
      <xdr:rowOff>38069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3703300" y="16983447"/>
          <a:ext cx="889000" cy="2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61102</xdr:rowOff>
    </xdr:from>
    <xdr:to>
      <xdr:col>21</xdr:col>
      <xdr:colOff>212725</xdr:colOff>
      <xdr:row>98</xdr:row>
      <xdr:rowOff>162702</xdr:rowOff>
    </xdr:to>
    <xdr:sp macro="" textlink="">
      <xdr:nvSpPr>
        <xdr:cNvPr id="673" name="フローチャート : 判断 672">
          <a:extLst>
            <a:ext uri="{FF2B5EF4-FFF2-40B4-BE49-F238E27FC236}">
              <a16:creationId xmlns:a16="http://schemas.microsoft.com/office/drawing/2014/main" id="{00000000-0008-0000-0600-0000A1020000}"/>
            </a:ext>
          </a:extLst>
        </xdr:cNvPr>
        <xdr:cNvSpPr/>
      </xdr:nvSpPr>
      <xdr:spPr>
        <a:xfrm>
          <a:off x="14541500" y="1686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7779</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4325111" y="1663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27,296</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9897</xdr:rowOff>
    </xdr:from>
    <xdr:to>
      <xdr:col>19</xdr:col>
      <xdr:colOff>644525</xdr:colOff>
      <xdr:row>99</xdr:row>
      <xdr:rowOff>43676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2814300" y="16983447"/>
          <a:ext cx="889000" cy="3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38405</xdr:rowOff>
    </xdr:from>
    <xdr:to>
      <xdr:col>20</xdr:col>
      <xdr:colOff>9525</xdr:colOff>
      <xdr:row>98</xdr:row>
      <xdr:rowOff>140005</xdr:rowOff>
    </xdr:to>
    <xdr:sp macro="" textlink="">
      <xdr:nvSpPr>
        <xdr:cNvPr id="676" name="フローチャート : 判断 675">
          <a:extLst>
            <a:ext uri="{FF2B5EF4-FFF2-40B4-BE49-F238E27FC236}">
              <a16:creationId xmlns:a16="http://schemas.microsoft.com/office/drawing/2014/main" id="{00000000-0008-0000-0600-0000A4020000}"/>
            </a:ext>
          </a:extLst>
        </xdr:cNvPr>
        <xdr:cNvSpPr/>
      </xdr:nvSpPr>
      <xdr:spPr>
        <a:xfrm>
          <a:off x="13652500" y="1684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156532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3436111" y="166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33,253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46056</xdr:rowOff>
    </xdr:from>
    <xdr:to>
      <xdr:col>18</xdr:col>
      <xdr:colOff>492125</xdr:colOff>
      <xdr:row>98</xdr:row>
      <xdr:rowOff>147656</xdr:rowOff>
    </xdr:to>
    <xdr:sp macro="" textlink="">
      <xdr:nvSpPr>
        <xdr:cNvPr id="678" name="フローチャート : 判断 677">
          <a:extLst>
            <a:ext uri="{FF2B5EF4-FFF2-40B4-BE49-F238E27FC236}">
              <a16:creationId xmlns:a16="http://schemas.microsoft.com/office/drawing/2014/main" id="{00000000-0008-0000-0600-0000A6020000}"/>
            </a:ext>
          </a:extLst>
        </xdr:cNvPr>
        <xdr:cNvSpPr/>
      </xdr:nvSpPr>
      <xdr:spPr>
        <a:xfrm>
          <a:off x="12763500" y="168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164183</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547111" y="1662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31,245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118732</xdr:rowOff>
    </xdr:from>
    <xdr:to>
      <xdr:col>23</xdr:col>
      <xdr:colOff>568325</xdr:colOff>
      <xdr:row>99</xdr:row>
      <xdr:rowOff>48882</xdr:rowOff>
    </xdr:to>
    <xdr:sp macro="" textlink="">
      <xdr:nvSpPr>
        <xdr:cNvPr id="685" name="円/楕円 684">
          <a:extLst>
            <a:ext uri="{FF2B5EF4-FFF2-40B4-BE49-F238E27FC236}">
              <a16:creationId xmlns:a16="http://schemas.microsoft.com/office/drawing/2014/main" id="{00000000-0008-0000-0600-0000AD020000}"/>
            </a:ext>
          </a:extLst>
        </xdr:cNvPr>
        <xdr:cNvSpPr/>
      </xdr:nvSpPr>
      <xdr:spPr>
        <a:xfrm>
          <a:off x="16268700" y="169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33659</xdr:rowOff>
    </xdr:from>
    <xdr:ext cx="534377" cy="259045"/>
    <xdr:sp macro="" textlink="">
      <xdr:nvSpPr>
        <xdr:cNvPr id="686" name="積立金該当値テキスト">
          <a:extLst>
            <a:ext uri="{FF2B5EF4-FFF2-40B4-BE49-F238E27FC236}">
              <a16:creationId xmlns:a16="http://schemas.microsoft.com/office/drawing/2014/main" id="{00000000-0008-0000-0600-0000AE020000}"/>
            </a:ext>
          </a:extLst>
        </xdr:cNvPr>
        <xdr:cNvSpPr txBox="1"/>
      </xdr:nvSpPr>
      <xdr:spPr>
        <a:xfrm>
          <a:off x="16370300" y="1683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12,170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135199</xdr:rowOff>
    </xdr:from>
    <xdr:to>
      <xdr:col>22</xdr:col>
      <xdr:colOff>415925</xdr:colOff>
      <xdr:row>99</xdr:row>
      <xdr:rowOff>65349</xdr:rowOff>
    </xdr:to>
    <xdr:sp macro="" textlink="">
      <xdr:nvSpPr>
        <xdr:cNvPr id="687" name="円/楕円 686">
          <a:extLst>
            <a:ext uri="{FF2B5EF4-FFF2-40B4-BE49-F238E27FC236}">
              <a16:creationId xmlns:a16="http://schemas.microsoft.com/office/drawing/2014/main" id="{00000000-0008-0000-0600-0000AF020000}"/>
            </a:ext>
          </a:extLst>
        </xdr:cNvPr>
        <xdr:cNvSpPr/>
      </xdr:nvSpPr>
      <xdr:spPr>
        <a:xfrm>
          <a:off x="15430500" y="169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56476</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46427" y="1703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158719</xdr:rowOff>
    </xdr:from>
    <xdr:to>
      <xdr:col>21</xdr:col>
      <xdr:colOff>212725</xdr:colOff>
      <xdr:row>99</xdr:row>
      <xdr:rowOff>88869</xdr:rowOff>
    </xdr:to>
    <xdr:sp macro="" textlink="">
      <xdr:nvSpPr>
        <xdr:cNvPr id="689" name="円/楕円 688">
          <a:extLst>
            <a:ext uri="{FF2B5EF4-FFF2-40B4-BE49-F238E27FC236}">
              <a16:creationId xmlns:a16="http://schemas.microsoft.com/office/drawing/2014/main" id="{00000000-0008-0000-0600-0000B1020000}"/>
            </a:ext>
          </a:extLst>
        </xdr:cNvPr>
        <xdr:cNvSpPr/>
      </xdr:nvSpPr>
      <xdr:spPr>
        <a:xfrm>
          <a:off x="14541500" y="1696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79996</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57427" y="1705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130547</xdr:rowOff>
    </xdr:from>
    <xdr:to>
      <xdr:col>20</xdr:col>
      <xdr:colOff>9525</xdr:colOff>
      <xdr:row>99</xdr:row>
      <xdr:rowOff>60697</xdr:rowOff>
    </xdr:to>
    <xdr:sp macro="" textlink="">
      <xdr:nvSpPr>
        <xdr:cNvPr id="691" name="円/楕円 690">
          <a:extLst>
            <a:ext uri="{FF2B5EF4-FFF2-40B4-BE49-F238E27FC236}">
              <a16:creationId xmlns:a16="http://schemas.microsoft.com/office/drawing/2014/main" id="{00000000-0008-0000-0600-0000B3020000}"/>
            </a:ext>
          </a:extLst>
        </xdr:cNvPr>
        <xdr:cNvSpPr/>
      </xdr:nvSpPr>
      <xdr:spPr>
        <a:xfrm>
          <a:off x="13652500" y="1693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51824</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68427" y="1702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9,069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164326</xdr:rowOff>
    </xdr:from>
    <xdr:to>
      <xdr:col>18</xdr:col>
      <xdr:colOff>492125</xdr:colOff>
      <xdr:row>99</xdr:row>
      <xdr:rowOff>94476</xdr:rowOff>
    </xdr:to>
    <xdr:sp macro="" textlink="">
      <xdr:nvSpPr>
        <xdr:cNvPr id="693" name="円/楕円 692">
          <a:extLst>
            <a:ext uri="{FF2B5EF4-FFF2-40B4-BE49-F238E27FC236}">
              <a16:creationId xmlns:a16="http://schemas.microsoft.com/office/drawing/2014/main" id="{00000000-0008-0000-0600-0000B5020000}"/>
            </a:ext>
          </a:extLst>
        </xdr:cNvPr>
        <xdr:cNvSpPr/>
      </xdr:nvSpPr>
      <xdr:spPr>
        <a:xfrm>
          <a:off x="12763500" y="169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85603</xdr:rowOff>
    </xdr:from>
    <xdr:ext cx="378565"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5017" y="17059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29835</xdr:rowOff>
    </xdr:from>
    <xdr:to>
      <xdr:col>32</xdr:col>
      <xdr:colOff>186689</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22159595" y="5173335"/>
          <a:ext cx="1269" cy="148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a:extLst>
            <a:ext uri="{FF2B5EF4-FFF2-40B4-BE49-F238E27FC236}">
              <a16:creationId xmlns:a16="http://schemas.microsoft.com/office/drawing/2014/main" id="{00000000-0008-0000-0600-0000C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147962</xdr:rowOff>
    </xdr:from>
    <xdr:ext cx="534377" cy="259045"/>
    <xdr:sp macro="" textlink="">
      <xdr:nvSpPr>
        <xdr:cNvPr id="719" name="投資及び出資金最大値テキスト">
          <a:extLst>
            <a:ext uri="{FF2B5EF4-FFF2-40B4-BE49-F238E27FC236}">
              <a16:creationId xmlns:a16="http://schemas.microsoft.com/office/drawing/2014/main" id="{00000000-0008-0000-0600-0000CF020000}"/>
            </a:ext>
          </a:extLst>
        </xdr:cNvPr>
        <xdr:cNvSpPr txBox="1"/>
      </xdr:nvSpPr>
      <xdr:spPr>
        <a:xfrm>
          <a:off x="22212300" y="4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32,403</a:t>
          </a:r>
          <a:endParaRPr kumimoji="1" lang="ja-JP" altLang="en-US" sz="1000" b="1">
            <a:latin typeface="ＭＳ Ｐゴシック"/>
          </a:endParaRPr>
        </a:p>
      </xdr:txBody>
    </xdr:sp>
    <xdr:clientData/>
  </xdr:oneCellAnchor>
  <xdr:twoCellAnchor>
    <xdr:from>
      <xdr:col>32</xdr:col>
      <xdr:colOff>98425</xdr:colOff>
      <xdr:row>30</xdr:row>
      <xdr:rowOff>29835</xdr:rowOff>
    </xdr:from>
    <xdr:to>
      <xdr:col>32</xdr:col>
      <xdr:colOff>276225</xdr:colOff>
      <xdr:row>30</xdr:row>
      <xdr:rowOff>29835</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517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168138</xdr:rowOff>
    </xdr:from>
    <xdr:to>
      <xdr:col>32</xdr:col>
      <xdr:colOff>187325</xdr:colOff>
      <xdr:row>37</xdr:row>
      <xdr:rowOff>528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1323300" y="6340338"/>
          <a:ext cx="8382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106601</xdr:rowOff>
    </xdr:from>
    <xdr:ext cx="469744" cy="259045"/>
    <xdr:sp macro="" textlink="">
      <xdr:nvSpPr>
        <xdr:cNvPr id="722" name="投資及び出資金平均値テキスト">
          <a:extLst>
            <a:ext uri="{FF2B5EF4-FFF2-40B4-BE49-F238E27FC236}">
              <a16:creationId xmlns:a16="http://schemas.microsoft.com/office/drawing/2014/main" id="{00000000-0008-0000-0600-0000D2020000}"/>
            </a:ext>
          </a:extLst>
        </xdr:cNvPr>
        <xdr:cNvSpPr txBox="1"/>
      </xdr:nvSpPr>
      <xdr:spPr>
        <a:xfrm>
          <a:off x="22212300" y="6450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128174</xdr:rowOff>
    </xdr:from>
    <xdr:to>
      <xdr:col>32</xdr:col>
      <xdr:colOff>238125</xdr:colOff>
      <xdr:row>38</xdr:row>
      <xdr:rowOff>58324</xdr:rowOff>
    </xdr:to>
    <xdr:sp macro="" textlink="">
      <xdr:nvSpPr>
        <xdr:cNvPr id="723" name="フローチャート : 判断 722">
          <a:extLst>
            <a:ext uri="{FF2B5EF4-FFF2-40B4-BE49-F238E27FC236}">
              <a16:creationId xmlns:a16="http://schemas.microsoft.com/office/drawing/2014/main" id="{00000000-0008-0000-0600-0000D3020000}"/>
            </a:ext>
          </a:extLst>
        </xdr:cNvPr>
        <xdr:cNvSpPr/>
      </xdr:nvSpPr>
      <xdr:spPr>
        <a:xfrm>
          <a:off x="221107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528</xdr:rowOff>
    </xdr:from>
    <xdr:to>
      <xdr:col>31</xdr:col>
      <xdr:colOff>34925</xdr:colOff>
      <xdr:row>37</xdr:row>
      <xdr:rowOff>3134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0434300" y="6344178"/>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5" name="フローチャート : 判断 724">
          <a:extLst>
            <a:ext uri="{FF2B5EF4-FFF2-40B4-BE49-F238E27FC236}">
              <a16:creationId xmlns:a16="http://schemas.microsoft.com/office/drawing/2014/main" id="{00000000-0008-0000-0600-0000D5020000}"/>
            </a:ext>
          </a:extLst>
        </xdr:cNvPr>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45838</xdr:rowOff>
    </xdr:from>
    <xdr:ext cx="469744"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1088427" y="656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3134</xdr:rowOff>
    </xdr:from>
    <xdr:to>
      <xdr:col>29</xdr:col>
      <xdr:colOff>517525</xdr:colOff>
      <xdr:row>37</xdr:row>
      <xdr:rowOff>12324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19545300" y="6346784"/>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39202</xdr:rowOff>
    </xdr:from>
    <xdr:to>
      <xdr:col>29</xdr:col>
      <xdr:colOff>568325</xdr:colOff>
      <xdr:row>38</xdr:row>
      <xdr:rowOff>140802</xdr:rowOff>
    </xdr:to>
    <xdr:sp macro="" textlink="">
      <xdr:nvSpPr>
        <xdr:cNvPr id="728" name="フローチャート : 判断 727">
          <a:extLst>
            <a:ext uri="{FF2B5EF4-FFF2-40B4-BE49-F238E27FC236}">
              <a16:creationId xmlns:a16="http://schemas.microsoft.com/office/drawing/2014/main" id="{00000000-0008-0000-0600-0000D8020000}"/>
            </a:ext>
          </a:extLst>
        </xdr:cNvPr>
        <xdr:cNvSpPr/>
      </xdr:nvSpPr>
      <xdr:spPr>
        <a:xfrm>
          <a:off x="20383500" y="655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131929</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0199427" y="664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12324</xdr:rowOff>
    </xdr:from>
    <xdr:to>
      <xdr:col>28</xdr:col>
      <xdr:colOff>314325</xdr:colOff>
      <xdr:row>37</xdr:row>
      <xdr:rowOff>16439</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18656300" y="6355974"/>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149753</xdr:rowOff>
    </xdr:from>
    <xdr:to>
      <xdr:col>28</xdr:col>
      <xdr:colOff>365125</xdr:colOff>
      <xdr:row>38</xdr:row>
      <xdr:rowOff>79904</xdr:rowOff>
    </xdr:to>
    <xdr:sp macro="" textlink="">
      <xdr:nvSpPr>
        <xdr:cNvPr id="731" name="フローチャート : 判断 730">
          <a:extLst>
            <a:ext uri="{FF2B5EF4-FFF2-40B4-BE49-F238E27FC236}">
              <a16:creationId xmlns:a16="http://schemas.microsoft.com/office/drawing/2014/main" id="{00000000-0008-0000-0600-0000DB020000}"/>
            </a:ext>
          </a:extLst>
        </xdr:cNvPr>
        <xdr:cNvSpPr/>
      </xdr:nvSpPr>
      <xdr:spPr>
        <a:xfrm>
          <a:off x="19494500" y="64934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71031</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10427" y="658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19772</xdr:rowOff>
    </xdr:from>
    <xdr:to>
      <xdr:col>27</xdr:col>
      <xdr:colOff>161925</xdr:colOff>
      <xdr:row>38</xdr:row>
      <xdr:rowOff>121372</xdr:rowOff>
    </xdr:to>
    <xdr:sp macro="" textlink="">
      <xdr:nvSpPr>
        <xdr:cNvPr id="733" name="フローチャート : 判断 732">
          <a:extLst>
            <a:ext uri="{FF2B5EF4-FFF2-40B4-BE49-F238E27FC236}">
              <a16:creationId xmlns:a16="http://schemas.microsoft.com/office/drawing/2014/main" id="{00000000-0008-0000-0600-0000DD020000}"/>
            </a:ext>
          </a:extLst>
        </xdr:cNvPr>
        <xdr:cNvSpPr/>
      </xdr:nvSpPr>
      <xdr:spPr>
        <a:xfrm>
          <a:off x="18605500" y="653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112499</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21427" y="662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117338</xdr:rowOff>
    </xdr:from>
    <xdr:to>
      <xdr:col>32</xdr:col>
      <xdr:colOff>238125</xdr:colOff>
      <xdr:row>37</xdr:row>
      <xdr:rowOff>47488</xdr:rowOff>
    </xdr:to>
    <xdr:sp macro="" textlink="">
      <xdr:nvSpPr>
        <xdr:cNvPr id="740" name="円/楕円 739">
          <a:extLst>
            <a:ext uri="{FF2B5EF4-FFF2-40B4-BE49-F238E27FC236}">
              <a16:creationId xmlns:a16="http://schemas.microsoft.com/office/drawing/2014/main" id="{00000000-0008-0000-0600-0000E4020000}"/>
            </a:ext>
          </a:extLst>
        </xdr:cNvPr>
        <xdr:cNvSpPr/>
      </xdr:nvSpPr>
      <xdr:spPr>
        <a:xfrm>
          <a:off x="22110700" y="6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140215</xdr:rowOff>
    </xdr:from>
    <xdr:ext cx="469744" cy="259045"/>
    <xdr:sp macro="" textlink="">
      <xdr:nvSpPr>
        <xdr:cNvPr id="741" name="投資及び出資金該当値テキスト">
          <a:extLst>
            <a:ext uri="{FF2B5EF4-FFF2-40B4-BE49-F238E27FC236}">
              <a16:creationId xmlns:a16="http://schemas.microsoft.com/office/drawing/2014/main" id="{00000000-0008-0000-0600-0000E5020000}"/>
            </a:ext>
          </a:extLst>
        </xdr:cNvPr>
        <xdr:cNvSpPr txBox="1"/>
      </xdr:nvSpPr>
      <xdr:spPr>
        <a:xfrm>
          <a:off x="22212300" y="614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6,878</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121178</xdr:rowOff>
    </xdr:from>
    <xdr:to>
      <xdr:col>31</xdr:col>
      <xdr:colOff>85725</xdr:colOff>
      <xdr:row>37</xdr:row>
      <xdr:rowOff>51328</xdr:rowOff>
    </xdr:to>
    <xdr:sp macro="" textlink="">
      <xdr:nvSpPr>
        <xdr:cNvPr id="742" name="円/楕円 741">
          <a:extLst>
            <a:ext uri="{FF2B5EF4-FFF2-40B4-BE49-F238E27FC236}">
              <a16:creationId xmlns:a16="http://schemas.microsoft.com/office/drawing/2014/main" id="{00000000-0008-0000-0600-0000E6020000}"/>
            </a:ext>
          </a:extLst>
        </xdr:cNvPr>
        <xdr:cNvSpPr/>
      </xdr:nvSpPr>
      <xdr:spPr>
        <a:xfrm>
          <a:off x="21272500" y="629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67855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7" y="606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6,794</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123784</xdr:rowOff>
    </xdr:from>
    <xdr:to>
      <xdr:col>29</xdr:col>
      <xdr:colOff>568325</xdr:colOff>
      <xdr:row>37</xdr:row>
      <xdr:rowOff>53934</xdr:rowOff>
    </xdr:to>
    <xdr:sp macro="" textlink="">
      <xdr:nvSpPr>
        <xdr:cNvPr id="744" name="円/楕円 743">
          <a:extLst>
            <a:ext uri="{FF2B5EF4-FFF2-40B4-BE49-F238E27FC236}">
              <a16:creationId xmlns:a16="http://schemas.microsoft.com/office/drawing/2014/main" id="{00000000-0008-0000-0600-0000E8020000}"/>
            </a:ext>
          </a:extLst>
        </xdr:cNvPr>
        <xdr:cNvSpPr/>
      </xdr:nvSpPr>
      <xdr:spPr>
        <a:xfrm>
          <a:off x="20383500" y="629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70461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7" y="607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6,737</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132974</xdr:rowOff>
    </xdr:from>
    <xdr:to>
      <xdr:col>28</xdr:col>
      <xdr:colOff>365125</xdr:colOff>
      <xdr:row>37</xdr:row>
      <xdr:rowOff>63124</xdr:rowOff>
    </xdr:to>
    <xdr:sp macro="" textlink="">
      <xdr:nvSpPr>
        <xdr:cNvPr id="746" name="円/楕円 745">
          <a:extLst>
            <a:ext uri="{FF2B5EF4-FFF2-40B4-BE49-F238E27FC236}">
              <a16:creationId xmlns:a16="http://schemas.microsoft.com/office/drawing/2014/main" id="{00000000-0008-0000-0600-0000EA020000}"/>
            </a:ext>
          </a:extLst>
        </xdr:cNvPr>
        <xdr:cNvSpPr/>
      </xdr:nvSpPr>
      <xdr:spPr>
        <a:xfrm>
          <a:off x="19494500" y="63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79651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7" y="608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6,536</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137089</xdr:rowOff>
    </xdr:from>
    <xdr:to>
      <xdr:col>27</xdr:col>
      <xdr:colOff>161925</xdr:colOff>
      <xdr:row>37</xdr:row>
      <xdr:rowOff>67239</xdr:rowOff>
    </xdr:to>
    <xdr:sp macro="" textlink="">
      <xdr:nvSpPr>
        <xdr:cNvPr id="748" name="円/楕円 747">
          <a:extLst>
            <a:ext uri="{FF2B5EF4-FFF2-40B4-BE49-F238E27FC236}">
              <a16:creationId xmlns:a16="http://schemas.microsoft.com/office/drawing/2014/main" id="{00000000-0008-0000-0600-0000EC020000}"/>
            </a:ext>
          </a:extLst>
        </xdr:cNvPr>
        <xdr:cNvSpPr/>
      </xdr:nvSpPr>
      <xdr:spPr>
        <a:xfrm>
          <a:off x="18605500" y="630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83766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7" y="608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158636</xdr:rowOff>
    </xdr:from>
    <xdr:to>
      <xdr:col>32</xdr:col>
      <xdr:colOff>186689</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flipV="1">
          <a:off x="22159595" y="8559686"/>
          <a:ext cx="1269" cy="160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4" name="貸付金最小値テキスト">
          <a:extLst>
            <a:ext uri="{FF2B5EF4-FFF2-40B4-BE49-F238E27FC236}">
              <a16:creationId xmlns:a16="http://schemas.microsoft.com/office/drawing/2014/main" id="{00000000-0008-0000-0600-00000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105313</xdr:rowOff>
    </xdr:from>
    <xdr:ext cx="534377" cy="259045"/>
    <xdr:sp macro="" textlink="">
      <xdr:nvSpPr>
        <xdr:cNvPr id="776" name="貸付金最大値テキスト">
          <a:extLst>
            <a:ext uri="{FF2B5EF4-FFF2-40B4-BE49-F238E27FC236}">
              <a16:creationId xmlns:a16="http://schemas.microsoft.com/office/drawing/2014/main" id="{00000000-0008-0000-0600-000008030000}"/>
            </a:ext>
          </a:extLst>
        </xdr:cNvPr>
        <xdr:cNvSpPr txBox="1"/>
      </xdr:nvSpPr>
      <xdr:spPr>
        <a:xfrm>
          <a:off x="22212300" y="83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42,003</a:t>
          </a:r>
          <a:endParaRPr kumimoji="1" lang="ja-JP" altLang="en-US" sz="1000" b="1">
            <a:latin typeface="ＭＳ Ｐゴシック"/>
          </a:endParaRPr>
        </a:p>
      </xdr:txBody>
    </xdr:sp>
    <xdr:clientData/>
  </xdr:oneCellAnchor>
  <xdr:twoCellAnchor>
    <xdr:from>
      <xdr:col>32</xdr:col>
      <xdr:colOff>98425</xdr:colOff>
      <xdr:row>49</xdr:row>
      <xdr:rowOff>158636</xdr:rowOff>
    </xdr:from>
    <xdr:to>
      <xdr:col>32</xdr:col>
      <xdr:colOff>276225</xdr:colOff>
      <xdr:row>49</xdr:row>
      <xdr:rowOff>158636</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85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156468</xdr:rowOff>
    </xdr:from>
    <xdr:ext cx="469744" cy="259045"/>
    <xdr:sp macro="" textlink="">
      <xdr:nvSpPr>
        <xdr:cNvPr id="779" name="貸付金平均値テキスト">
          <a:extLst>
            <a:ext uri="{FF2B5EF4-FFF2-40B4-BE49-F238E27FC236}">
              <a16:creationId xmlns:a16="http://schemas.microsoft.com/office/drawing/2014/main" id="{00000000-0008-0000-0600-00000B030000}"/>
            </a:ext>
          </a:extLst>
        </xdr:cNvPr>
        <xdr:cNvSpPr txBox="1"/>
      </xdr:nvSpPr>
      <xdr:spPr>
        <a:xfrm>
          <a:off x="22212300" y="9757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133591</xdr:rowOff>
    </xdr:from>
    <xdr:to>
      <xdr:col>32</xdr:col>
      <xdr:colOff>238125</xdr:colOff>
      <xdr:row>58</xdr:row>
      <xdr:rowOff>63741</xdr:rowOff>
    </xdr:to>
    <xdr:sp macro="" textlink="">
      <xdr:nvSpPr>
        <xdr:cNvPr id="780" name="フローチャート : 判断 779">
          <a:extLst>
            <a:ext uri="{FF2B5EF4-FFF2-40B4-BE49-F238E27FC236}">
              <a16:creationId xmlns:a16="http://schemas.microsoft.com/office/drawing/2014/main" id="{00000000-0008-0000-0600-00000C030000}"/>
            </a:ext>
          </a:extLst>
        </xdr:cNvPr>
        <xdr:cNvSpPr/>
      </xdr:nvSpPr>
      <xdr:spPr>
        <a:xfrm>
          <a:off x="221107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131420</xdr:rowOff>
    </xdr:from>
    <xdr:to>
      <xdr:col>31</xdr:col>
      <xdr:colOff>85725</xdr:colOff>
      <xdr:row>58</xdr:row>
      <xdr:rowOff>61570</xdr:rowOff>
    </xdr:to>
    <xdr:sp macro="" textlink="">
      <xdr:nvSpPr>
        <xdr:cNvPr id="782" name="フローチャート : 判断 781">
          <a:extLst>
            <a:ext uri="{FF2B5EF4-FFF2-40B4-BE49-F238E27FC236}">
              <a16:creationId xmlns:a16="http://schemas.microsoft.com/office/drawing/2014/main" id="{00000000-0008-0000-0600-00000E030000}"/>
            </a:ext>
          </a:extLst>
        </xdr:cNvPr>
        <xdr:cNvSpPr/>
      </xdr:nvSpPr>
      <xdr:spPr>
        <a:xfrm>
          <a:off x="21272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78097</xdr:rowOff>
    </xdr:from>
    <xdr:ext cx="469744"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1088427"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142431</xdr:rowOff>
    </xdr:from>
    <xdr:to>
      <xdr:col>29</xdr:col>
      <xdr:colOff>568325</xdr:colOff>
      <xdr:row>58</xdr:row>
      <xdr:rowOff>72581</xdr:rowOff>
    </xdr:to>
    <xdr:sp macro="" textlink="">
      <xdr:nvSpPr>
        <xdr:cNvPr id="785" name="フローチャート : 判断 784">
          <a:extLst>
            <a:ext uri="{FF2B5EF4-FFF2-40B4-BE49-F238E27FC236}">
              <a16:creationId xmlns:a16="http://schemas.microsoft.com/office/drawing/2014/main" id="{00000000-0008-0000-0600-000011030000}"/>
            </a:ext>
          </a:extLst>
        </xdr:cNvPr>
        <xdr:cNvSpPr/>
      </xdr:nvSpPr>
      <xdr:spPr>
        <a:xfrm>
          <a:off x="20383500" y="991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89108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0199427" y="969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131381</xdr:rowOff>
    </xdr:from>
    <xdr:to>
      <xdr:col>28</xdr:col>
      <xdr:colOff>365125</xdr:colOff>
      <xdr:row>58</xdr:row>
      <xdr:rowOff>61531</xdr:rowOff>
    </xdr:to>
    <xdr:sp macro="" textlink="">
      <xdr:nvSpPr>
        <xdr:cNvPr id="788" name="フローチャート : 判断 787">
          <a:extLst>
            <a:ext uri="{FF2B5EF4-FFF2-40B4-BE49-F238E27FC236}">
              <a16:creationId xmlns:a16="http://schemas.microsoft.com/office/drawing/2014/main" id="{00000000-0008-0000-0600-000014030000}"/>
            </a:ext>
          </a:extLst>
        </xdr:cNvPr>
        <xdr:cNvSpPr/>
      </xdr:nvSpPr>
      <xdr:spPr>
        <a:xfrm>
          <a:off x="19494500" y="990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78058</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10427" y="967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123990</xdr:rowOff>
    </xdr:from>
    <xdr:to>
      <xdr:col>27</xdr:col>
      <xdr:colOff>161925</xdr:colOff>
      <xdr:row>58</xdr:row>
      <xdr:rowOff>54140</xdr:rowOff>
    </xdr:to>
    <xdr:sp macro="" textlink="">
      <xdr:nvSpPr>
        <xdr:cNvPr id="790" name="フローチャート : 判断 789">
          <a:extLst>
            <a:ext uri="{FF2B5EF4-FFF2-40B4-BE49-F238E27FC236}">
              <a16:creationId xmlns:a16="http://schemas.microsoft.com/office/drawing/2014/main" id="{00000000-0008-0000-0600-000016030000}"/>
            </a:ext>
          </a:extLst>
        </xdr:cNvPr>
        <xdr:cNvSpPr/>
      </xdr:nvSpPr>
      <xdr:spPr>
        <a:xfrm>
          <a:off x="18605500" y="989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70667</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21427" y="967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7" name="円/楕円 796">
          <a:extLst>
            <a:ext uri="{FF2B5EF4-FFF2-40B4-BE49-F238E27FC236}">
              <a16:creationId xmlns:a16="http://schemas.microsoft.com/office/drawing/2014/main" id="{00000000-0008-0000-0600-00001D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98" name="貸付金該当値テキスト">
          <a:extLst>
            <a:ext uri="{FF2B5EF4-FFF2-40B4-BE49-F238E27FC236}">
              <a16:creationId xmlns:a16="http://schemas.microsoft.com/office/drawing/2014/main" id="{00000000-0008-0000-0600-00001E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9" name="円/楕円 798">
          <a:extLst>
            <a:ext uri="{FF2B5EF4-FFF2-40B4-BE49-F238E27FC236}">
              <a16:creationId xmlns:a16="http://schemas.microsoft.com/office/drawing/2014/main" id="{00000000-0008-0000-0600-00001F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01" name="円/楕円 800">
          <a:extLst>
            <a:ext uri="{FF2B5EF4-FFF2-40B4-BE49-F238E27FC236}">
              <a16:creationId xmlns:a16="http://schemas.microsoft.com/office/drawing/2014/main" id="{00000000-0008-0000-0600-000021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03" name="円/楕円 802">
          <a:extLst>
            <a:ext uri="{FF2B5EF4-FFF2-40B4-BE49-F238E27FC236}">
              <a16:creationId xmlns:a16="http://schemas.microsoft.com/office/drawing/2014/main" id="{00000000-0008-0000-0600-000023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5" name="円/楕円 804">
          <a:extLst>
            <a:ext uri="{FF2B5EF4-FFF2-40B4-BE49-F238E27FC236}">
              <a16:creationId xmlns:a16="http://schemas.microsoft.com/office/drawing/2014/main" id="{00000000-0008-0000-0600-000025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1" name="繰出金グラフ枠">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101034</xdr:rowOff>
    </xdr:from>
    <xdr:to>
      <xdr:col>32</xdr:col>
      <xdr:colOff>186689</xdr:colOff>
      <xdr:row>78</xdr:row>
      <xdr:rowOff>71653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2159595" y="11931084"/>
          <a:ext cx="1269" cy="15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75480</xdr:rowOff>
    </xdr:from>
    <xdr:ext cx="534377" cy="259045"/>
    <xdr:sp macro="" textlink="">
      <xdr:nvSpPr>
        <xdr:cNvPr id="833" name="繰出金最小値テキスト">
          <a:extLst>
            <a:ext uri="{FF2B5EF4-FFF2-40B4-BE49-F238E27FC236}">
              <a16:creationId xmlns:a16="http://schemas.microsoft.com/office/drawing/2014/main" id="{00000000-0008-0000-0600-000041030000}"/>
            </a:ext>
          </a:extLst>
        </xdr:cNvPr>
        <xdr:cNvSpPr txBox="1"/>
      </xdr:nvSpPr>
      <xdr:spPr>
        <a:xfrm>
          <a:off x="22212300" y="134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18,251</a:t>
          </a:r>
          <a:endParaRPr kumimoji="1" lang="ja-JP" altLang="en-US" sz="1000" b="1">
            <a:latin typeface="ＭＳ Ｐゴシック"/>
          </a:endParaRPr>
        </a:p>
      </xdr:txBody>
    </xdr:sp>
    <xdr:clientData/>
  </xdr:oneCellAnchor>
  <xdr:twoCellAnchor>
    <xdr:from>
      <xdr:col>32</xdr:col>
      <xdr:colOff>98425</xdr:colOff>
      <xdr:row>78</xdr:row>
      <xdr:rowOff>71653</xdr:rowOff>
    </xdr:from>
    <xdr:to>
      <xdr:col>32</xdr:col>
      <xdr:colOff>276225</xdr:colOff>
      <xdr:row>78</xdr:row>
      <xdr:rowOff>71653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34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47711</xdr:rowOff>
    </xdr:from>
    <xdr:ext cx="599010" cy="259045"/>
    <xdr:sp macro="" textlink="">
      <xdr:nvSpPr>
        <xdr:cNvPr id="835" name="繰出金最大値テキスト">
          <a:extLst>
            <a:ext uri="{FF2B5EF4-FFF2-40B4-BE49-F238E27FC236}">
              <a16:creationId xmlns:a16="http://schemas.microsoft.com/office/drawing/2014/main" id="{00000000-0008-0000-0600-000043030000}"/>
            </a:ext>
          </a:extLst>
        </xdr:cNvPr>
        <xdr:cNvSpPr txBox="1"/>
      </xdr:nvSpPr>
      <xdr:spPr>
        <a:xfrm>
          <a:off x="22212300" y="1170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157,302</a:t>
          </a:r>
          <a:endParaRPr kumimoji="1" lang="ja-JP" altLang="en-US" sz="1000" b="1">
            <a:latin typeface="ＭＳ Ｐゴシック"/>
          </a:endParaRPr>
        </a:p>
      </xdr:txBody>
    </xdr:sp>
    <xdr:clientData/>
  </xdr:oneCellAnchor>
  <xdr:twoCellAnchor>
    <xdr:from>
      <xdr:col>32</xdr:col>
      <xdr:colOff>98425</xdr:colOff>
      <xdr:row>69</xdr:row>
      <xdr:rowOff>101034</xdr:rowOff>
    </xdr:from>
    <xdr:to>
      <xdr:col>32</xdr:col>
      <xdr:colOff>276225</xdr:colOff>
      <xdr:row>69</xdr:row>
      <xdr:rowOff>101034</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193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101230</xdr:rowOff>
    </xdr:from>
    <xdr:to>
      <xdr:col>32</xdr:col>
      <xdr:colOff>187325</xdr:colOff>
      <xdr:row>74</xdr:row>
      <xdr:rowOff>120596</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1323300" y="12788530"/>
          <a:ext cx="838200" cy="1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60288</xdr:rowOff>
    </xdr:from>
    <xdr:ext cx="534377" cy="259045"/>
    <xdr:sp macro="" textlink="">
      <xdr:nvSpPr>
        <xdr:cNvPr id="838" name="繰出金平均値テキスト">
          <a:extLst>
            <a:ext uri="{FF2B5EF4-FFF2-40B4-BE49-F238E27FC236}">
              <a16:creationId xmlns:a16="http://schemas.microsoft.com/office/drawing/2014/main" id="{00000000-0008-0000-0600-000046030000}"/>
            </a:ext>
          </a:extLst>
        </xdr:cNvPr>
        <xdr:cNvSpPr txBox="1"/>
      </xdr:nvSpPr>
      <xdr:spPr>
        <a:xfrm>
          <a:off x="22212300" y="125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37411</xdr:rowOff>
    </xdr:from>
    <xdr:to>
      <xdr:col>32</xdr:col>
      <xdr:colOff>238125</xdr:colOff>
      <xdr:row>74</xdr:row>
      <xdr:rowOff>139011</xdr:rowOff>
    </xdr:to>
    <xdr:sp macro="" textlink="">
      <xdr:nvSpPr>
        <xdr:cNvPr id="839" name="フローチャート : 判断 838">
          <a:extLst>
            <a:ext uri="{FF2B5EF4-FFF2-40B4-BE49-F238E27FC236}">
              <a16:creationId xmlns:a16="http://schemas.microsoft.com/office/drawing/2014/main" id="{00000000-0008-0000-0600-000047030000}"/>
            </a:ext>
          </a:extLst>
        </xdr:cNvPr>
        <xdr:cNvSpPr/>
      </xdr:nvSpPr>
      <xdr:spPr>
        <a:xfrm>
          <a:off x="221107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101230</xdr:rowOff>
    </xdr:from>
    <xdr:to>
      <xdr:col>31</xdr:col>
      <xdr:colOff>34925</xdr:colOff>
      <xdr:row>74</xdr:row>
      <xdr:rowOff>154787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0434300" y="12788530"/>
          <a:ext cx="889000" cy="5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29649</xdr:rowOff>
    </xdr:from>
    <xdr:to>
      <xdr:col>31</xdr:col>
      <xdr:colOff>85725</xdr:colOff>
      <xdr:row>74</xdr:row>
      <xdr:rowOff>131249</xdr:rowOff>
    </xdr:to>
    <xdr:sp macro="" textlink="">
      <xdr:nvSpPr>
        <xdr:cNvPr id="841" name="フローチャート : 判断 840">
          <a:extLst>
            <a:ext uri="{FF2B5EF4-FFF2-40B4-BE49-F238E27FC236}">
              <a16:creationId xmlns:a16="http://schemas.microsoft.com/office/drawing/2014/main" id="{00000000-0008-0000-0600-000049030000}"/>
            </a:ext>
          </a:extLst>
        </xdr:cNvPr>
        <xdr:cNvSpPr/>
      </xdr:nvSpPr>
      <xdr:spPr>
        <a:xfrm>
          <a:off x="21272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147776</xdr:rowOff>
    </xdr:from>
    <xdr:ext cx="534377"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056111" y="124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154787</xdr:rowOff>
    </xdr:from>
    <xdr:to>
      <xdr:col>29</xdr:col>
      <xdr:colOff>517525</xdr:colOff>
      <xdr:row>75</xdr:row>
      <xdr:rowOff>22309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9545300" y="12842087"/>
          <a:ext cx="889000" cy="3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104553</xdr:rowOff>
    </xdr:from>
    <xdr:to>
      <xdr:col>29</xdr:col>
      <xdr:colOff>568325</xdr:colOff>
      <xdr:row>75</xdr:row>
      <xdr:rowOff>34703</xdr:rowOff>
    </xdr:to>
    <xdr:sp macro="" textlink="">
      <xdr:nvSpPr>
        <xdr:cNvPr id="844" name="フローチャート : 判断 843">
          <a:extLst>
            <a:ext uri="{FF2B5EF4-FFF2-40B4-BE49-F238E27FC236}">
              <a16:creationId xmlns:a16="http://schemas.microsoft.com/office/drawing/2014/main" id="{00000000-0008-0000-0600-00004C030000}"/>
            </a:ext>
          </a:extLst>
        </xdr:cNvPr>
        <xdr:cNvSpPr/>
      </xdr:nvSpPr>
      <xdr:spPr>
        <a:xfrm>
          <a:off x="20383500" y="1279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25830</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167111" y="128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22309</xdr:rowOff>
    </xdr:from>
    <xdr:to>
      <xdr:col>28</xdr:col>
      <xdr:colOff>314325</xdr:colOff>
      <xdr:row>75</xdr:row>
      <xdr:rowOff>55259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8656300" y="12881059"/>
          <a:ext cx="889000" cy="3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136743</xdr:rowOff>
    </xdr:from>
    <xdr:to>
      <xdr:col>28</xdr:col>
      <xdr:colOff>365125</xdr:colOff>
      <xdr:row>75</xdr:row>
      <xdr:rowOff>66893</xdr:rowOff>
    </xdr:to>
    <xdr:sp macro="" textlink="">
      <xdr:nvSpPr>
        <xdr:cNvPr id="847" name="フローチャート : 判断 846">
          <a:extLst>
            <a:ext uri="{FF2B5EF4-FFF2-40B4-BE49-F238E27FC236}">
              <a16:creationId xmlns:a16="http://schemas.microsoft.com/office/drawing/2014/main" id="{00000000-0008-0000-0600-00004F030000}"/>
            </a:ext>
          </a:extLst>
        </xdr:cNvPr>
        <xdr:cNvSpPr/>
      </xdr:nvSpPr>
      <xdr:spPr>
        <a:xfrm>
          <a:off x="19494500" y="1282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83420</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278111" y="1259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70,605</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153224</xdr:rowOff>
    </xdr:from>
    <xdr:to>
      <xdr:col>27</xdr:col>
      <xdr:colOff>161925</xdr:colOff>
      <xdr:row>75</xdr:row>
      <xdr:rowOff>83374</xdr:rowOff>
    </xdr:to>
    <xdr:sp macro="" textlink="">
      <xdr:nvSpPr>
        <xdr:cNvPr id="849" name="フローチャート : 判断 848">
          <a:extLst>
            <a:ext uri="{FF2B5EF4-FFF2-40B4-BE49-F238E27FC236}">
              <a16:creationId xmlns:a16="http://schemas.microsoft.com/office/drawing/2014/main" id="{00000000-0008-0000-0600-000051030000}"/>
            </a:ext>
          </a:extLst>
        </xdr:cNvPr>
        <xdr:cNvSpPr/>
      </xdr:nvSpPr>
      <xdr:spPr>
        <a:xfrm>
          <a:off x="18605500" y="1284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99901</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389111" y="1261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69796</xdr:rowOff>
    </xdr:from>
    <xdr:to>
      <xdr:col>32</xdr:col>
      <xdr:colOff>238125</xdr:colOff>
      <xdr:row>74</xdr:row>
      <xdr:rowOff>171396</xdr:rowOff>
    </xdr:to>
    <xdr:sp macro="" textlink="">
      <xdr:nvSpPr>
        <xdr:cNvPr id="856" name="円/楕円 855">
          <a:extLst>
            <a:ext uri="{FF2B5EF4-FFF2-40B4-BE49-F238E27FC236}">
              <a16:creationId xmlns:a16="http://schemas.microsoft.com/office/drawing/2014/main" id="{00000000-0008-0000-0600-000058030000}"/>
            </a:ext>
          </a:extLst>
        </xdr:cNvPr>
        <xdr:cNvSpPr/>
      </xdr:nvSpPr>
      <xdr:spPr>
        <a:xfrm>
          <a:off x="22110700" y="127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48223</xdr:rowOff>
    </xdr:from>
    <xdr:ext cx="534377" cy="259045"/>
    <xdr:sp macro="" textlink="">
      <xdr:nvSpPr>
        <xdr:cNvPr id="857" name="繰出金該当値テキスト">
          <a:extLst>
            <a:ext uri="{FF2B5EF4-FFF2-40B4-BE49-F238E27FC236}">
              <a16:creationId xmlns:a16="http://schemas.microsoft.com/office/drawing/2014/main" id="{00000000-0008-0000-0600-000059030000}"/>
            </a:ext>
          </a:extLst>
        </xdr:cNvPr>
        <xdr:cNvSpPr txBox="1"/>
      </xdr:nvSpPr>
      <xdr:spPr>
        <a:xfrm>
          <a:off x="22212300" y="1273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76,755</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50430</xdr:rowOff>
    </xdr:from>
    <xdr:to>
      <xdr:col>31</xdr:col>
      <xdr:colOff>85725</xdr:colOff>
      <xdr:row>74</xdr:row>
      <xdr:rowOff>152030</xdr:rowOff>
    </xdr:to>
    <xdr:sp macro="" textlink="">
      <xdr:nvSpPr>
        <xdr:cNvPr id="858" name="円/楕円 857">
          <a:extLst>
            <a:ext uri="{FF2B5EF4-FFF2-40B4-BE49-F238E27FC236}">
              <a16:creationId xmlns:a16="http://schemas.microsoft.com/office/drawing/2014/main" id="{00000000-0008-0000-0600-00005A030000}"/>
            </a:ext>
          </a:extLst>
        </xdr:cNvPr>
        <xdr:cNvSpPr/>
      </xdr:nvSpPr>
      <xdr:spPr>
        <a:xfrm>
          <a:off x="21272500" y="127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143157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3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78,534</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103987</xdr:rowOff>
    </xdr:from>
    <xdr:to>
      <xdr:col>29</xdr:col>
      <xdr:colOff>568325</xdr:colOff>
      <xdr:row>75</xdr:row>
      <xdr:rowOff>34137</xdr:rowOff>
    </xdr:to>
    <xdr:sp macro="" textlink="">
      <xdr:nvSpPr>
        <xdr:cNvPr id="860" name="円/楕円 859">
          <a:extLst>
            <a:ext uri="{FF2B5EF4-FFF2-40B4-BE49-F238E27FC236}">
              <a16:creationId xmlns:a16="http://schemas.microsoft.com/office/drawing/2014/main" id="{00000000-0008-0000-0600-00005C030000}"/>
            </a:ext>
          </a:extLst>
        </xdr:cNvPr>
        <xdr:cNvSpPr/>
      </xdr:nvSpPr>
      <xdr:spPr>
        <a:xfrm>
          <a:off x="20383500" y="1279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50664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5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73,614</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142959</xdr:rowOff>
    </xdr:from>
    <xdr:to>
      <xdr:col>28</xdr:col>
      <xdr:colOff>365125</xdr:colOff>
      <xdr:row>75</xdr:row>
      <xdr:rowOff>73109</xdr:rowOff>
    </xdr:to>
    <xdr:sp macro="" textlink="">
      <xdr:nvSpPr>
        <xdr:cNvPr id="862" name="円/楕円 861">
          <a:extLst>
            <a:ext uri="{FF2B5EF4-FFF2-40B4-BE49-F238E27FC236}">
              <a16:creationId xmlns:a16="http://schemas.microsoft.com/office/drawing/2014/main" id="{00000000-0008-0000-0600-00005E030000}"/>
            </a:ext>
          </a:extLst>
        </xdr:cNvPr>
        <xdr:cNvSpPr/>
      </xdr:nvSpPr>
      <xdr:spPr>
        <a:xfrm>
          <a:off x="19494500" y="1283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64236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92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70,034</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4459</xdr:rowOff>
    </xdr:from>
    <xdr:to>
      <xdr:col>27</xdr:col>
      <xdr:colOff>161925</xdr:colOff>
      <xdr:row>75</xdr:row>
      <xdr:rowOff>106059</xdr:rowOff>
    </xdr:to>
    <xdr:sp macro="" textlink="">
      <xdr:nvSpPr>
        <xdr:cNvPr id="864" name="円/楕円 863">
          <a:extLst>
            <a:ext uri="{FF2B5EF4-FFF2-40B4-BE49-F238E27FC236}">
              <a16:creationId xmlns:a16="http://schemas.microsoft.com/office/drawing/2014/main" id="{00000000-0008-0000-0600-000060030000}"/>
            </a:ext>
          </a:extLst>
        </xdr:cNvPr>
        <xdr:cNvSpPr/>
      </xdr:nvSpPr>
      <xdr:spPr>
        <a:xfrm>
          <a:off x="18605500" y="128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97186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5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67,007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94" name="フローチャート : 判断 893">
          <a:extLst>
            <a:ext uri="{FF2B5EF4-FFF2-40B4-BE49-F238E27FC236}">
              <a16:creationId xmlns:a16="http://schemas.microsoft.com/office/drawing/2014/main" id="{00000000-0008-0000-0600-00007E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96" name="フローチャート : 判断 895">
          <a:extLst>
            <a:ext uri="{FF2B5EF4-FFF2-40B4-BE49-F238E27FC236}">
              <a16:creationId xmlns:a16="http://schemas.microsoft.com/office/drawing/2014/main" id="{00000000-0008-0000-0600-000080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9" name="フローチャート : 判断 898">
          <a:extLst>
            <a:ext uri="{FF2B5EF4-FFF2-40B4-BE49-F238E27FC236}">
              <a16:creationId xmlns:a16="http://schemas.microsoft.com/office/drawing/2014/main" id="{00000000-0008-0000-0600-000083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902" name="フローチャート : 判断 901">
          <a:extLst>
            <a:ext uri="{FF2B5EF4-FFF2-40B4-BE49-F238E27FC236}">
              <a16:creationId xmlns:a16="http://schemas.microsoft.com/office/drawing/2014/main" id="{00000000-0008-0000-0600-000086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91</xdr:row>
      <xdr:rowOff>164337</xdr:rowOff>
    </xdr:from>
    <xdr:to>
      <xdr:col>27</xdr:col>
      <xdr:colOff>161925</xdr:colOff>
      <xdr:row>92</xdr:row>
      <xdr:rowOff>94487</xdr:rowOff>
    </xdr:to>
    <xdr:sp macro="" textlink="">
      <xdr:nvSpPr>
        <xdr:cNvPr id="904" name="フローチャート : 判断 903">
          <a:extLst>
            <a:ext uri="{FF2B5EF4-FFF2-40B4-BE49-F238E27FC236}">
              <a16:creationId xmlns:a16="http://schemas.microsoft.com/office/drawing/2014/main" id="{00000000-0008-0000-0600-000088030000}"/>
            </a:ext>
          </a:extLst>
        </xdr:cNvPr>
        <xdr:cNvSpPr/>
      </xdr:nvSpPr>
      <xdr:spPr>
        <a:xfrm>
          <a:off x="18605500" y="1576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90</xdr:row>
      <xdr:rowOff>111014</xdr:rowOff>
    </xdr:from>
    <xdr:ext cx="378565"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467017" y="15541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11" name="円/楕円 910">
          <a:extLst>
            <a:ext uri="{FF2B5EF4-FFF2-40B4-BE49-F238E27FC236}">
              <a16:creationId xmlns:a16="http://schemas.microsoft.com/office/drawing/2014/main" id="{00000000-0008-0000-0600-00008F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13" name="円/楕円 912">
          <a:extLst>
            <a:ext uri="{FF2B5EF4-FFF2-40B4-BE49-F238E27FC236}">
              <a16:creationId xmlns:a16="http://schemas.microsoft.com/office/drawing/2014/main" id="{00000000-0008-0000-0600-000091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15" name="円/楕円 914">
          <a:extLst>
            <a:ext uri="{FF2B5EF4-FFF2-40B4-BE49-F238E27FC236}">
              <a16:creationId xmlns:a16="http://schemas.microsoft.com/office/drawing/2014/main" id="{00000000-0008-0000-0600-000093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17" name="円/楕円 916">
          <a:extLst>
            <a:ext uri="{FF2B5EF4-FFF2-40B4-BE49-F238E27FC236}">
              <a16:creationId xmlns:a16="http://schemas.microsoft.com/office/drawing/2014/main" id="{00000000-0008-0000-0600-000095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9" name="円/楕円 918">
          <a:extLst>
            <a:ext uri="{FF2B5EF4-FFF2-40B4-BE49-F238E27FC236}">
              <a16:creationId xmlns:a16="http://schemas.microsoft.com/office/drawing/2014/main" id="{00000000-0008-0000-0600-000097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人件費については、新規採用職員の増に伴う増加となっている。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補助費等については、年金生活者等支援臨時福祉給付金や一部事務組合に対する負担金などによる増となっている。　</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普通建設事業費については、木質バイオマス利用施設整備事業、町道湯原線整備事業、町道小田原庚申線整備事業の完了などによる減が主な要因となっている。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維持補修費については、施設の老朽化に伴い修繕料の増に伴う増加となっている。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扶助費については年々増加しているが、</a:t>
          </a:r>
          <a:r>
            <a:rPr kumimoji="1" lang="ja-JP" altLang="ja-JP" sz="1300" b="0" i="0" u="none" strike="noStrike" kern="0" cap="none" spc="0" normalizeH="0" baseline="0" noProof="0">
              <a:ln>
                <a:noFill/>
              </a:ln>
              <a:solidFill>
                <a:prstClr val="black"/>
              </a:solidFill>
              <a:effectLst/>
              <a:uLnTx/>
              <a:uFillTx/>
              <a:latin typeface="+mn-lt"/>
              <a:ea typeface="+mn-ea"/>
              <a:cs typeface="+mn-cs"/>
            </a:rPr>
            <a:t>今後更に少子高齢化が進み支出が大きくなることが見込まれる</a:t>
          </a:r>
          <a:r>
            <a:rPr kumimoji="1" lang="ja-JP" altLang="en-US" sz="1300" b="0" i="0" u="none" strike="noStrike" kern="0" cap="none" spc="0" normalizeH="0" baseline="0" noProof="0">
              <a:ln>
                <a:noFill/>
              </a:ln>
              <a:solidFill>
                <a:prstClr val="black"/>
              </a:solidFill>
              <a:effectLst/>
              <a:uLnTx/>
              <a:uFillTx/>
              <a:latin typeface="+mn-lt"/>
              <a:ea typeface="+mn-ea"/>
              <a:cs typeface="+mn-cs"/>
            </a:rPr>
            <a:t>。</a:t>
          </a:r>
          <a:endParaRPr kumimoji="1"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積立金は、財政調整基金やふるさとづくり納税寄附基金の積立による増である。</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熊本県多良木町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9,986
9,962
165.86
6,708,840
6,299,387
332,567
3,995,270
5,905,872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56.7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20193</xdr:rowOff>
    </xdr:from>
    <xdr:to>
      <xdr:col>6</xdr:col>
      <xdr:colOff>510540</xdr:colOff>
      <xdr:row>39</xdr:row>
      <xdr:rowOff>21209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143"/>
          <a:ext cx="1270"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25036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6,183</a:t>
          </a:r>
          <a:endParaRPr kumimoji="1" lang="ja-JP" altLang="en-US" sz="1000" b="1">
            <a:latin typeface="ＭＳ Ｐゴシック"/>
          </a:endParaRPr>
        </a:p>
      </xdr:txBody>
    </xdr:sp>
    <xdr:clientData/>
  </xdr:oneCellAnchor>
  <xdr:twoCellAnchor>
    <xdr:from>
      <xdr:col>6</xdr:col>
      <xdr:colOff>422275</xdr:colOff>
      <xdr:row>39</xdr:row>
      <xdr:rowOff>21209</xdr:rowOff>
    </xdr:from>
    <xdr:to>
      <xdr:col>6</xdr:col>
      <xdr:colOff>600075</xdr:colOff>
      <xdr:row>39</xdr:row>
      <xdr:rowOff>21209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0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138320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16,991</a:t>
          </a:r>
          <a:endParaRPr kumimoji="1" lang="ja-JP" altLang="en-US" sz="1000" b="1">
            <a:latin typeface="ＭＳ Ｐゴシック"/>
          </a:endParaRPr>
        </a:p>
      </xdr:txBody>
    </xdr:sp>
    <xdr:clientData/>
  </xdr:oneCellAnchor>
  <xdr:twoCellAnchor>
    <xdr:from>
      <xdr:col>6</xdr:col>
      <xdr:colOff>422275</xdr:colOff>
      <xdr:row>31</xdr:row>
      <xdr:rowOff>20193</xdr:rowOff>
    </xdr:from>
    <xdr:to>
      <xdr:col>6</xdr:col>
      <xdr:colOff>600075</xdr:colOff>
      <xdr:row>31</xdr:row>
      <xdr:rowOff>20193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91059</xdr:rowOff>
    </xdr:from>
    <xdr:to>
      <xdr:col>6</xdr:col>
      <xdr:colOff>511175</xdr:colOff>
      <xdr:row>37</xdr:row>
      <xdr:rowOff>151384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63259"/>
          <a:ext cx="838200" cy="2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163847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93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140970</xdr:rowOff>
    </xdr:from>
    <xdr:to>
      <xdr:col>6</xdr:col>
      <xdr:colOff>561975</xdr:colOff>
      <xdr:row>36</xdr:row>
      <xdr:rowOff>71120</xdr:rowOff>
    </xdr:to>
    <xdr:sp macro="" textlink="">
      <xdr:nvSpPr>
        <xdr:cNvPr id="63" name="フローチャート : 判断 62">
          <a:extLst>
            <a:ext uri="{FF2B5EF4-FFF2-40B4-BE49-F238E27FC236}">
              <a16:creationId xmlns:a16="http://schemas.microsoft.com/office/drawing/2014/main" id="{00000000-0008-0000-0700-00003F000000}"/>
            </a:ext>
          </a:extLst>
        </xdr:cNvPr>
        <xdr:cNvSpPr/>
      </xdr:nvSpPr>
      <xdr:spPr>
        <a:xfrm>
          <a:off x="45847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91059</xdr:rowOff>
    </xdr:from>
    <xdr:to>
      <xdr:col>5</xdr:col>
      <xdr:colOff>358775</xdr:colOff>
      <xdr:row>36</xdr:row>
      <xdr:rowOff>147574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63259"/>
          <a:ext cx="8890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56261</xdr:rowOff>
    </xdr:from>
    <xdr:to>
      <xdr:col>5</xdr:col>
      <xdr:colOff>409575</xdr:colOff>
      <xdr:row>35</xdr:row>
      <xdr:rowOff>157861</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3746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2938</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147574</xdr:rowOff>
    </xdr:from>
    <xdr:to>
      <xdr:col>4</xdr:col>
      <xdr:colOff>155575</xdr:colOff>
      <xdr:row>37</xdr:row>
      <xdr:rowOff>11938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19774"/>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132080</xdr:rowOff>
    </xdr:from>
    <xdr:to>
      <xdr:col>4</xdr:col>
      <xdr:colOff>206375</xdr:colOff>
      <xdr:row>38</xdr:row>
      <xdr:rowOff>62230</xdr:rowOff>
    </xdr:to>
    <xdr:sp macro="" textlink="">
      <xdr:nvSpPr>
        <xdr:cNvPr id="68" name="フローチャート : 判断 67">
          <a:extLst>
            <a:ext uri="{FF2B5EF4-FFF2-40B4-BE49-F238E27FC236}">
              <a16:creationId xmlns:a16="http://schemas.microsoft.com/office/drawing/2014/main" id="{00000000-0008-0000-0700-000044000000}"/>
            </a:ext>
          </a:extLst>
        </xdr:cNvPr>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53357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7"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11938</xdr:rowOff>
    </xdr:from>
    <xdr:to>
      <xdr:col>2</xdr:col>
      <xdr:colOff>638175</xdr:colOff>
      <xdr:row>37</xdr:row>
      <xdr:rowOff>58166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55588"/>
          <a:ext cx="88900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145034</xdr:rowOff>
    </xdr:from>
    <xdr:to>
      <xdr:col>3</xdr:col>
      <xdr:colOff>3175</xdr:colOff>
      <xdr:row>38</xdr:row>
      <xdr:rowOff>75185</xdr:rowOff>
    </xdr:to>
    <xdr:sp macro="" textlink="">
      <xdr:nvSpPr>
        <xdr:cNvPr id="71" name="フローチャート : 判断 70">
          <a:extLst>
            <a:ext uri="{FF2B5EF4-FFF2-40B4-BE49-F238E27FC236}">
              <a16:creationId xmlns:a16="http://schemas.microsoft.com/office/drawing/2014/main" id="{00000000-0008-0000-0700-000047000000}"/>
            </a:ext>
          </a:extLst>
        </xdr:cNvPr>
        <xdr:cNvSpPr/>
      </xdr:nvSpPr>
      <xdr:spPr>
        <a:xfrm>
          <a:off x="1968500" y="648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66311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7" y="658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123571</xdr:rowOff>
    </xdr:from>
    <xdr:to>
      <xdr:col>1</xdr:col>
      <xdr:colOff>485775</xdr:colOff>
      <xdr:row>38</xdr:row>
      <xdr:rowOff>53721</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079500" y="646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44848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7" y="655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7,677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100584</xdr:rowOff>
    </xdr:from>
    <xdr:to>
      <xdr:col>6</xdr:col>
      <xdr:colOff>561975</xdr:colOff>
      <xdr:row>38</xdr:row>
      <xdr:rowOff>30735</xdr:rowOff>
    </xdr:to>
    <xdr:sp macro="" textlink="">
      <xdr:nvSpPr>
        <xdr:cNvPr id="80" name="円/楕円 79">
          <a:extLst>
            <a:ext uri="{FF2B5EF4-FFF2-40B4-BE49-F238E27FC236}">
              <a16:creationId xmlns:a16="http://schemas.microsoft.com/office/drawing/2014/main" id="{00000000-0008-0000-0700-000050000000}"/>
            </a:ext>
          </a:extLst>
        </xdr:cNvPr>
        <xdr:cNvSpPr/>
      </xdr:nvSpPr>
      <xdr:spPr>
        <a:xfrm>
          <a:off x="4584700" y="64442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79011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2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7,858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40259</xdr:rowOff>
    </xdr:from>
    <xdr:to>
      <xdr:col>5</xdr:col>
      <xdr:colOff>409575</xdr:colOff>
      <xdr:row>36</xdr:row>
      <xdr:rowOff>141859</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3746500" y="62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132986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7" y="630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96774</xdr:rowOff>
    </xdr:from>
    <xdr:to>
      <xdr:col>4</xdr:col>
      <xdr:colOff>206375</xdr:colOff>
      <xdr:row>37</xdr:row>
      <xdr:rowOff>26924</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2857500" y="626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43451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7"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132588</xdr:rowOff>
    </xdr:from>
    <xdr:to>
      <xdr:col>3</xdr:col>
      <xdr:colOff>3175</xdr:colOff>
      <xdr:row>37</xdr:row>
      <xdr:rowOff>62738</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1968500" y="63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79265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7" y="608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7366</xdr:rowOff>
    </xdr:from>
    <xdr:to>
      <xdr:col>1</xdr:col>
      <xdr:colOff>485775</xdr:colOff>
      <xdr:row>37</xdr:row>
      <xdr:rowOff>108966</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079500" y="635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125493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7" y="612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140523</xdr:rowOff>
    </xdr:from>
    <xdr:to>
      <xdr:col>6</xdr:col>
      <xdr:colOff>510540</xdr:colOff>
      <xdr:row>58</xdr:row>
      <xdr:rowOff>47499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41573"/>
          <a:ext cx="1270" cy="1450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51326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68,233</a:t>
          </a:r>
          <a:endParaRPr kumimoji="1" lang="ja-JP" altLang="en-US" sz="1000" b="1">
            <a:latin typeface="ＭＳ Ｐゴシック"/>
          </a:endParaRPr>
        </a:p>
      </xdr:txBody>
    </xdr:sp>
    <xdr:clientData/>
  </xdr:oneCellAnchor>
  <xdr:twoCellAnchor>
    <xdr:from>
      <xdr:col>6</xdr:col>
      <xdr:colOff>422275</xdr:colOff>
      <xdr:row>58</xdr:row>
      <xdr:rowOff>47499</xdr:rowOff>
    </xdr:from>
    <xdr:to>
      <xdr:col>6</xdr:col>
      <xdr:colOff>600075</xdr:colOff>
      <xdr:row>58</xdr:row>
      <xdr:rowOff>47499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87200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1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512,248</a:t>
          </a:r>
          <a:endParaRPr kumimoji="1" lang="ja-JP" altLang="en-US" sz="1000" b="1">
            <a:latin typeface="ＭＳ Ｐゴシック"/>
          </a:endParaRPr>
        </a:p>
      </xdr:txBody>
    </xdr:sp>
    <xdr:clientData/>
  </xdr:oneCellAnchor>
  <xdr:twoCellAnchor>
    <xdr:from>
      <xdr:col>6</xdr:col>
      <xdr:colOff>422275</xdr:colOff>
      <xdr:row>49</xdr:row>
      <xdr:rowOff>140523</xdr:rowOff>
    </xdr:from>
    <xdr:to>
      <xdr:col>6</xdr:col>
      <xdr:colOff>600075</xdr:colOff>
      <xdr:row>49</xdr:row>
      <xdr:rowOff>140523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4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133273</xdr:rowOff>
    </xdr:from>
    <xdr:to>
      <xdr:col>6</xdr:col>
      <xdr:colOff>511175</xdr:colOff>
      <xdr:row>58</xdr:row>
      <xdr:rowOff>28620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05923"/>
          <a:ext cx="838200" cy="6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25392</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55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2515</xdr:rowOff>
    </xdr:from>
    <xdr:to>
      <xdr:col>6</xdr:col>
      <xdr:colOff>561975</xdr:colOff>
      <xdr:row>56</xdr:row>
      <xdr:rowOff>104115</xdr:rowOff>
    </xdr:to>
    <xdr:sp macro="" textlink="">
      <xdr:nvSpPr>
        <xdr:cNvPr id="122" name="フローチャート : 判断 121">
          <a:extLst>
            <a:ext uri="{FF2B5EF4-FFF2-40B4-BE49-F238E27FC236}">
              <a16:creationId xmlns:a16="http://schemas.microsoft.com/office/drawing/2014/main" id="{00000000-0008-0000-0700-00007A000000}"/>
            </a:ext>
          </a:extLst>
        </xdr:cNvPr>
        <xdr:cNvSpPr/>
      </xdr:nvSpPr>
      <xdr:spPr>
        <a:xfrm>
          <a:off x="45847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28620</xdr:rowOff>
    </xdr:from>
    <xdr:to>
      <xdr:col>5</xdr:col>
      <xdr:colOff>358775</xdr:colOff>
      <xdr:row>58</xdr:row>
      <xdr:rowOff>68112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72720"/>
          <a:ext cx="889000" cy="3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18269</xdr:rowOff>
    </xdr:from>
    <xdr:to>
      <xdr:col>5</xdr:col>
      <xdr:colOff>409575</xdr:colOff>
      <xdr:row>56</xdr:row>
      <xdr:rowOff>119869</xdr:rowOff>
    </xdr:to>
    <xdr:sp macro="" textlink="">
      <xdr:nvSpPr>
        <xdr:cNvPr id="124" name="フローチャート : 判断 123">
          <a:extLst>
            <a:ext uri="{FF2B5EF4-FFF2-40B4-BE49-F238E27FC236}">
              <a16:creationId xmlns:a16="http://schemas.microsoft.com/office/drawing/2014/main" id="{00000000-0008-0000-0700-00007C000000}"/>
            </a:ext>
          </a:extLst>
        </xdr:cNvPr>
        <xdr:cNvSpPr/>
      </xdr:nvSpPr>
      <xdr:spPr>
        <a:xfrm>
          <a:off x="3746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136396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4"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102791</xdr:rowOff>
    </xdr:from>
    <xdr:to>
      <xdr:col>4</xdr:col>
      <xdr:colOff>155575</xdr:colOff>
      <xdr:row>58</xdr:row>
      <xdr:rowOff>68112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75441"/>
          <a:ext cx="889000" cy="13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27870</xdr:rowOff>
    </xdr:from>
    <xdr:to>
      <xdr:col>4</xdr:col>
      <xdr:colOff>206375</xdr:colOff>
      <xdr:row>57</xdr:row>
      <xdr:rowOff>129470</xdr:rowOff>
    </xdr:to>
    <xdr:sp macro="" textlink="">
      <xdr:nvSpPr>
        <xdr:cNvPr id="127" name="フローチャート : 判断 126">
          <a:extLst>
            <a:ext uri="{FF2B5EF4-FFF2-40B4-BE49-F238E27FC236}">
              <a16:creationId xmlns:a16="http://schemas.microsoft.com/office/drawing/2014/main" id="{00000000-0008-0000-0700-00007F000000}"/>
            </a:ext>
          </a:extLst>
        </xdr:cNvPr>
        <xdr:cNvSpPr/>
      </xdr:nvSpPr>
      <xdr:spPr>
        <a:xfrm>
          <a:off x="2857500" y="98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145997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4" y="957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111,188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102791</xdr:rowOff>
    </xdr:from>
    <xdr:to>
      <xdr:col>2</xdr:col>
      <xdr:colOff>638175</xdr:colOff>
      <xdr:row>58</xdr:row>
      <xdr:rowOff>102664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75441"/>
          <a:ext cx="889000" cy="1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19889</xdr:rowOff>
    </xdr:from>
    <xdr:to>
      <xdr:col>3</xdr:col>
      <xdr:colOff>3175</xdr:colOff>
      <xdr:row>57</xdr:row>
      <xdr:rowOff>121489</xdr:rowOff>
    </xdr:to>
    <xdr:sp macro="" textlink="">
      <xdr:nvSpPr>
        <xdr:cNvPr id="130" name="フローチャート : 判断 129">
          <a:extLst>
            <a:ext uri="{FF2B5EF4-FFF2-40B4-BE49-F238E27FC236}">
              <a16:creationId xmlns:a16="http://schemas.microsoft.com/office/drawing/2014/main" id="{00000000-0008-0000-0700-000082000000}"/>
            </a:ext>
          </a:extLst>
        </xdr:cNvPr>
        <xdr:cNvSpPr/>
      </xdr:nvSpPr>
      <xdr:spPr>
        <a:xfrm>
          <a:off x="1968500" y="979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138016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4" y="956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113,632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56331</xdr:rowOff>
    </xdr:from>
    <xdr:to>
      <xdr:col>1</xdr:col>
      <xdr:colOff>485775</xdr:colOff>
      <xdr:row>57</xdr:row>
      <xdr:rowOff>157931</xdr:rowOff>
    </xdr:to>
    <xdr:sp macro="" textlink="">
      <xdr:nvSpPr>
        <xdr:cNvPr id="132" name="フローチャート : 判断 131">
          <a:extLst>
            <a:ext uri="{FF2B5EF4-FFF2-40B4-BE49-F238E27FC236}">
              <a16:creationId xmlns:a16="http://schemas.microsoft.com/office/drawing/2014/main" id="{00000000-0008-0000-0700-000084000000}"/>
            </a:ext>
          </a:extLst>
        </xdr:cNvPr>
        <xdr:cNvSpPr/>
      </xdr:nvSpPr>
      <xdr:spPr>
        <a:xfrm>
          <a:off x="1079500" y="982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3008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4" y="960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102,473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82473</xdr:rowOff>
    </xdr:from>
    <xdr:to>
      <xdr:col>6</xdr:col>
      <xdr:colOff>561975</xdr:colOff>
      <xdr:row>58</xdr:row>
      <xdr:rowOff>12623</xdr:rowOff>
    </xdr:to>
    <xdr:sp macro="" textlink="">
      <xdr:nvSpPr>
        <xdr:cNvPr id="139" name="円/楕円 138">
          <a:extLst>
            <a:ext uri="{FF2B5EF4-FFF2-40B4-BE49-F238E27FC236}">
              <a16:creationId xmlns:a16="http://schemas.microsoft.com/office/drawing/2014/main" id="{00000000-0008-0000-0700-00008B000000}"/>
            </a:ext>
          </a:extLst>
        </xdr:cNvPr>
        <xdr:cNvSpPr/>
      </xdr:nvSpPr>
      <xdr:spPr>
        <a:xfrm>
          <a:off x="4584700" y="985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168850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7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94,468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149270</xdr:rowOff>
    </xdr:from>
    <xdr:to>
      <xdr:col>5</xdr:col>
      <xdr:colOff>409575</xdr:colOff>
      <xdr:row>58</xdr:row>
      <xdr:rowOff>79420</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3746500" y="992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70547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1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74,014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17312</xdr:rowOff>
    </xdr:from>
    <xdr:to>
      <xdr:col>4</xdr:col>
      <xdr:colOff>206375</xdr:colOff>
      <xdr:row>58</xdr:row>
      <xdr:rowOff>118912</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2857500" y="996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110039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5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61,921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51991</xdr:rowOff>
    </xdr:from>
    <xdr:to>
      <xdr:col>3</xdr:col>
      <xdr:colOff>3175</xdr:colOff>
      <xdr:row>57</xdr:row>
      <xdr:rowOff>153591</xdr:rowOff>
    </xdr:to>
    <xdr:sp macro="" textlink="">
      <xdr:nvSpPr>
        <xdr:cNvPr id="145" name="円/楕円 144">
          <a:extLst>
            <a:ext uri="{FF2B5EF4-FFF2-40B4-BE49-F238E27FC236}">
              <a16:creationId xmlns:a16="http://schemas.microsoft.com/office/drawing/2014/main" id="{00000000-0008-0000-0700-000091000000}"/>
            </a:ext>
          </a:extLst>
        </xdr:cNvPr>
        <xdr:cNvSpPr/>
      </xdr:nvSpPr>
      <xdr:spPr>
        <a:xfrm>
          <a:off x="1968500" y="982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144718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4" y="991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103,802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51864</xdr:rowOff>
    </xdr:from>
    <xdr:to>
      <xdr:col>1</xdr:col>
      <xdr:colOff>485775</xdr:colOff>
      <xdr:row>58</xdr:row>
      <xdr:rowOff>153464</xdr:rowOff>
    </xdr:to>
    <xdr:sp macro="" textlink="">
      <xdr:nvSpPr>
        <xdr:cNvPr id="147" name="円/楕円 146">
          <a:extLst>
            <a:ext uri="{FF2B5EF4-FFF2-40B4-BE49-F238E27FC236}">
              <a16:creationId xmlns:a16="http://schemas.microsoft.com/office/drawing/2014/main" id="{00000000-0008-0000-0700-000093000000}"/>
            </a:ext>
          </a:extLst>
        </xdr:cNvPr>
        <xdr:cNvSpPr/>
      </xdr:nvSpPr>
      <xdr:spPr>
        <a:xfrm>
          <a:off x="1079500" y="999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144591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8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51,341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5759</xdr:rowOff>
    </xdr:from>
    <xdr:to>
      <xdr:col>6</xdr:col>
      <xdr:colOff>510540</xdr:colOff>
      <xdr:row>78</xdr:row>
      <xdr:rowOff>77192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8709"/>
          <a:ext cx="1270" cy="127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81019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113,672</a:t>
          </a:r>
          <a:endParaRPr kumimoji="1" lang="ja-JP" altLang="en-US" sz="1000" b="1">
            <a:latin typeface="ＭＳ Ｐゴシック"/>
          </a:endParaRPr>
        </a:p>
      </xdr:txBody>
    </xdr:sp>
    <xdr:clientData/>
  </xdr:oneCellAnchor>
  <xdr:twoCellAnchor>
    <xdr:from>
      <xdr:col>6</xdr:col>
      <xdr:colOff>422275</xdr:colOff>
      <xdr:row>78</xdr:row>
      <xdr:rowOff>77192</xdr:rowOff>
    </xdr:from>
    <xdr:to>
      <xdr:col>6</xdr:col>
      <xdr:colOff>600075</xdr:colOff>
      <xdr:row>78</xdr:row>
      <xdr:rowOff>77192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123886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391,796</a:t>
          </a:r>
          <a:endParaRPr kumimoji="1" lang="ja-JP" altLang="en-US" sz="1000" b="1">
            <a:latin typeface="ＭＳ Ｐゴシック"/>
          </a:endParaRPr>
        </a:p>
      </xdr:txBody>
    </xdr:sp>
    <xdr:clientData/>
  </xdr:oneCellAnchor>
  <xdr:twoCellAnchor>
    <xdr:from>
      <xdr:col>6</xdr:col>
      <xdr:colOff>422275</xdr:colOff>
      <xdr:row>71</xdr:row>
      <xdr:rowOff>5759</xdr:rowOff>
    </xdr:from>
    <xdr:to>
      <xdr:col>6</xdr:col>
      <xdr:colOff>600075</xdr:colOff>
      <xdr:row>71</xdr:row>
      <xdr:rowOff>5759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105583</xdr:rowOff>
    </xdr:from>
    <xdr:to>
      <xdr:col>6</xdr:col>
      <xdr:colOff>511175</xdr:colOff>
      <xdr:row>75</xdr:row>
      <xdr:rowOff>114247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64333"/>
          <a:ext cx="838200" cy="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30070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60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183,149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51643</xdr:rowOff>
    </xdr:from>
    <xdr:to>
      <xdr:col>6</xdr:col>
      <xdr:colOff>561975</xdr:colOff>
      <xdr:row>76</xdr:row>
      <xdr:rowOff>153243</xdr:rowOff>
    </xdr:to>
    <xdr:sp macro="" textlink="">
      <xdr:nvSpPr>
        <xdr:cNvPr id="178" name="フローチャート : 判断 177">
          <a:extLst>
            <a:ext uri="{FF2B5EF4-FFF2-40B4-BE49-F238E27FC236}">
              <a16:creationId xmlns:a16="http://schemas.microsoft.com/office/drawing/2014/main" id="{00000000-0008-0000-0700-0000B2000000}"/>
            </a:ext>
          </a:extLst>
        </xdr:cNvPr>
        <xdr:cNvSpPr/>
      </xdr:nvSpPr>
      <xdr:spPr>
        <a:xfrm>
          <a:off x="45847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114247</xdr:rowOff>
    </xdr:from>
    <xdr:to>
      <xdr:col>5</xdr:col>
      <xdr:colOff>358775</xdr:colOff>
      <xdr:row>76</xdr:row>
      <xdr:rowOff>31759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72997"/>
          <a:ext cx="889000" cy="8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80" name="フローチャート : 判断 179">
          <a:extLst>
            <a:ext uri="{FF2B5EF4-FFF2-40B4-BE49-F238E27FC236}">
              <a16:creationId xmlns:a16="http://schemas.microsoft.com/office/drawing/2014/main" id="{00000000-0008-0000-0700-0000B4000000}"/>
            </a:ext>
          </a:extLst>
        </xdr:cNvPr>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22243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4"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31759</xdr:rowOff>
    </xdr:from>
    <xdr:to>
      <xdr:col>4</xdr:col>
      <xdr:colOff>155575</xdr:colOff>
      <xdr:row>76</xdr:row>
      <xdr:rowOff>101510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61959"/>
          <a:ext cx="889000" cy="6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159533</xdr:rowOff>
    </xdr:from>
    <xdr:to>
      <xdr:col>4</xdr:col>
      <xdr:colOff>206375</xdr:colOff>
      <xdr:row>77</xdr:row>
      <xdr:rowOff>89683</xdr:rowOff>
    </xdr:to>
    <xdr:sp macro="" textlink="">
      <xdr:nvSpPr>
        <xdr:cNvPr id="183" name="フローチャート : 判断 182">
          <a:extLst>
            <a:ext uri="{FF2B5EF4-FFF2-40B4-BE49-F238E27FC236}">
              <a16:creationId xmlns:a16="http://schemas.microsoft.com/office/drawing/2014/main" id="{00000000-0008-0000-0700-0000B7000000}"/>
            </a:ext>
          </a:extLst>
        </xdr:cNvPr>
        <xdr:cNvSpPr/>
      </xdr:nvSpPr>
      <xdr:spPr>
        <a:xfrm>
          <a:off x="2857500" y="1318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80810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4" y="1328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159,551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101510</xdr:rowOff>
    </xdr:from>
    <xdr:to>
      <xdr:col>2</xdr:col>
      <xdr:colOff>638175</xdr:colOff>
      <xdr:row>76</xdr:row>
      <xdr:rowOff>107632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31710"/>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50025</xdr:rowOff>
    </xdr:from>
    <xdr:to>
      <xdr:col>3</xdr:col>
      <xdr:colOff>3175</xdr:colOff>
      <xdr:row>77</xdr:row>
      <xdr:rowOff>151625</xdr:rowOff>
    </xdr:to>
    <xdr:sp macro="" textlink="">
      <xdr:nvSpPr>
        <xdr:cNvPr id="186" name="フローチャート : 判断 185">
          <a:extLst>
            <a:ext uri="{FF2B5EF4-FFF2-40B4-BE49-F238E27FC236}">
              <a16:creationId xmlns:a16="http://schemas.microsoft.com/office/drawing/2014/main" id="{00000000-0008-0000-0700-0000BA000000}"/>
            </a:ext>
          </a:extLst>
        </xdr:cNvPr>
        <xdr:cNvSpPr/>
      </xdr:nvSpPr>
      <xdr:spPr>
        <a:xfrm>
          <a:off x="1968500" y="1325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142752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4" y="13344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146,003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60668</xdr:rowOff>
    </xdr:from>
    <xdr:to>
      <xdr:col>1</xdr:col>
      <xdr:colOff>485775</xdr:colOff>
      <xdr:row>77</xdr:row>
      <xdr:rowOff>162268</xdr:rowOff>
    </xdr:to>
    <xdr:sp macro="" textlink="">
      <xdr:nvSpPr>
        <xdr:cNvPr id="188" name="フローチャート : 判断 187">
          <a:extLst>
            <a:ext uri="{FF2B5EF4-FFF2-40B4-BE49-F238E27FC236}">
              <a16:creationId xmlns:a16="http://schemas.microsoft.com/office/drawing/2014/main" id="{00000000-0008-0000-0700-0000BC000000}"/>
            </a:ext>
          </a:extLst>
        </xdr:cNvPr>
        <xdr:cNvSpPr/>
      </xdr:nvSpPr>
      <xdr:spPr>
        <a:xfrm>
          <a:off x="1079500" y="1326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153395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4" y="1335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54783</xdr:rowOff>
    </xdr:from>
    <xdr:to>
      <xdr:col>6</xdr:col>
      <xdr:colOff>561975</xdr:colOff>
      <xdr:row>75</xdr:row>
      <xdr:rowOff>156384</xdr:rowOff>
    </xdr:to>
    <xdr:sp macro="" textlink="">
      <xdr:nvSpPr>
        <xdr:cNvPr id="195" name="円/楕円 194">
          <a:extLst>
            <a:ext uri="{FF2B5EF4-FFF2-40B4-BE49-F238E27FC236}">
              <a16:creationId xmlns:a16="http://schemas.microsoft.com/office/drawing/2014/main" id="{00000000-0008-0000-0700-0000C3000000}"/>
            </a:ext>
          </a:extLst>
        </xdr:cNvPr>
        <xdr:cNvSpPr/>
      </xdr:nvSpPr>
      <xdr:spPr>
        <a:xfrm>
          <a:off x="4584700" y="129135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77660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219,962</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63447</xdr:rowOff>
    </xdr:from>
    <xdr:to>
      <xdr:col>5</xdr:col>
      <xdr:colOff>409575</xdr:colOff>
      <xdr:row>75</xdr:row>
      <xdr:rowOff>165047</xdr:rowOff>
    </xdr:to>
    <xdr:sp macro="" textlink="">
      <xdr:nvSpPr>
        <xdr:cNvPr id="197" name="円/楕円 196">
          <a:extLst>
            <a:ext uri="{FF2B5EF4-FFF2-40B4-BE49-F238E27FC236}">
              <a16:creationId xmlns:a16="http://schemas.microsoft.com/office/drawing/2014/main" id="{00000000-0008-0000-0700-0000C5000000}"/>
            </a:ext>
          </a:extLst>
        </xdr:cNvPr>
        <xdr:cNvSpPr/>
      </xdr:nvSpPr>
      <xdr:spPr>
        <a:xfrm>
          <a:off x="3746500" y="1292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10124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4" y="12697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218,067</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152409</xdr:rowOff>
    </xdr:from>
    <xdr:to>
      <xdr:col>4</xdr:col>
      <xdr:colOff>206375</xdr:colOff>
      <xdr:row>76</xdr:row>
      <xdr:rowOff>82559</xdr:rowOff>
    </xdr:to>
    <xdr:sp macro="" textlink="">
      <xdr:nvSpPr>
        <xdr:cNvPr id="199" name="円/楕円 198">
          <a:extLst>
            <a:ext uri="{FF2B5EF4-FFF2-40B4-BE49-F238E27FC236}">
              <a16:creationId xmlns:a16="http://schemas.microsoft.com/office/drawing/2014/main" id="{00000000-0008-0000-0700-0000C7000000}"/>
            </a:ext>
          </a:extLst>
        </xdr:cNvPr>
        <xdr:cNvSpPr/>
      </xdr:nvSpPr>
      <xdr:spPr>
        <a:xfrm>
          <a:off x="2857500" y="130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99086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4" y="1278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198,609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50710</xdr:rowOff>
    </xdr:from>
    <xdr:to>
      <xdr:col>3</xdr:col>
      <xdr:colOff>3175</xdr:colOff>
      <xdr:row>76</xdr:row>
      <xdr:rowOff>152310</xdr:rowOff>
    </xdr:to>
    <xdr:sp macro="" textlink="">
      <xdr:nvSpPr>
        <xdr:cNvPr id="201" name="円/楕円 200">
          <a:extLst>
            <a:ext uri="{FF2B5EF4-FFF2-40B4-BE49-F238E27FC236}">
              <a16:creationId xmlns:a16="http://schemas.microsoft.com/office/drawing/2014/main" id="{00000000-0008-0000-0700-0000C9000000}"/>
            </a:ext>
          </a:extLst>
        </xdr:cNvPr>
        <xdr:cNvSpPr/>
      </xdr:nvSpPr>
      <xdr:spPr>
        <a:xfrm>
          <a:off x="1968500" y="130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168837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4" y="1285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183,353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56832</xdr:rowOff>
    </xdr:from>
    <xdr:to>
      <xdr:col>1</xdr:col>
      <xdr:colOff>485775</xdr:colOff>
      <xdr:row>76</xdr:row>
      <xdr:rowOff>158432</xdr:rowOff>
    </xdr:to>
    <xdr:sp macro="" textlink="">
      <xdr:nvSpPr>
        <xdr:cNvPr id="203" name="円/楕円 202">
          <a:extLst>
            <a:ext uri="{FF2B5EF4-FFF2-40B4-BE49-F238E27FC236}">
              <a16:creationId xmlns:a16="http://schemas.microsoft.com/office/drawing/2014/main" id="{00000000-0008-0000-0700-0000CB000000}"/>
            </a:ext>
          </a:extLst>
        </xdr:cNvPr>
        <xdr:cNvSpPr/>
      </xdr:nvSpPr>
      <xdr:spPr>
        <a:xfrm>
          <a:off x="1079500" y="1308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3509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4" y="12862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182,014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79319</xdr:rowOff>
    </xdr:from>
    <xdr:to>
      <xdr:col>6</xdr:col>
      <xdr:colOff>510540</xdr:colOff>
      <xdr:row>98</xdr:row>
      <xdr:rowOff>49006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09819"/>
          <a:ext cx="1270" cy="134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52833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21,902</a:t>
          </a:r>
          <a:endParaRPr kumimoji="1" lang="ja-JP" altLang="en-US" sz="1000" b="1">
            <a:latin typeface="ＭＳ Ｐゴシック"/>
          </a:endParaRPr>
        </a:p>
      </xdr:txBody>
    </xdr:sp>
    <xdr:clientData/>
  </xdr:oneCellAnchor>
  <xdr:twoCellAnchor>
    <xdr:from>
      <xdr:col>6</xdr:col>
      <xdr:colOff>422275</xdr:colOff>
      <xdr:row>98</xdr:row>
      <xdr:rowOff>49006</xdr:rowOff>
    </xdr:from>
    <xdr:to>
      <xdr:col>6</xdr:col>
      <xdr:colOff>600075</xdr:colOff>
      <xdr:row>98</xdr:row>
      <xdr:rowOff>49006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1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25996</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197,924</a:t>
          </a:r>
          <a:endParaRPr kumimoji="1" lang="ja-JP" altLang="en-US" sz="1000" b="1">
            <a:latin typeface="ＭＳ Ｐゴシック"/>
          </a:endParaRPr>
        </a:p>
      </xdr:txBody>
    </xdr:sp>
    <xdr:clientData/>
  </xdr:oneCellAnchor>
  <xdr:twoCellAnchor>
    <xdr:from>
      <xdr:col>6</xdr:col>
      <xdr:colOff>422275</xdr:colOff>
      <xdr:row>90</xdr:row>
      <xdr:rowOff>79319</xdr:rowOff>
    </xdr:from>
    <xdr:to>
      <xdr:col>6</xdr:col>
      <xdr:colOff>600075</xdr:colOff>
      <xdr:row>90</xdr:row>
      <xdr:rowOff>79319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0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90825</xdr:rowOff>
    </xdr:from>
    <xdr:to>
      <xdr:col>6</xdr:col>
      <xdr:colOff>511175</xdr:colOff>
      <xdr:row>96</xdr:row>
      <xdr:rowOff>94605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550025"/>
          <a:ext cx="838200" cy="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81556</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19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81,466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58679</xdr:rowOff>
    </xdr:from>
    <xdr:to>
      <xdr:col>6</xdr:col>
      <xdr:colOff>561975</xdr:colOff>
      <xdr:row>95</xdr:row>
      <xdr:rowOff>160279</xdr:rowOff>
    </xdr:to>
    <xdr:sp macro="" textlink="">
      <xdr:nvSpPr>
        <xdr:cNvPr id="235" name="フローチャート : 判断 234">
          <a:extLst>
            <a:ext uri="{FF2B5EF4-FFF2-40B4-BE49-F238E27FC236}">
              <a16:creationId xmlns:a16="http://schemas.microsoft.com/office/drawing/2014/main" id="{00000000-0008-0000-0700-0000EB000000}"/>
            </a:ext>
          </a:extLst>
        </xdr:cNvPr>
        <xdr:cNvSpPr/>
      </xdr:nvSpPr>
      <xdr:spPr>
        <a:xfrm>
          <a:off x="45847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83404</xdr:rowOff>
    </xdr:from>
    <xdr:to>
      <xdr:col>5</xdr:col>
      <xdr:colOff>358775</xdr:colOff>
      <xdr:row>96</xdr:row>
      <xdr:rowOff>94605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542604"/>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82919</xdr:rowOff>
    </xdr:from>
    <xdr:to>
      <xdr:col>5</xdr:col>
      <xdr:colOff>409575</xdr:colOff>
      <xdr:row>96</xdr:row>
      <xdr:rowOff>13069</xdr:rowOff>
    </xdr:to>
    <xdr:sp macro="" textlink="">
      <xdr:nvSpPr>
        <xdr:cNvPr id="237" name="フローチャート : 判断 236">
          <a:extLst>
            <a:ext uri="{FF2B5EF4-FFF2-40B4-BE49-F238E27FC236}">
              <a16:creationId xmlns:a16="http://schemas.microsoft.com/office/drawing/2014/main" id="{00000000-0008-0000-0700-0000ED000000}"/>
            </a:ext>
          </a:extLst>
        </xdr:cNvPr>
        <xdr:cNvSpPr/>
      </xdr:nvSpPr>
      <xdr:spPr>
        <a:xfrm>
          <a:off x="3746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29596</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83404</xdr:rowOff>
    </xdr:from>
    <xdr:to>
      <xdr:col>4</xdr:col>
      <xdr:colOff>155575</xdr:colOff>
      <xdr:row>96</xdr:row>
      <xdr:rowOff>98796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42604"/>
          <a:ext cx="8890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45993</xdr:rowOff>
    </xdr:from>
    <xdr:to>
      <xdr:col>4</xdr:col>
      <xdr:colOff>206375</xdr:colOff>
      <xdr:row>96</xdr:row>
      <xdr:rowOff>147593</xdr:rowOff>
    </xdr:to>
    <xdr:sp macro="" textlink="">
      <xdr:nvSpPr>
        <xdr:cNvPr id="240" name="フローチャート : 判断 239">
          <a:extLst>
            <a:ext uri="{FF2B5EF4-FFF2-40B4-BE49-F238E27FC236}">
              <a16:creationId xmlns:a16="http://schemas.microsoft.com/office/drawing/2014/main" id="{00000000-0008-0000-0700-0000F0000000}"/>
            </a:ext>
          </a:extLst>
        </xdr:cNvPr>
        <xdr:cNvSpPr/>
      </xdr:nvSpPr>
      <xdr:spPr>
        <a:xfrm>
          <a:off x="2857500" y="1650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138720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9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98796</xdr:rowOff>
    </xdr:from>
    <xdr:to>
      <xdr:col>2</xdr:col>
      <xdr:colOff>638175</xdr:colOff>
      <xdr:row>96</xdr:row>
      <xdr:rowOff>104214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557996"/>
          <a:ext cx="889000" cy="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48034</xdr:rowOff>
    </xdr:from>
    <xdr:to>
      <xdr:col>3</xdr:col>
      <xdr:colOff>3175</xdr:colOff>
      <xdr:row>96</xdr:row>
      <xdr:rowOff>149634</xdr:rowOff>
    </xdr:to>
    <xdr:sp macro="" textlink="">
      <xdr:nvSpPr>
        <xdr:cNvPr id="243" name="フローチャート : 判断 242">
          <a:extLst>
            <a:ext uri="{FF2B5EF4-FFF2-40B4-BE49-F238E27FC236}">
              <a16:creationId xmlns:a16="http://schemas.microsoft.com/office/drawing/2014/main" id="{00000000-0008-0000-0700-0000F3000000}"/>
            </a:ext>
          </a:extLst>
        </xdr:cNvPr>
        <xdr:cNvSpPr/>
      </xdr:nvSpPr>
      <xdr:spPr>
        <a:xfrm>
          <a:off x="1968500" y="1650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140761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9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34424</xdr:rowOff>
    </xdr:from>
    <xdr:to>
      <xdr:col>1</xdr:col>
      <xdr:colOff>485775</xdr:colOff>
      <xdr:row>96</xdr:row>
      <xdr:rowOff>136024</xdr:rowOff>
    </xdr:to>
    <xdr:sp macro="" textlink="">
      <xdr:nvSpPr>
        <xdr:cNvPr id="245" name="フローチャート : 判断 244">
          <a:extLst>
            <a:ext uri="{FF2B5EF4-FFF2-40B4-BE49-F238E27FC236}">
              <a16:creationId xmlns:a16="http://schemas.microsoft.com/office/drawing/2014/main" id="{00000000-0008-0000-0700-0000F5000000}"/>
            </a:ext>
          </a:extLst>
        </xdr:cNvPr>
        <xdr:cNvSpPr/>
      </xdr:nvSpPr>
      <xdr:spPr>
        <a:xfrm>
          <a:off x="1079500" y="1649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152551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26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40025</xdr:rowOff>
    </xdr:from>
    <xdr:to>
      <xdr:col>6</xdr:col>
      <xdr:colOff>561975</xdr:colOff>
      <xdr:row>96</xdr:row>
      <xdr:rowOff>141625</xdr:rowOff>
    </xdr:to>
    <xdr:sp macro="" textlink="">
      <xdr:nvSpPr>
        <xdr:cNvPr id="252" name="円/楕円 251">
          <a:extLst>
            <a:ext uri="{FF2B5EF4-FFF2-40B4-BE49-F238E27FC236}">
              <a16:creationId xmlns:a16="http://schemas.microsoft.com/office/drawing/2014/main" id="{00000000-0008-0000-0700-0000FC000000}"/>
            </a:ext>
          </a:extLst>
        </xdr:cNvPr>
        <xdr:cNvSpPr/>
      </xdr:nvSpPr>
      <xdr:spPr>
        <a:xfrm>
          <a:off x="4584700" y="164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18452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7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61,414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43805</xdr:rowOff>
    </xdr:from>
    <xdr:to>
      <xdr:col>5</xdr:col>
      <xdr:colOff>409575</xdr:colOff>
      <xdr:row>96</xdr:row>
      <xdr:rowOff>145405</xdr:rowOff>
    </xdr:to>
    <xdr:sp macro="" textlink="">
      <xdr:nvSpPr>
        <xdr:cNvPr id="254" name="円/楕円 253">
          <a:extLst>
            <a:ext uri="{FF2B5EF4-FFF2-40B4-BE49-F238E27FC236}">
              <a16:creationId xmlns:a16="http://schemas.microsoft.com/office/drawing/2014/main" id="{00000000-0008-0000-0700-0000FE000000}"/>
            </a:ext>
          </a:extLst>
        </xdr:cNvPr>
        <xdr:cNvSpPr/>
      </xdr:nvSpPr>
      <xdr:spPr>
        <a:xfrm>
          <a:off x="3746500" y="165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136532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9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60,918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32604</xdr:rowOff>
    </xdr:from>
    <xdr:to>
      <xdr:col>4</xdr:col>
      <xdr:colOff>206375</xdr:colOff>
      <xdr:row>96</xdr:row>
      <xdr:rowOff>134204</xdr:rowOff>
    </xdr:to>
    <xdr:sp macro="" textlink="">
      <xdr:nvSpPr>
        <xdr:cNvPr id="256" name="円/楕円 255">
          <a:extLst>
            <a:ext uri="{FF2B5EF4-FFF2-40B4-BE49-F238E27FC236}">
              <a16:creationId xmlns:a16="http://schemas.microsoft.com/office/drawing/2014/main" id="{00000000-0008-0000-0700-000000010000}"/>
            </a:ext>
          </a:extLst>
        </xdr:cNvPr>
        <xdr:cNvSpPr/>
      </xdr:nvSpPr>
      <xdr:spPr>
        <a:xfrm>
          <a:off x="2857500" y="1649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150731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26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62,388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47996</xdr:rowOff>
    </xdr:from>
    <xdr:to>
      <xdr:col>3</xdr:col>
      <xdr:colOff>3175</xdr:colOff>
      <xdr:row>96</xdr:row>
      <xdr:rowOff>149596</xdr:rowOff>
    </xdr:to>
    <xdr:sp macro="" textlink="">
      <xdr:nvSpPr>
        <xdr:cNvPr id="258" name="円/楕円 257">
          <a:extLst>
            <a:ext uri="{FF2B5EF4-FFF2-40B4-BE49-F238E27FC236}">
              <a16:creationId xmlns:a16="http://schemas.microsoft.com/office/drawing/2014/main" id="{00000000-0008-0000-0700-000002010000}"/>
            </a:ext>
          </a:extLst>
        </xdr:cNvPr>
        <xdr:cNvSpPr/>
      </xdr:nvSpPr>
      <xdr:spPr>
        <a:xfrm>
          <a:off x="1968500" y="1650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166123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28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60,368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53414</xdr:rowOff>
    </xdr:from>
    <xdr:to>
      <xdr:col>1</xdr:col>
      <xdr:colOff>485775</xdr:colOff>
      <xdr:row>96</xdr:row>
      <xdr:rowOff>155014</xdr:rowOff>
    </xdr:to>
    <xdr:sp macro="" textlink="">
      <xdr:nvSpPr>
        <xdr:cNvPr id="260" name="円/楕円 259">
          <a:extLst>
            <a:ext uri="{FF2B5EF4-FFF2-40B4-BE49-F238E27FC236}">
              <a16:creationId xmlns:a16="http://schemas.microsoft.com/office/drawing/2014/main" id="{00000000-0008-0000-0700-000004010000}"/>
            </a:ext>
          </a:extLst>
        </xdr:cNvPr>
        <xdr:cNvSpPr/>
      </xdr:nvSpPr>
      <xdr:spPr>
        <a:xfrm>
          <a:off x="1079500" y="1651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146141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60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27305</xdr:rowOff>
    </xdr:from>
    <xdr:to>
      <xdr:col>15</xdr:col>
      <xdr:colOff>180340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70805"/>
          <a:ext cx="127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145432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4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8,190</a:t>
          </a:r>
          <a:endParaRPr kumimoji="1" lang="ja-JP" altLang="en-US" sz="1000" b="1">
            <a:latin typeface="ＭＳ Ｐゴシック"/>
          </a:endParaRPr>
        </a:p>
      </xdr:txBody>
    </xdr:sp>
    <xdr:clientData/>
  </xdr:oneCellAnchor>
  <xdr:twoCellAnchor>
    <xdr:from>
      <xdr:col>15</xdr:col>
      <xdr:colOff>92075</xdr:colOff>
      <xdr:row>30</xdr:row>
      <xdr:rowOff>27305</xdr:rowOff>
    </xdr:from>
    <xdr:to>
      <xdr:col>15</xdr:col>
      <xdr:colOff>269875</xdr:colOff>
      <xdr:row>30</xdr:row>
      <xdr:rowOff>27305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7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96347</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99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73469</xdr:rowOff>
    </xdr:from>
    <xdr:to>
      <xdr:col>15</xdr:col>
      <xdr:colOff>231775</xdr:colOff>
      <xdr:row>39</xdr:row>
      <xdr:rowOff>3619</xdr:rowOff>
    </xdr:to>
    <xdr:sp macro="" textlink="">
      <xdr:nvSpPr>
        <xdr:cNvPr id="292" name="フローチャート : 判断 291">
          <a:extLst>
            <a:ext uri="{FF2B5EF4-FFF2-40B4-BE49-F238E27FC236}">
              <a16:creationId xmlns:a16="http://schemas.microsoft.com/office/drawing/2014/main" id="{00000000-0008-0000-0700-000024010000}"/>
            </a:ext>
          </a:extLst>
        </xdr:cNvPr>
        <xdr:cNvSpPr/>
      </xdr:nvSpPr>
      <xdr:spPr>
        <a:xfrm>
          <a:off x="10426700" y="65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113474</xdr:rowOff>
    </xdr:from>
    <xdr:to>
      <xdr:col>14</xdr:col>
      <xdr:colOff>79375</xdr:colOff>
      <xdr:row>38</xdr:row>
      <xdr:rowOff>43624</xdr:rowOff>
    </xdr:to>
    <xdr:sp macro="" textlink="">
      <xdr:nvSpPr>
        <xdr:cNvPr id="294" name="フローチャート : 判断 293">
          <a:extLst>
            <a:ext uri="{FF2B5EF4-FFF2-40B4-BE49-F238E27FC236}">
              <a16:creationId xmlns:a16="http://schemas.microsoft.com/office/drawing/2014/main" id="{00000000-0008-0000-0700-000026010000}"/>
            </a:ext>
          </a:extLst>
        </xdr:cNvPr>
        <xdr:cNvSpPr/>
      </xdr:nvSpPr>
      <xdr:spPr>
        <a:xfrm>
          <a:off x="9588500" y="645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60151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7" y="623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120650</xdr:rowOff>
    </xdr:from>
    <xdr:to>
      <xdr:col>12</xdr:col>
      <xdr:colOff>511175</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464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71946</xdr:rowOff>
    </xdr:from>
    <xdr:to>
      <xdr:col>12</xdr:col>
      <xdr:colOff>561975</xdr:colOff>
      <xdr:row>37</xdr:row>
      <xdr:rowOff>2096</xdr:rowOff>
    </xdr:to>
    <xdr:sp macro="" textlink="">
      <xdr:nvSpPr>
        <xdr:cNvPr id="297" name="フローチャート : 判断 296">
          <a:extLst>
            <a:ext uri="{FF2B5EF4-FFF2-40B4-BE49-F238E27FC236}">
              <a16:creationId xmlns:a16="http://schemas.microsoft.com/office/drawing/2014/main" id="{00000000-0008-0000-0700-000029010000}"/>
            </a:ext>
          </a:extLst>
        </xdr:cNvPr>
        <xdr:cNvSpPr/>
      </xdr:nvSpPr>
      <xdr:spPr>
        <a:xfrm>
          <a:off x="8699500" y="624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18623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7" y="601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17018</xdr:rowOff>
    </xdr:from>
    <xdr:to>
      <xdr:col>11</xdr:col>
      <xdr:colOff>307975</xdr:colOff>
      <xdr:row>37</xdr:row>
      <xdr:rowOff>120650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360668"/>
          <a:ext cx="889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125285</xdr:rowOff>
    </xdr:from>
    <xdr:to>
      <xdr:col>11</xdr:col>
      <xdr:colOff>358775</xdr:colOff>
      <xdr:row>36</xdr:row>
      <xdr:rowOff>55435</xdr:rowOff>
    </xdr:to>
    <xdr:sp macro="" textlink="">
      <xdr:nvSpPr>
        <xdr:cNvPr id="300" name="フローチャート : 判断 299">
          <a:extLst>
            <a:ext uri="{FF2B5EF4-FFF2-40B4-BE49-F238E27FC236}">
              <a16:creationId xmlns:a16="http://schemas.microsoft.com/office/drawing/2014/main" id="{00000000-0008-0000-0700-00002C010000}"/>
            </a:ext>
          </a:extLst>
        </xdr:cNvPr>
        <xdr:cNvSpPr/>
      </xdr:nvSpPr>
      <xdr:spPr>
        <a:xfrm>
          <a:off x="7810500" y="61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71962</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7" y="590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96710</xdr:rowOff>
    </xdr:from>
    <xdr:to>
      <xdr:col>10</xdr:col>
      <xdr:colOff>155575</xdr:colOff>
      <xdr:row>36</xdr:row>
      <xdr:rowOff>26860</xdr:rowOff>
    </xdr:to>
    <xdr:sp macro="" textlink="">
      <xdr:nvSpPr>
        <xdr:cNvPr id="302" name="フローチャート : 判断 301">
          <a:extLst>
            <a:ext uri="{FF2B5EF4-FFF2-40B4-BE49-F238E27FC236}">
              <a16:creationId xmlns:a16="http://schemas.microsoft.com/office/drawing/2014/main" id="{00000000-0008-0000-0700-00002E010000}"/>
            </a:ext>
          </a:extLst>
        </xdr:cNvPr>
        <xdr:cNvSpPr/>
      </xdr:nvSpPr>
      <xdr:spPr>
        <a:xfrm>
          <a:off x="6921500" y="609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43387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7" y="587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9" name="円/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1" name="円/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3" name="円/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69850</xdr:rowOff>
    </xdr:from>
    <xdr:to>
      <xdr:col>11</xdr:col>
      <xdr:colOff>358775</xdr:colOff>
      <xdr:row>38</xdr:row>
      <xdr:rowOff>0</xdr:rowOff>
    </xdr:to>
    <xdr:sp macro="" textlink="">
      <xdr:nvSpPr>
        <xdr:cNvPr id="315" name="円/楕円 314">
          <a:extLst>
            <a:ext uri="{FF2B5EF4-FFF2-40B4-BE49-F238E27FC236}">
              <a16:creationId xmlns:a16="http://schemas.microsoft.com/office/drawing/2014/main" id="{00000000-0008-0000-0700-00003B010000}"/>
            </a:ext>
          </a:extLst>
        </xdr:cNvPr>
        <xdr:cNvSpPr/>
      </xdr:nvSpPr>
      <xdr:spPr>
        <a:xfrm>
          <a:off x="7810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162577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137668</xdr:rowOff>
    </xdr:from>
    <xdr:to>
      <xdr:col>10</xdr:col>
      <xdr:colOff>155575</xdr:colOff>
      <xdr:row>37</xdr:row>
      <xdr:rowOff>67818</xdr:rowOff>
    </xdr:to>
    <xdr:sp macro="" textlink="">
      <xdr:nvSpPr>
        <xdr:cNvPr id="317" name="円/楕円 316">
          <a:extLst>
            <a:ext uri="{FF2B5EF4-FFF2-40B4-BE49-F238E27FC236}">
              <a16:creationId xmlns:a16="http://schemas.microsoft.com/office/drawing/2014/main" id="{00000000-0008-0000-0700-00003D010000}"/>
            </a:ext>
          </a:extLst>
        </xdr:cNvPr>
        <xdr:cNvSpPr/>
      </xdr:nvSpPr>
      <xdr:spPr>
        <a:xfrm>
          <a:off x="6921500" y="630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58945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30150</xdr:rowOff>
    </xdr:from>
    <xdr:to>
      <xdr:col>15</xdr:col>
      <xdr:colOff>180340</xdr:colOff>
      <xdr:row>58</xdr:row>
      <xdr:rowOff>100545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4100"/>
          <a:ext cx="1270" cy="12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104372</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17,128</a:t>
          </a:r>
          <a:endParaRPr kumimoji="1" lang="ja-JP" altLang="en-US" sz="1000" b="1">
            <a:latin typeface="ＭＳ Ｐゴシック"/>
          </a:endParaRPr>
        </a:p>
      </xdr:txBody>
    </xdr:sp>
    <xdr:clientData/>
  </xdr:oneCellAnchor>
  <xdr:twoCellAnchor>
    <xdr:from>
      <xdr:col>15</xdr:col>
      <xdr:colOff>92075</xdr:colOff>
      <xdr:row>58</xdr:row>
      <xdr:rowOff>100545</xdr:rowOff>
    </xdr:from>
    <xdr:to>
      <xdr:col>15</xdr:col>
      <xdr:colOff>269875</xdr:colOff>
      <xdr:row>58</xdr:row>
      <xdr:rowOff>100545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4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148277</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572,922</a:t>
          </a:r>
          <a:endParaRPr kumimoji="1" lang="ja-JP" altLang="en-US" sz="1000" b="1">
            <a:latin typeface="ＭＳ Ｐゴシック"/>
          </a:endParaRPr>
        </a:p>
      </xdr:txBody>
    </xdr:sp>
    <xdr:clientData/>
  </xdr:oneCellAnchor>
  <xdr:twoCellAnchor>
    <xdr:from>
      <xdr:col>15</xdr:col>
      <xdr:colOff>92075</xdr:colOff>
      <xdr:row>51</xdr:row>
      <xdr:rowOff>30150</xdr:rowOff>
    </xdr:from>
    <xdr:to>
      <xdr:col>15</xdr:col>
      <xdr:colOff>269875</xdr:colOff>
      <xdr:row>51</xdr:row>
      <xdr:rowOff>30150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3301</xdr:rowOff>
    </xdr:from>
    <xdr:to>
      <xdr:col>15</xdr:col>
      <xdr:colOff>180975</xdr:colOff>
      <xdr:row>58</xdr:row>
      <xdr:rowOff>8904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47401"/>
          <a:ext cx="838200" cy="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58570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59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35693</xdr:rowOff>
    </xdr:from>
    <xdr:to>
      <xdr:col>15</xdr:col>
      <xdr:colOff>231775</xdr:colOff>
      <xdr:row>57</xdr:row>
      <xdr:rowOff>137293</xdr:rowOff>
    </xdr:to>
    <xdr:sp macro="" textlink="">
      <xdr:nvSpPr>
        <xdr:cNvPr id="347" name="フローチャート : 判断 346">
          <a:extLst>
            <a:ext uri="{FF2B5EF4-FFF2-40B4-BE49-F238E27FC236}">
              <a16:creationId xmlns:a16="http://schemas.microsoft.com/office/drawing/2014/main" id="{00000000-0008-0000-0700-00005B010000}"/>
            </a:ext>
          </a:extLst>
        </xdr:cNvPr>
        <xdr:cNvSpPr/>
      </xdr:nvSpPr>
      <xdr:spPr>
        <a:xfrm>
          <a:off x="104267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3301</xdr:rowOff>
    </xdr:from>
    <xdr:to>
      <xdr:col>14</xdr:col>
      <xdr:colOff>28575</xdr:colOff>
      <xdr:row>58</xdr:row>
      <xdr:rowOff>5386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47401"/>
          <a:ext cx="889000" cy="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9" name="フローチャート : 判断 348">
          <a:extLst>
            <a:ext uri="{FF2B5EF4-FFF2-40B4-BE49-F238E27FC236}">
              <a16:creationId xmlns:a16="http://schemas.microsoft.com/office/drawing/2014/main" id="{00000000-0008-0000-0700-00005D010000}"/>
            </a:ext>
          </a:extLst>
        </xdr:cNvPr>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4794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86548</xdr:rowOff>
    </xdr:from>
    <xdr:to>
      <xdr:col>12</xdr:col>
      <xdr:colOff>511175</xdr:colOff>
      <xdr:row>58</xdr:row>
      <xdr:rowOff>5386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59198"/>
          <a:ext cx="889000" cy="9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118019</xdr:rowOff>
    </xdr:from>
    <xdr:to>
      <xdr:col>12</xdr:col>
      <xdr:colOff>561975</xdr:colOff>
      <xdr:row>58</xdr:row>
      <xdr:rowOff>48169</xdr:rowOff>
    </xdr:to>
    <xdr:sp macro="" textlink="">
      <xdr:nvSpPr>
        <xdr:cNvPr id="352" name="フローチャート : 判断 351">
          <a:extLst>
            <a:ext uri="{FF2B5EF4-FFF2-40B4-BE49-F238E27FC236}">
              <a16:creationId xmlns:a16="http://schemas.microsoft.com/office/drawing/2014/main" id="{00000000-0008-0000-0700-000060010000}"/>
            </a:ext>
          </a:extLst>
        </xdr:cNvPr>
        <xdr:cNvSpPr/>
      </xdr:nvSpPr>
      <xdr:spPr>
        <a:xfrm>
          <a:off x="8699500" y="989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64696</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66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62,262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86548</xdr:rowOff>
    </xdr:from>
    <xdr:to>
      <xdr:col>11</xdr:col>
      <xdr:colOff>307975</xdr:colOff>
      <xdr:row>57</xdr:row>
      <xdr:rowOff>148556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59198"/>
          <a:ext cx="889000" cy="6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116417</xdr:rowOff>
    </xdr:from>
    <xdr:to>
      <xdr:col>11</xdr:col>
      <xdr:colOff>358775</xdr:colOff>
      <xdr:row>58</xdr:row>
      <xdr:rowOff>46567</xdr:rowOff>
    </xdr:to>
    <xdr:sp macro="" textlink="">
      <xdr:nvSpPr>
        <xdr:cNvPr id="355" name="フローチャート : 判断 354">
          <a:extLst>
            <a:ext uri="{FF2B5EF4-FFF2-40B4-BE49-F238E27FC236}">
              <a16:creationId xmlns:a16="http://schemas.microsoft.com/office/drawing/2014/main" id="{00000000-0008-0000-0700-000063010000}"/>
            </a:ext>
          </a:extLst>
        </xdr:cNvPr>
        <xdr:cNvSpPr/>
      </xdr:nvSpPr>
      <xdr:spPr>
        <a:xfrm>
          <a:off x="7810500" y="988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37694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62,963</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128770</xdr:rowOff>
    </xdr:from>
    <xdr:to>
      <xdr:col>10</xdr:col>
      <xdr:colOff>155575</xdr:colOff>
      <xdr:row>58</xdr:row>
      <xdr:rowOff>58920</xdr:rowOff>
    </xdr:to>
    <xdr:sp macro="" textlink="">
      <xdr:nvSpPr>
        <xdr:cNvPr id="357" name="フローチャート : 判断 356">
          <a:extLst>
            <a:ext uri="{FF2B5EF4-FFF2-40B4-BE49-F238E27FC236}">
              <a16:creationId xmlns:a16="http://schemas.microsoft.com/office/drawing/2014/main" id="{00000000-0008-0000-0700-000065010000}"/>
            </a:ext>
          </a:extLst>
        </xdr:cNvPr>
        <xdr:cNvSpPr/>
      </xdr:nvSpPr>
      <xdr:spPr>
        <a:xfrm>
          <a:off x="6921500" y="9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50047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9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57,559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129554</xdr:rowOff>
    </xdr:from>
    <xdr:to>
      <xdr:col>15</xdr:col>
      <xdr:colOff>231775</xdr:colOff>
      <xdr:row>58</xdr:row>
      <xdr:rowOff>59704</xdr:rowOff>
    </xdr:to>
    <xdr:sp macro="" textlink="">
      <xdr:nvSpPr>
        <xdr:cNvPr id="364" name="円/楕円 363">
          <a:extLst>
            <a:ext uri="{FF2B5EF4-FFF2-40B4-BE49-F238E27FC236}">
              <a16:creationId xmlns:a16="http://schemas.microsoft.com/office/drawing/2014/main" id="{00000000-0008-0000-0700-00006C010000}"/>
            </a:ext>
          </a:extLst>
        </xdr:cNvPr>
        <xdr:cNvSpPr/>
      </xdr:nvSpPr>
      <xdr:spPr>
        <a:xfrm>
          <a:off x="10426700" y="99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44481</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1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57,216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123951</xdr:rowOff>
    </xdr:from>
    <xdr:to>
      <xdr:col>14</xdr:col>
      <xdr:colOff>79375</xdr:colOff>
      <xdr:row>58</xdr:row>
      <xdr:rowOff>54101</xdr:rowOff>
    </xdr:to>
    <xdr:sp macro="" textlink="">
      <xdr:nvSpPr>
        <xdr:cNvPr id="366" name="円/楕円 365">
          <a:extLst>
            <a:ext uri="{FF2B5EF4-FFF2-40B4-BE49-F238E27FC236}">
              <a16:creationId xmlns:a16="http://schemas.microsoft.com/office/drawing/2014/main" id="{00000000-0008-0000-0700-00006E010000}"/>
            </a:ext>
          </a:extLst>
        </xdr:cNvPr>
        <xdr:cNvSpPr/>
      </xdr:nvSpPr>
      <xdr:spPr>
        <a:xfrm>
          <a:off x="9588500" y="989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45228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8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59,667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126036</xdr:rowOff>
    </xdr:from>
    <xdr:to>
      <xdr:col>12</xdr:col>
      <xdr:colOff>561975</xdr:colOff>
      <xdr:row>58</xdr:row>
      <xdr:rowOff>56186</xdr:rowOff>
    </xdr:to>
    <xdr:sp macro="" textlink="">
      <xdr:nvSpPr>
        <xdr:cNvPr id="368" name="円/楕円 367">
          <a:extLst>
            <a:ext uri="{FF2B5EF4-FFF2-40B4-BE49-F238E27FC236}">
              <a16:creationId xmlns:a16="http://schemas.microsoft.com/office/drawing/2014/main" id="{00000000-0008-0000-0700-000070010000}"/>
            </a:ext>
          </a:extLst>
        </xdr:cNvPr>
        <xdr:cNvSpPr/>
      </xdr:nvSpPr>
      <xdr:spPr>
        <a:xfrm>
          <a:off x="8699500" y="989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47313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9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58,755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35748</xdr:rowOff>
    </xdr:from>
    <xdr:to>
      <xdr:col>11</xdr:col>
      <xdr:colOff>358775</xdr:colOff>
      <xdr:row>57</xdr:row>
      <xdr:rowOff>137348</xdr:rowOff>
    </xdr:to>
    <xdr:sp macro="" textlink="">
      <xdr:nvSpPr>
        <xdr:cNvPr id="370" name="円/楕円 369">
          <a:extLst>
            <a:ext uri="{FF2B5EF4-FFF2-40B4-BE49-F238E27FC236}">
              <a16:creationId xmlns:a16="http://schemas.microsoft.com/office/drawing/2014/main" id="{00000000-0008-0000-0700-000072010000}"/>
            </a:ext>
          </a:extLst>
        </xdr:cNvPr>
        <xdr:cNvSpPr/>
      </xdr:nvSpPr>
      <xdr:spPr>
        <a:xfrm>
          <a:off x="7810500" y="980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153875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98,251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97756</xdr:rowOff>
    </xdr:from>
    <xdr:to>
      <xdr:col>10</xdr:col>
      <xdr:colOff>155575</xdr:colOff>
      <xdr:row>58</xdr:row>
      <xdr:rowOff>27906</xdr:rowOff>
    </xdr:to>
    <xdr:sp macro="" textlink="">
      <xdr:nvSpPr>
        <xdr:cNvPr id="372" name="円/楕円 371">
          <a:extLst>
            <a:ext uri="{FF2B5EF4-FFF2-40B4-BE49-F238E27FC236}">
              <a16:creationId xmlns:a16="http://schemas.microsoft.com/office/drawing/2014/main" id="{00000000-0008-0000-0700-000074010000}"/>
            </a:ext>
          </a:extLst>
        </xdr:cNvPr>
        <xdr:cNvSpPr/>
      </xdr:nvSpPr>
      <xdr:spPr>
        <a:xfrm>
          <a:off x="6921500" y="987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44433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64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71,126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101176</xdr:rowOff>
    </xdr:from>
    <xdr:to>
      <xdr:col>15</xdr:col>
      <xdr:colOff>180340</xdr:colOff>
      <xdr:row>78</xdr:row>
      <xdr:rowOff>133207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02676"/>
          <a:ext cx="1270" cy="1403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137034</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10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15</xdr:col>
      <xdr:colOff>92075</xdr:colOff>
      <xdr:row>78</xdr:row>
      <xdr:rowOff>133207</xdr:rowOff>
    </xdr:from>
    <xdr:to>
      <xdr:col>15</xdr:col>
      <xdr:colOff>269875</xdr:colOff>
      <xdr:row>78</xdr:row>
      <xdr:rowOff>133207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47853</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154,213</a:t>
          </a:r>
          <a:endParaRPr kumimoji="1" lang="ja-JP" altLang="en-US" sz="1000" b="1">
            <a:latin typeface="ＭＳ Ｐゴシック"/>
          </a:endParaRPr>
        </a:p>
      </xdr:txBody>
    </xdr:sp>
    <xdr:clientData/>
  </xdr:oneCellAnchor>
  <xdr:twoCellAnchor>
    <xdr:from>
      <xdr:col>15</xdr:col>
      <xdr:colOff>92075</xdr:colOff>
      <xdr:row>70</xdr:row>
      <xdr:rowOff>101176</xdr:rowOff>
    </xdr:from>
    <xdr:to>
      <xdr:col>15</xdr:col>
      <xdr:colOff>269875</xdr:colOff>
      <xdr:row>70</xdr:row>
      <xdr:rowOff>101176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47930</xdr:rowOff>
    </xdr:from>
    <xdr:to>
      <xdr:col>15</xdr:col>
      <xdr:colOff>180975</xdr:colOff>
      <xdr:row>78</xdr:row>
      <xdr:rowOff>64198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21030"/>
          <a:ext cx="8382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25285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055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28,209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2408</xdr:rowOff>
    </xdr:from>
    <xdr:to>
      <xdr:col>15</xdr:col>
      <xdr:colOff>231775</xdr:colOff>
      <xdr:row>77</xdr:row>
      <xdr:rowOff>104008</xdr:rowOff>
    </xdr:to>
    <xdr:sp macro="" textlink="">
      <xdr:nvSpPr>
        <xdr:cNvPr id="402" name="フローチャート : 判断 401">
          <a:extLst>
            <a:ext uri="{FF2B5EF4-FFF2-40B4-BE49-F238E27FC236}">
              <a16:creationId xmlns:a16="http://schemas.microsoft.com/office/drawing/2014/main" id="{00000000-0008-0000-0700-000092010000}"/>
            </a:ext>
          </a:extLst>
        </xdr:cNvPr>
        <xdr:cNvSpPr/>
      </xdr:nvSpPr>
      <xdr:spPr>
        <a:xfrm>
          <a:off x="104267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47930</xdr:rowOff>
    </xdr:from>
    <xdr:to>
      <xdr:col>14</xdr:col>
      <xdr:colOff>28575</xdr:colOff>
      <xdr:row>78</xdr:row>
      <xdr:rowOff>60768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21030"/>
          <a:ext cx="889000" cy="1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12748</xdr:rowOff>
    </xdr:from>
    <xdr:to>
      <xdr:col>14</xdr:col>
      <xdr:colOff>79375</xdr:colOff>
      <xdr:row>77</xdr:row>
      <xdr:rowOff>114348</xdr:rowOff>
    </xdr:to>
    <xdr:sp macro="" textlink="">
      <xdr:nvSpPr>
        <xdr:cNvPr id="404" name="フローチャート : 判断 403">
          <a:extLst>
            <a:ext uri="{FF2B5EF4-FFF2-40B4-BE49-F238E27FC236}">
              <a16:creationId xmlns:a16="http://schemas.microsoft.com/office/drawing/2014/main" id="{00000000-0008-0000-0700-000094010000}"/>
            </a:ext>
          </a:extLst>
        </xdr:cNvPr>
        <xdr:cNvSpPr/>
      </xdr:nvSpPr>
      <xdr:spPr>
        <a:xfrm>
          <a:off x="9588500" y="1321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130875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298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60768</xdr:rowOff>
    </xdr:from>
    <xdr:to>
      <xdr:col>12</xdr:col>
      <xdr:colOff>511175</xdr:colOff>
      <xdr:row>78</xdr:row>
      <xdr:rowOff>82065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33868"/>
          <a:ext cx="889000" cy="2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80094</xdr:rowOff>
    </xdr:from>
    <xdr:to>
      <xdr:col>12</xdr:col>
      <xdr:colOff>561975</xdr:colOff>
      <xdr:row>78</xdr:row>
      <xdr:rowOff>10244</xdr:rowOff>
    </xdr:to>
    <xdr:sp macro="" textlink="">
      <xdr:nvSpPr>
        <xdr:cNvPr id="407" name="フローチャート : 判断 406">
          <a:extLst>
            <a:ext uri="{FF2B5EF4-FFF2-40B4-BE49-F238E27FC236}">
              <a16:creationId xmlns:a16="http://schemas.microsoft.com/office/drawing/2014/main" id="{00000000-0008-0000-0700-000097010000}"/>
            </a:ext>
          </a:extLst>
        </xdr:cNvPr>
        <xdr:cNvSpPr/>
      </xdr:nvSpPr>
      <xdr:spPr>
        <a:xfrm>
          <a:off x="8699500" y="1328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26771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5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19,713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73552</xdr:rowOff>
    </xdr:from>
    <xdr:to>
      <xdr:col>11</xdr:col>
      <xdr:colOff>307975</xdr:colOff>
      <xdr:row>78</xdr:row>
      <xdr:rowOff>82065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46652"/>
          <a:ext cx="889000" cy="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96005</xdr:rowOff>
    </xdr:from>
    <xdr:to>
      <xdr:col>11</xdr:col>
      <xdr:colOff>358775</xdr:colOff>
      <xdr:row>78</xdr:row>
      <xdr:rowOff>26155</xdr:rowOff>
    </xdr:to>
    <xdr:sp macro="" textlink="">
      <xdr:nvSpPr>
        <xdr:cNvPr id="410" name="フローチャート : 判断 409">
          <a:extLst>
            <a:ext uri="{FF2B5EF4-FFF2-40B4-BE49-F238E27FC236}">
              <a16:creationId xmlns:a16="http://schemas.microsoft.com/office/drawing/2014/main" id="{00000000-0008-0000-0700-00009A010000}"/>
            </a:ext>
          </a:extLst>
        </xdr:cNvPr>
        <xdr:cNvSpPr/>
      </xdr:nvSpPr>
      <xdr:spPr>
        <a:xfrm>
          <a:off x="7810500" y="1329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42682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7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98034</xdr:rowOff>
    </xdr:from>
    <xdr:to>
      <xdr:col>10</xdr:col>
      <xdr:colOff>155575</xdr:colOff>
      <xdr:row>78</xdr:row>
      <xdr:rowOff>28184</xdr:rowOff>
    </xdr:to>
    <xdr:sp macro="" textlink="">
      <xdr:nvSpPr>
        <xdr:cNvPr id="412" name="フローチャート : 判断 411">
          <a:extLst>
            <a:ext uri="{FF2B5EF4-FFF2-40B4-BE49-F238E27FC236}">
              <a16:creationId xmlns:a16="http://schemas.microsoft.com/office/drawing/2014/main" id="{00000000-0008-0000-0700-00009C010000}"/>
            </a:ext>
          </a:extLst>
        </xdr:cNvPr>
        <xdr:cNvSpPr/>
      </xdr:nvSpPr>
      <xdr:spPr>
        <a:xfrm>
          <a:off x="6921500" y="132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44711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07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17,751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13398</xdr:rowOff>
    </xdr:from>
    <xdr:to>
      <xdr:col>15</xdr:col>
      <xdr:colOff>231775</xdr:colOff>
      <xdr:row>78</xdr:row>
      <xdr:rowOff>114998</xdr:rowOff>
    </xdr:to>
    <xdr:sp macro="" textlink="">
      <xdr:nvSpPr>
        <xdr:cNvPr id="419" name="円/楕円 418">
          <a:extLst>
            <a:ext uri="{FF2B5EF4-FFF2-40B4-BE49-F238E27FC236}">
              <a16:creationId xmlns:a16="http://schemas.microsoft.com/office/drawing/2014/main" id="{00000000-0008-0000-0700-0000A3010000}"/>
            </a:ext>
          </a:extLst>
        </xdr:cNvPr>
        <xdr:cNvSpPr/>
      </xdr:nvSpPr>
      <xdr:spPr>
        <a:xfrm>
          <a:off x="10426700" y="133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99775</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0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8,257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168580</xdr:rowOff>
    </xdr:from>
    <xdr:to>
      <xdr:col>14</xdr:col>
      <xdr:colOff>79375</xdr:colOff>
      <xdr:row>78</xdr:row>
      <xdr:rowOff>98730</xdr:rowOff>
    </xdr:to>
    <xdr:sp macro="" textlink="">
      <xdr:nvSpPr>
        <xdr:cNvPr id="421" name="円/楕円 420">
          <a:extLst>
            <a:ext uri="{FF2B5EF4-FFF2-40B4-BE49-F238E27FC236}">
              <a16:creationId xmlns:a16="http://schemas.microsoft.com/office/drawing/2014/main" id="{00000000-0008-0000-0700-0000A5010000}"/>
            </a:ext>
          </a:extLst>
        </xdr:cNvPr>
        <xdr:cNvSpPr/>
      </xdr:nvSpPr>
      <xdr:spPr>
        <a:xfrm>
          <a:off x="9588500" y="133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89857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6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9968</xdr:rowOff>
    </xdr:from>
    <xdr:to>
      <xdr:col>12</xdr:col>
      <xdr:colOff>561975</xdr:colOff>
      <xdr:row>78</xdr:row>
      <xdr:rowOff>111568</xdr:rowOff>
    </xdr:to>
    <xdr:sp macro="" textlink="">
      <xdr:nvSpPr>
        <xdr:cNvPr id="423" name="円/楕円 422">
          <a:extLst>
            <a:ext uri="{FF2B5EF4-FFF2-40B4-BE49-F238E27FC236}">
              <a16:creationId xmlns:a16="http://schemas.microsoft.com/office/drawing/2014/main" id="{00000000-0008-0000-0700-0000A7010000}"/>
            </a:ext>
          </a:extLst>
        </xdr:cNvPr>
        <xdr:cNvSpPr/>
      </xdr:nvSpPr>
      <xdr:spPr>
        <a:xfrm>
          <a:off x="8699500" y="1338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102695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7" y="1347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31265</xdr:rowOff>
    </xdr:from>
    <xdr:to>
      <xdr:col>11</xdr:col>
      <xdr:colOff>358775</xdr:colOff>
      <xdr:row>78</xdr:row>
      <xdr:rowOff>132865</xdr:rowOff>
    </xdr:to>
    <xdr:sp macro="" textlink="">
      <xdr:nvSpPr>
        <xdr:cNvPr id="425" name="円/楕円 424">
          <a:extLst>
            <a:ext uri="{FF2B5EF4-FFF2-40B4-BE49-F238E27FC236}">
              <a16:creationId xmlns:a16="http://schemas.microsoft.com/office/drawing/2014/main" id="{00000000-0008-0000-0700-0000A9010000}"/>
            </a:ext>
          </a:extLst>
        </xdr:cNvPr>
        <xdr:cNvSpPr/>
      </xdr:nvSpPr>
      <xdr:spPr>
        <a:xfrm>
          <a:off x="7810500" y="134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123992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7" y="1349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22752</xdr:rowOff>
    </xdr:from>
    <xdr:to>
      <xdr:col>10</xdr:col>
      <xdr:colOff>155575</xdr:colOff>
      <xdr:row>78</xdr:row>
      <xdr:rowOff>124352</xdr:rowOff>
    </xdr:to>
    <xdr:sp macro="" textlink="">
      <xdr:nvSpPr>
        <xdr:cNvPr id="427" name="円/楕円 426">
          <a:extLst>
            <a:ext uri="{FF2B5EF4-FFF2-40B4-BE49-F238E27FC236}">
              <a16:creationId xmlns:a16="http://schemas.microsoft.com/office/drawing/2014/main" id="{00000000-0008-0000-0700-0000AB010000}"/>
            </a:ext>
          </a:extLst>
        </xdr:cNvPr>
        <xdr:cNvSpPr/>
      </xdr:nvSpPr>
      <xdr:spPr>
        <a:xfrm>
          <a:off x="6921500" y="133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115479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7" y="1348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94991</xdr:rowOff>
    </xdr:from>
    <xdr:to>
      <xdr:col>15</xdr:col>
      <xdr:colOff>180340</xdr:colOff>
      <xdr:row>97</xdr:row>
      <xdr:rowOff>92145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25491"/>
          <a:ext cx="1270" cy="11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95972</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7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a:t>
          </a:r>
          <a:endParaRPr kumimoji="1" lang="ja-JP" altLang="en-US" sz="1000" b="1">
            <a:latin typeface="ＭＳ Ｐゴシック"/>
          </a:endParaRPr>
        </a:p>
      </xdr:txBody>
    </xdr:sp>
    <xdr:clientData/>
  </xdr:oneCellAnchor>
  <xdr:twoCellAnchor>
    <xdr:from>
      <xdr:col>15</xdr:col>
      <xdr:colOff>92075</xdr:colOff>
      <xdr:row>97</xdr:row>
      <xdr:rowOff>92145</xdr:rowOff>
    </xdr:from>
    <xdr:to>
      <xdr:col>15</xdr:col>
      <xdr:colOff>269875</xdr:colOff>
      <xdr:row>97</xdr:row>
      <xdr:rowOff>92145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41668</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3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227,823</a:t>
          </a:r>
          <a:endParaRPr kumimoji="1" lang="ja-JP" altLang="en-US" sz="1000" b="1">
            <a:latin typeface="ＭＳ Ｐゴシック"/>
          </a:endParaRPr>
        </a:p>
      </xdr:txBody>
    </xdr:sp>
    <xdr:clientData/>
  </xdr:oneCellAnchor>
  <xdr:twoCellAnchor>
    <xdr:from>
      <xdr:col>15</xdr:col>
      <xdr:colOff>92075</xdr:colOff>
      <xdr:row>90</xdr:row>
      <xdr:rowOff>94991</xdr:rowOff>
    </xdr:from>
    <xdr:to>
      <xdr:col>15</xdr:col>
      <xdr:colOff>269875</xdr:colOff>
      <xdr:row>90</xdr:row>
      <xdr:rowOff>94991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55324</xdr:rowOff>
    </xdr:from>
    <xdr:to>
      <xdr:col>15</xdr:col>
      <xdr:colOff>180975</xdr:colOff>
      <xdr:row>96</xdr:row>
      <xdr:rowOff>97444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514524"/>
          <a:ext cx="838200" cy="4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157120</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101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92,066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134243</xdr:rowOff>
    </xdr:from>
    <xdr:to>
      <xdr:col>15</xdr:col>
      <xdr:colOff>231775</xdr:colOff>
      <xdr:row>95</xdr:row>
      <xdr:rowOff>64393</xdr:rowOff>
    </xdr:to>
    <xdr:sp macro="" textlink="">
      <xdr:nvSpPr>
        <xdr:cNvPr id="455" name="フローチャート : 判断 454">
          <a:extLst>
            <a:ext uri="{FF2B5EF4-FFF2-40B4-BE49-F238E27FC236}">
              <a16:creationId xmlns:a16="http://schemas.microsoft.com/office/drawing/2014/main" id="{00000000-0008-0000-0700-0000C7010000}"/>
            </a:ext>
          </a:extLst>
        </xdr:cNvPr>
        <xdr:cNvSpPr/>
      </xdr:nvSpPr>
      <xdr:spPr>
        <a:xfrm>
          <a:off x="104267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28932</xdr:rowOff>
    </xdr:from>
    <xdr:to>
      <xdr:col>14</xdr:col>
      <xdr:colOff>28575</xdr:colOff>
      <xdr:row>96</xdr:row>
      <xdr:rowOff>55324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488132"/>
          <a:ext cx="889000" cy="2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151588</xdr:rowOff>
    </xdr:from>
    <xdr:to>
      <xdr:col>14</xdr:col>
      <xdr:colOff>79375</xdr:colOff>
      <xdr:row>95</xdr:row>
      <xdr:rowOff>81738</xdr:rowOff>
    </xdr:to>
    <xdr:sp macro="" textlink="">
      <xdr:nvSpPr>
        <xdr:cNvPr id="457" name="フローチャート : 判断 456">
          <a:extLst>
            <a:ext uri="{FF2B5EF4-FFF2-40B4-BE49-F238E27FC236}">
              <a16:creationId xmlns:a16="http://schemas.microsoft.com/office/drawing/2014/main" id="{00000000-0008-0000-0700-0000C9010000}"/>
            </a:ext>
          </a:extLst>
        </xdr:cNvPr>
        <xdr:cNvSpPr/>
      </xdr:nvSpPr>
      <xdr:spPr>
        <a:xfrm>
          <a:off x="9588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98265</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160680</xdr:rowOff>
    </xdr:from>
    <xdr:to>
      <xdr:col>12</xdr:col>
      <xdr:colOff>511175</xdr:colOff>
      <xdr:row>96</xdr:row>
      <xdr:rowOff>28932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448430"/>
          <a:ext cx="889000" cy="3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38128</xdr:rowOff>
    </xdr:from>
    <xdr:to>
      <xdr:col>12</xdr:col>
      <xdr:colOff>561975</xdr:colOff>
      <xdr:row>95</xdr:row>
      <xdr:rowOff>139728</xdr:rowOff>
    </xdr:to>
    <xdr:sp macro="" textlink="">
      <xdr:nvSpPr>
        <xdr:cNvPr id="460" name="フローチャート : 判断 459">
          <a:extLst>
            <a:ext uri="{FF2B5EF4-FFF2-40B4-BE49-F238E27FC236}">
              <a16:creationId xmlns:a16="http://schemas.microsoft.com/office/drawing/2014/main" id="{00000000-0008-0000-0700-0000CC010000}"/>
            </a:ext>
          </a:extLst>
        </xdr:cNvPr>
        <xdr:cNvSpPr/>
      </xdr:nvSpPr>
      <xdr:spPr>
        <a:xfrm>
          <a:off x="8699500" y="1632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156255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10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78,884</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160680</xdr:rowOff>
    </xdr:from>
    <xdr:to>
      <xdr:col>11</xdr:col>
      <xdr:colOff>307975</xdr:colOff>
      <xdr:row>96</xdr:row>
      <xdr:rowOff>45534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44843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48044</xdr:rowOff>
    </xdr:from>
    <xdr:to>
      <xdr:col>11</xdr:col>
      <xdr:colOff>358775</xdr:colOff>
      <xdr:row>95</xdr:row>
      <xdr:rowOff>149644</xdr:rowOff>
    </xdr:to>
    <xdr:sp macro="" textlink="">
      <xdr:nvSpPr>
        <xdr:cNvPr id="463" name="フローチャート : 判断 462">
          <a:extLst>
            <a:ext uri="{FF2B5EF4-FFF2-40B4-BE49-F238E27FC236}">
              <a16:creationId xmlns:a16="http://schemas.microsoft.com/office/drawing/2014/main" id="{00000000-0008-0000-0700-0000CF010000}"/>
            </a:ext>
          </a:extLst>
        </xdr:cNvPr>
        <xdr:cNvSpPr/>
      </xdr:nvSpPr>
      <xdr:spPr>
        <a:xfrm>
          <a:off x="7810500" y="1633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166171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11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77,149</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125882</xdr:rowOff>
    </xdr:from>
    <xdr:to>
      <xdr:col>10</xdr:col>
      <xdr:colOff>155575</xdr:colOff>
      <xdr:row>96</xdr:row>
      <xdr:rowOff>56032</xdr:rowOff>
    </xdr:to>
    <xdr:sp macro="" textlink="">
      <xdr:nvSpPr>
        <xdr:cNvPr id="465" name="フローチャート : 判断 464">
          <a:extLst>
            <a:ext uri="{FF2B5EF4-FFF2-40B4-BE49-F238E27FC236}">
              <a16:creationId xmlns:a16="http://schemas.microsoft.com/office/drawing/2014/main" id="{00000000-0008-0000-0700-0000D1010000}"/>
            </a:ext>
          </a:extLst>
        </xdr:cNvPr>
        <xdr:cNvSpPr/>
      </xdr:nvSpPr>
      <xdr:spPr>
        <a:xfrm>
          <a:off x="6921500" y="1641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72559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18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46644</xdr:rowOff>
    </xdr:from>
    <xdr:to>
      <xdr:col>15</xdr:col>
      <xdr:colOff>231775</xdr:colOff>
      <xdr:row>96</xdr:row>
      <xdr:rowOff>148244</xdr:rowOff>
    </xdr:to>
    <xdr:sp macro="" textlink="">
      <xdr:nvSpPr>
        <xdr:cNvPr id="472" name="円/楕円 471">
          <a:extLst>
            <a:ext uri="{FF2B5EF4-FFF2-40B4-BE49-F238E27FC236}">
              <a16:creationId xmlns:a16="http://schemas.microsoft.com/office/drawing/2014/main" id="{00000000-0008-0000-0700-0000D8010000}"/>
            </a:ext>
          </a:extLst>
        </xdr:cNvPr>
        <xdr:cNvSpPr/>
      </xdr:nvSpPr>
      <xdr:spPr>
        <a:xfrm>
          <a:off x="10426700" y="1650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25071</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48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47,394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4524</xdr:rowOff>
    </xdr:from>
    <xdr:to>
      <xdr:col>14</xdr:col>
      <xdr:colOff>79375</xdr:colOff>
      <xdr:row>96</xdr:row>
      <xdr:rowOff>106124</xdr:rowOff>
    </xdr:to>
    <xdr:sp macro="" textlink="">
      <xdr:nvSpPr>
        <xdr:cNvPr id="474" name="円/楕円 473">
          <a:extLst>
            <a:ext uri="{FF2B5EF4-FFF2-40B4-BE49-F238E27FC236}">
              <a16:creationId xmlns:a16="http://schemas.microsoft.com/office/drawing/2014/main" id="{00000000-0008-0000-0700-0000DA010000}"/>
            </a:ext>
          </a:extLst>
        </xdr:cNvPr>
        <xdr:cNvSpPr/>
      </xdr:nvSpPr>
      <xdr:spPr>
        <a:xfrm>
          <a:off x="9588500" y="1646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97251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55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54,764</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149582</xdr:rowOff>
    </xdr:from>
    <xdr:to>
      <xdr:col>12</xdr:col>
      <xdr:colOff>561975</xdr:colOff>
      <xdr:row>96</xdr:row>
      <xdr:rowOff>79732</xdr:rowOff>
    </xdr:to>
    <xdr:sp macro="" textlink="">
      <xdr:nvSpPr>
        <xdr:cNvPr id="476" name="円/楕円 475">
          <a:extLst>
            <a:ext uri="{FF2B5EF4-FFF2-40B4-BE49-F238E27FC236}">
              <a16:creationId xmlns:a16="http://schemas.microsoft.com/office/drawing/2014/main" id="{00000000-0008-0000-0700-0000DC010000}"/>
            </a:ext>
          </a:extLst>
        </xdr:cNvPr>
        <xdr:cNvSpPr/>
      </xdr:nvSpPr>
      <xdr:spPr>
        <a:xfrm>
          <a:off x="8699500" y="1643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70859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3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59,382</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109880</xdr:rowOff>
    </xdr:from>
    <xdr:to>
      <xdr:col>11</xdr:col>
      <xdr:colOff>358775</xdr:colOff>
      <xdr:row>96</xdr:row>
      <xdr:rowOff>40030</xdr:rowOff>
    </xdr:to>
    <xdr:sp macro="" textlink="">
      <xdr:nvSpPr>
        <xdr:cNvPr id="478" name="円/楕円 477">
          <a:extLst>
            <a:ext uri="{FF2B5EF4-FFF2-40B4-BE49-F238E27FC236}">
              <a16:creationId xmlns:a16="http://schemas.microsoft.com/office/drawing/2014/main" id="{00000000-0008-0000-0700-0000DE010000}"/>
            </a:ext>
          </a:extLst>
        </xdr:cNvPr>
        <xdr:cNvSpPr/>
      </xdr:nvSpPr>
      <xdr:spPr>
        <a:xfrm>
          <a:off x="7810500" y="1639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31157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9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66,329</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166184</xdr:rowOff>
    </xdr:from>
    <xdr:to>
      <xdr:col>10</xdr:col>
      <xdr:colOff>155575</xdr:colOff>
      <xdr:row>96</xdr:row>
      <xdr:rowOff>96334</xdr:rowOff>
    </xdr:to>
    <xdr:sp macro="" textlink="">
      <xdr:nvSpPr>
        <xdr:cNvPr id="480" name="円/楕円 479">
          <a:extLst>
            <a:ext uri="{FF2B5EF4-FFF2-40B4-BE49-F238E27FC236}">
              <a16:creationId xmlns:a16="http://schemas.microsoft.com/office/drawing/2014/main" id="{00000000-0008-0000-0700-0000E0010000}"/>
            </a:ext>
          </a:extLst>
        </xdr:cNvPr>
        <xdr:cNvSpPr/>
      </xdr:nvSpPr>
      <xdr:spPr>
        <a:xfrm>
          <a:off x="6921500" y="1645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87461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54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56,477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54627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116421</xdr:rowOff>
    </xdr:from>
    <xdr:to>
      <xdr:col>23</xdr:col>
      <xdr:colOff>516889</xdr:colOff>
      <xdr:row>38</xdr:row>
      <xdr:rowOff>125708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59921"/>
          <a:ext cx="1269" cy="138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129535</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4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19,469</a:t>
          </a:r>
          <a:endParaRPr kumimoji="1" lang="ja-JP" altLang="en-US" sz="1000" b="1">
            <a:latin typeface="ＭＳ Ｐゴシック"/>
          </a:endParaRPr>
        </a:p>
      </xdr:txBody>
    </xdr:sp>
    <xdr:clientData/>
  </xdr:oneCellAnchor>
  <xdr:twoCellAnchor>
    <xdr:from>
      <xdr:col>23</xdr:col>
      <xdr:colOff>428625</xdr:colOff>
      <xdr:row>38</xdr:row>
      <xdr:rowOff>125708</xdr:rowOff>
    </xdr:from>
    <xdr:to>
      <xdr:col>23</xdr:col>
      <xdr:colOff>606425</xdr:colOff>
      <xdr:row>38</xdr:row>
      <xdr:rowOff>125708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4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63098</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3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164,444</a:t>
          </a:r>
          <a:endParaRPr kumimoji="1" lang="ja-JP" altLang="en-US" sz="1000" b="1">
            <a:latin typeface="ＭＳ Ｐゴシック"/>
          </a:endParaRPr>
        </a:p>
      </xdr:txBody>
    </xdr:sp>
    <xdr:clientData/>
  </xdr:oneCellAnchor>
  <xdr:twoCellAnchor>
    <xdr:from>
      <xdr:col>23</xdr:col>
      <xdr:colOff>428625</xdr:colOff>
      <xdr:row>30</xdr:row>
      <xdr:rowOff>116421</xdr:rowOff>
    </xdr:from>
    <xdr:to>
      <xdr:col>23</xdr:col>
      <xdr:colOff>606425</xdr:colOff>
      <xdr:row>30</xdr:row>
      <xdr:rowOff>116421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5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84722</xdr:rowOff>
    </xdr:from>
    <xdr:to>
      <xdr:col>23</xdr:col>
      <xdr:colOff>517525</xdr:colOff>
      <xdr:row>38</xdr:row>
      <xdr:rowOff>123936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99822"/>
          <a:ext cx="838200" cy="3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40863</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13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17986</xdr:rowOff>
    </xdr:from>
    <xdr:to>
      <xdr:col>23</xdr:col>
      <xdr:colOff>568325</xdr:colOff>
      <xdr:row>37</xdr:row>
      <xdr:rowOff>119586</xdr:rowOff>
    </xdr:to>
    <xdr:sp macro="" textlink="">
      <xdr:nvSpPr>
        <xdr:cNvPr id="516" name="フローチャート : 判断 515">
          <a:extLst>
            <a:ext uri="{FF2B5EF4-FFF2-40B4-BE49-F238E27FC236}">
              <a16:creationId xmlns:a16="http://schemas.microsoft.com/office/drawing/2014/main" id="{00000000-0008-0000-0700-000004020000}"/>
            </a:ext>
          </a:extLst>
        </xdr:cNvPr>
        <xdr:cNvSpPr/>
      </xdr:nvSpPr>
      <xdr:spPr>
        <a:xfrm>
          <a:off x="16268700" y="63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123936</xdr:rowOff>
    </xdr:from>
    <xdr:to>
      <xdr:col>22</xdr:col>
      <xdr:colOff>365125</xdr:colOff>
      <xdr:row>38</xdr:row>
      <xdr:rowOff>141148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639036"/>
          <a:ext cx="889000" cy="1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166167</xdr:rowOff>
    </xdr:from>
    <xdr:to>
      <xdr:col>22</xdr:col>
      <xdr:colOff>415925</xdr:colOff>
      <xdr:row>37</xdr:row>
      <xdr:rowOff>96317</xdr:rowOff>
    </xdr:to>
    <xdr:sp macro="" textlink="">
      <xdr:nvSpPr>
        <xdr:cNvPr id="518" name="フローチャート : 判断 517">
          <a:extLst>
            <a:ext uri="{FF2B5EF4-FFF2-40B4-BE49-F238E27FC236}">
              <a16:creationId xmlns:a16="http://schemas.microsoft.com/office/drawing/2014/main" id="{00000000-0008-0000-0700-000006020000}"/>
            </a:ext>
          </a:extLst>
        </xdr:cNvPr>
        <xdr:cNvSpPr/>
      </xdr:nvSpPr>
      <xdr:spPr>
        <a:xfrm>
          <a:off x="15430500" y="633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112844</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11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111334</xdr:rowOff>
    </xdr:from>
    <xdr:to>
      <xdr:col>21</xdr:col>
      <xdr:colOff>161925</xdr:colOff>
      <xdr:row>38</xdr:row>
      <xdr:rowOff>141148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626434"/>
          <a:ext cx="889000" cy="2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106721</xdr:rowOff>
    </xdr:from>
    <xdr:to>
      <xdr:col>21</xdr:col>
      <xdr:colOff>212725</xdr:colOff>
      <xdr:row>38</xdr:row>
      <xdr:rowOff>36871</xdr:rowOff>
    </xdr:to>
    <xdr:sp macro="" textlink="">
      <xdr:nvSpPr>
        <xdr:cNvPr id="521" name="フローチャート : 判断 520">
          <a:extLst>
            <a:ext uri="{FF2B5EF4-FFF2-40B4-BE49-F238E27FC236}">
              <a16:creationId xmlns:a16="http://schemas.microsoft.com/office/drawing/2014/main" id="{00000000-0008-0000-0700-000009020000}"/>
            </a:ext>
          </a:extLst>
        </xdr:cNvPr>
        <xdr:cNvSpPr/>
      </xdr:nvSpPr>
      <xdr:spPr>
        <a:xfrm>
          <a:off x="14541500" y="645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53398</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2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99923</xdr:rowOff>
    </xdr:from>
    <xdr:to>
      <xdr:col>19</xdr:col>
      <xdr:colOff>644525</xdr:colOff>
      <xdr:row>38</xdr:row>
      <xdr:rowOff>111334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615023"/>
          <a:ext cx="889000" cy="1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105169</xdr:rowOff>
    </xdr:from>
    <xdr:to>
      <xdr:col>20</xdr:col>
      <xdr:colOff>9525</xdr:colOff>
      <xdr:row>38</xdr:row>
      <xdr:rowOff>35319</xdr:rowOff>
    </xdr:to>
    <xdr:sp macro="" textlink="">
      <xdr:nvSpPr>
        <xdr:cNvPr id="524" name="フローチャート : 判断 523">
          <a:extLst>
            <a:ext uri="{FF2B5EF4-FFF2-40B4-BE49-F238E27FC236}">
              <a16:creationId xmlns:a16="http://schemas.microsoft.com/office/drawing/2014/main" id="{00000000-0008-0000-0700-00000C020000}"/>
            </a:ext>
          </a:extLst>
        </xdr:cNvPr>
        <xdr:cNvSpPr/>
      </xdr:nvSpPr>
      <xdr:spPr>
        <a:xfrm>
          <a:off x="13652500" y="644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51846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2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34,292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126419</xdr:rowOff>
    </xdr:from>
    <xdr:to>
      <xdr:col>18</xdr:col>
      <xdr:colOff>492125</xdr:colOff>
      <xdr:row>38</xdr:row>
      <xdr:rowOff>56569</xdr:rowOff>
    </xdr:to>
    <xdr:sp macro="" textlink="">
      <xdr:nvSpPr>
        <xdr:cNvPr id="526" name="フローチャート : 判断 525">
          <a:extLst>
            <a:ext uri="{FF2B5EF4-FFF2-40B4-BE49-F238E27FC236}">
              <a16:creationId xmlns:a16="http://schemas.microsoft.com/office/drawing/2014/main" id="{00000000-0008-0000-0700-00000E020000}"/>
            </a:ext>
          </a:extLst>
        </xdr:cNvPr>
        <xdr:cNvSpPr/>
      </xdr:nvSpPr>
      <xdr:spPr>
        <a:xfrm>
          <a:off x="12763500" y="647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73096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4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33922</xdr:rowOff>
    </xdr:from>
    <xdr:to>
      <xdr:col>23</xdr:col>
      <xdr:colOff>568325</xdr:colOff>
      <xdr:row>38</xdr:row>
      <xdr:rowOff>135522</xdr:rowOff>
    </xdr:to>
    <xdr:sp macro="" textlink="">
      <xdr:nvSpPr>
        <xdr:cNvPr id="533" name="円/楕円 532">
          <a:extLst>
            <a:ext uri="{FF2B5EF4-FFF2-40B4-BE49-F238E27FC236}">
              <a16:creationId xmlns:a16="http://schemas.microsoft.com/office/drawing/2014/main" id="{00000000-0008-0000-0700-000015020000}"/>
            </a:ext>
          </a:extLst>
        </xdr:cNvPr>
        <xdr:cNvSpPr/>
      </xdr:nvSpPr>
      <xdr:spPr>
        <a:xfrm>
          <a:off x="16268700" y="654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120299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6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23,772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73136</xdr:rowOff>
    </xdr:from>
    <xdr:to>
      <xdr:col>22</xdr:col>
      <xdr:colOff>415925</xdr:colOff>
      <xdr:row>39</xdr:row>
      <xdr:rowOff>3286</xdr:rowOff>
    </xdr:to>
    <xdr:sp macro="" textlink="">
      <xdr:nvSpPr>
        <xdr:cNvPr id="535" name="円/楕円 534">
          <a:extLst>
            <a:ext uri="{FF2B5EF4-FFF2-40B4-BE49-F238E27FC236}">
              <a16:creationId xmlns:a16="http://schemas.microsoft.com/office/drawing/2014/main" id="{00000000-0008-0000-0700-000017020000}"/>
            </a:ext>
          </a:extLst>
        </xdr:cNvPr>
        <xdr:cNvSpPr/>
      </xdr:nvSpPr>
      <xdr:spPr>
        <a:xfrm>
          <a:off x="15430500" y="658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165863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8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19,655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90348</xdr:rowOff>
    </xdr:from>
    <xdr:to>
      <xdr:col>21</xdr:col>
      <xdr:colOff>212725</xdr:colOff>
      <xdr:row>39</xdr:row>
      <xdr:rowOff>20498</xdr:rowOff>
    </xdr:to>
    <xdr:sp macro="" textlink="">
      <xdr:nvSpPr>
        <xdr:cNvPr id="537" name="円/楕円 536">
          <a:extLst>
            <a:ext uri="{FF2B5EF4-FFF2-40B4-BE49-F238E27FC236}">
              <a16:creationId xmlns:a16="http://schemas.microsoft.com/office/drawing/2014/main" id="{00000000-0008-0000-0700-000019020000}"/>
            </a:ext>
          </a:extLst>
        </xdr:cNvPr>
        <xdr:cNvSpPr/>
      </xdr:nvSpPr>
      <xdr:spPr>
        <a:xfrm>
          <a:off x="14541500" y="66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11625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9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17,848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60534</xdr:rowOff>
    </xdr:from>
    <xdr:to>
      <xdr:col>20</xdr:col>
      <xdr:colOff>9525</xdr:colOff>
      <xdr:row>38</xdr:row>
      <xdr:rowOff>162134</xdr:rowOff>
    </xdr:to>
    <xdr:sp macro="" textlink="">
      <xdr:nvSpPr>
        <xdr:cNvPr id="539" name="円/楕円 538">
          <a:extLst>
            <a:ext uri="{FF2B5EF4-FFF2-40B4-BE49-F238E27FC236}">
              <a16:creationId xmlns:a16="http://schemas.microsoft.com/office/drawing/2014/main" id="{00000000-0008-0000-0700-00001B020000}"/>
            </a:ext>
          </a:extLst>
        </xdr:cNvPr>
        <xdr:cNvSpPr/>
      </xdr:nvSpPr>
      <xdr:spPr>
        <a:xfrm>
          <a:off x="13652500" y="657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153261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20,978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49123</xdr:rowOff>
    </xdr:from>
    <xdr:to>
      <xdr:col>18</xdr:col>
      <xdr:colOff>492125</xdr:colOff>
      <xdr:row>38</xdr:row>
      <xdr:rowOff>150723</xdr:rowOff>
    </xdr:to>
    <xdr:sp macro="" textlink="">
      <xdr:nvSpPr>
        <xdr:cNvPr id="541" name="円/楕円 540">
          <a:extLst>
            <a:ext uri="{FF2B5EF4-FFF2-40B4-BE49-F238E27FC236}">
              <a16:creationId xmlns:a16="http://schemas.microsoft.com/office/drawing/2014/main" id="{00000000-0008-0000-0700-00001D020000}"/>
            </a:ext>
          </a:extLst>
        </xdr:cNvPr>
        <xdr:cNvSpPr/>
      </xdr:nvSpPr>
      <xdr:spPr>
        <a:xfrm>
          <a:off x="12763500" y="656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141850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5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22,176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105159</xdr:rowOff>
    </xdr:from>
    <xdr:to>
      <xdr:col>23</xdr:col>
      <xdr:colOff>516889</xdr:colOff>
      <xdr:row>57</xdr:row>
      <xdr:rowOff>141246</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849109"/>
          <a:ext cx="1269" cy="10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145073</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9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37,162</a:t>
          </a:r>
          <a:endParaRPr kumimoji="1" lang="ja-JP" altLang="en-US" sz="1000" b="1">
            <a:latin typeface="ＭＳ Ｐゴシック"/>
          </a:endParaRPr>
        </a:p>
      </xdr:txBody>
    </xdr:sp>
    <xdr:clientData/>
  </xdr:oneCellAnchor>
  <xdr:twoCellAnchor>
    <xdr:from>
      <xdr:col>23</xdr:col>
      <xdr:colOff>428625</xdr:colOff>
      <xdr:row>57</xdr:row>
      <xdr:rowOff>141246</xdr:rowOff>
    </xdr:from>
    <xdr:to>
      <xdr:col>23</xdr:col>
      <xdr:colOff>606425</xdr:colOff>
      <xdr:row>57</xdr:row>
      <xdr:rowOff>141246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91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51836</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62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270,055</a:t>
          </a:r>
          <a:endParaRPr kumimoji="1" lang="ja-JP" altLang="en-US" sz="1000" b="1">
            <a:latin typeface="ＭＳ Ｐゴシック"/>
          </a:endParaRPr>
        </a:p>
      </xdr:txBody>
    </xdr:sp>
    <xdr:clientData/>
  </xdr:oneCellAnchor>
  <xdr:twoCellAnchor>
    <xdr:from>
      <xdr:col>23</xdr:col>
      <xdr:colOff>428625</xdr:colOff>
      <xdr:row>51</xdr:row>
      <xdr:rowOff>105159</xdr:rowOff>
    </xdr:from>
    <xdr:to>
      <xdr:col>23</xdr:col>
      <xdr:colOff>606425</xdr:colOff>
      <xdr:row>51</xdr:row>
      <xdr:rowOff>105159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84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107563</xdr:rowOff>
    </xdr:from>
    <xdr:to>
      <xdr:col>23</xdr:col>
      <xdr:colOff>517525</xdr:colOff>
      <xdr:row>57</xdr:row>
      <xdr:rowOff>112346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880213"/>
          <a:ext cx="838200" cy="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28343</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5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93,249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5466</xdr:rowOff>
    </xdr:from>
    <xdr:to>
      <xdr:col>23</xdr:col>
      <xdr:colOff>568325</xdr:colOff>
      <xdr:row>56</xdr:row>
      <xdr:rowOff>107066</xdr:rowOff>
    </xdr:to>
    <xdr:sp macro="" textlink="">
      <xdr:nvSpPr>
        <xdr:cNvPr id="571" name="フローチャート : 判断 570">
          <a:extLst>
            <a:ext uri="{FF2B5EF4-FFF2-40B4-BE49-F238E27FC236}">
              <a16:creationId xmlns:a16="http://schemas.microsoft.com/office/drawing/2014/main" id="{00000000-0008-0000-0700-00003B020000}"/>
            </a:ext>
          </a:extLst>
        </xdr:cNvPr>
        <xdr:cNvSpPr/>
      </xdr:nvSpPr>
      <xdr:spPr>
        <a:xfrm>
          <a:off x="162687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94748</xdr:rowOff>
    </xdr:from>
    <xdr:to>
      <xdr:col>22</xdr:col>
      <xdr:colOff>365125</xdr:colOff>
      <xdr:row>57</xdr:row>
      <xdr:rowOff>107563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867398"/>
          <a:ext cx="889000" cy="1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7052</xdr:rowOff>
    </xdr:from>
    <xdr:to>
      <xdr:col>22</xdr:col>
      <xdr:colOff>415925</xdr:colOff>
      <xdr:row>56</xdr:row>
      <xdr:rowOff>108652</xdr:rowOff>
    </xdr:to>
    <xdr:sp macro="" textlink="">
      <xdr:nvSpPr>
        <xdr:cNvPr id="573" name="フローチャート : 判断 572">
          <a:extLst>
            <a:ext uri="{FF2B5EF4-FFF2-40B4-BE49-F238E27FC236}">
              <a16:creationId xmlns:a16="http://schemas.microsoft.com/office/drawing/2014/main" id="{00000000-0008-0000-0700-00003D020000}"/>
            </a:ext>
          </a:extLst>
        </xdr:cNvPr>
        <xdr:cNvSpPr/>
      </xdr:nvSpPr>
      <xdr:spPr>
        <a:xfrm>
          <a:off x="15430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125179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3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14020</xdr:rowOff>
    </xdr:from>
    <xdr:to>
      <xdr:col>21</xdr:col>
      <xdr:colOff>161925</xdr:colOff>
      <xdr:row>57</xdr:row>
      <xdr:rowOff>94748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786670"/>
          <a:ext cx="889000" cy="8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104902</xdr:rowOff>
    </xdr:from>
    <xdr:to>
      <xdr:col>21</xdr:col>
      <xdr:colOff>212725</xdr:colOff>
      <xdr:row>57</xdr:row>
      <xdr:rowOff>35052</xdr:rowOff>
    </xdr:to>
    <xdr:sp macro="" textlink="">
      <xdr:nvSpPr>
        <xdr:cNvPr id="576" name="フローチャート : 判断 575">
          <a:extLst>
            <a:ext uri="{FF2B5EF4-FFF2-40B4-BE49-F238E27FC236}">
              <a16:creationId xmlns:a16="http://schemas.microsoft.com/office/drawing/2014/main" id="{00000000-0008-0000-0700-000040020000}"/>
            </a:ext>
          </a:extLst>
        </xdr:cNvPr>
        <xdr:cNvSpPr/>
      </xdr:nvSpPr>
      <xdr:spPr>
        <a:xfrm>
          <a:off x="14541500" y="97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51579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4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14020</xdr:rowOff>
    </xdr:from>
    <xdr:to>
      <xdr:col>19</xdr:col>
      <xdr:colOff>644525</xdr:colOff>
      <xdr:row>57</xdr:row>
      <xdr:rowOff>36309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786670"/>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97527</xdr:rowOff>
    </xdr:from>
    <xdr:to>
      <xdr:col>20</xdr:col>
      <xdr:colOff>9525</xdr:colOff>
      <xdr:row>57</xdr:row>
      <xdr:rowOff>27677</xdr:rowOff>
    </xdr:to>
    <xdr:sp macro="" textlink="">
      <xdr:nvSpPr>
        <xdr:cNvPr id="579" name="フローチャート : 判断 578">
          <a:extLst>
            <a:ext uri="{FF2B5EF4-FFF2-40B4-BE49-F238E27FC236}">
              <a16:creationId xmlns:a16="http://schemas.microsoft.com/office/drawing/2014/main" id="{00000000-0008-0000-0700-000043020000}"/>
            </a:ext>
          </a:extLst>
        </xdr:cNvPr>
        <xdr:cNvSpPr/>
      </xdr:nvSpPr>
      <xdr:spPr>
        <a:xfrm>
          <a:off x="13652500" y="969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44204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47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73,113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90381</xdr:rowOff>
    </xdr:from>
    <xdr:to>
      <xdr:col>18</xdr:col>
      <xdr:colOff>492125</xdr:colOff>
      <xdr:row>57</xdr:row>
      <xdr:rowOff>20531</xdr:rowOff>
    </xdr:to>
    <xdr:sp macro="" textlink="">
      <xdr:nvSpPr>
        <xdr:cNvPr id="581" name="フローチャート : 判断 580">
          <a:extLst>
            <a:ext uri="{FF2B5EF4-FFF2-40B4-BE49-F238E27FC236}">
              <a16:creationId xmlns:a16="http://schemas.microsoft.com/office/drawing/2014/main" id="{00000000-0008-0000-0700-000045020000}"/>
            </a:ext>
          </a:extLst>
        </xdr:cNvPr>
        <xdr:cNvSpPr/>
      </xdr:nvSpPr>
      <xdr:spPr>
        <a:xfrm>
          <a:off x="12763500" y="969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37058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46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61546</xdr:rowOff>
    </xdr:from>
    <xdr:to>
      <xdr:col>23</xdr:col>
      <xdr:colOff>568325</xdr:colOff>
      <xdr:row>57</xdr:row>
      <xdr:rowOff>163146</xdr:rowOff>
    </xdr:to>
    <xdr:sp macro="" textlink="">
      <xdr:nvSpPr>
        <xdr:cNvPr id="588" name="円/楕円 587">
          <a:extLst>
            <a:ext uri="{FF2B5EF4-FFF2-40B4-BE49-F238E27FC236}">
              <a16:creationId xmlns:a16="http://schemas.microsoft.com/office/drawing/2014/main" id="{00000000-0008-0000-0700-00004C020000}"/>
            </a:ext>
          </a:extLst>
        </xdr:cNvPr>
        <xdr:cNvSpPr/>
      </xdr:nvSpPr>
      <xdr:spPr>
        <a:xfrm>
          <a:off x="16268700" y="983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147923</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4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43,483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56763</xdr:rowOff>
    </xdr:from>
    <xdr:to>
      <xdr:col>22</xdr:col>
      <xdr:colOff>415925</xdr:colOff>
      <xdr:row>57</xdr:row>
      <xdr:rowOff>158363</xdr:rowOff>
    </xdr:to>
    <xdr:sp macro="" textlink="">
      <xdr:nvSpPr>
        <xdr:cNvPr id="590" name="円/楕円 589">
          <a:extLst>
            <a:ext uri="{FF2B5EF4-FFF2-40B4-BE49-F238E27FC236}">
              <a16:creationId xmlns:a16="http://schemas.microsoft.com/office/drawing/2014/main" id="{00000000-0008-0000-0700-00004E020000}"/>
            </a:ext>
          </a:extLst>
        </xdr:cNvPr>
        <xdr:cNvSpPr/>
      </xdr:nvSpPr>
      <xdr:spPr>
        <a:xfrm>
          <a:off x="15430500" y="982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149490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2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44,529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43948</xdr:rowOff>
    </xdr:from>
    <xdr:to>
      <xdr:col>21</xdr:col>
      <xdr:colOff>212725</xdr:colOff>
      <xdr:row>57</xdr:row>
      <xdr:rowOff>145548</xdr:rowOff>
    </xdr:to>
    <xdr:sp macro="" textlink="">
      <xdr:nvSpPr>
        <xdr:cNvPr id="592" name="円/楕円 591">
          <a:extLst>
            <a:ext uri="{FF2B5EF4-FFF2-40B4-BE49-F238E27FC236}">
              <a16:creationId xmlns:a16="http://schemas.microsoft.com/office/drawing/2014/main" id="{00000000-0008-0000-0700-000050020000}"/>
            </a:ext>
          </a:extLst>
        </xdr:cNvPr>
        <xdr:cNvSpPr/>
      </xdr:nvSpPr>
      <xdr:spPr>
        <a:xfrm>
          <a:off x="14541500" y="981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136675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47,332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134670</xdr:rowOff>
    </xdr:from>
    <xdr:to>
      <xdr:col>20</xdr:col>
      <xdr:colOff>9525</xdr:colOff>
      <xdr:row>57</xdr:row>
      <xdr:rowOff>64820</xdr:rowOff>
    </xdr:to>
    <xdr:sp macro="" textlink="">
      <xdr:nvSpPr>
        <xdr:cNvPr id="594" name="円/楕円 593">
          <a:extLst>
            <a:ext uri="{FF2B5EF4-FFF2-40B4-BE49-F238E27FC236}">
              <a16:creationId xmlns:a16="http://schemas.microsoft.com/office/drawing/2014/main" id="{00000000-0008-0000-0700-000052020000}"/>
            </a:ext>
          </a:extLst>
        </xdr:cNvPr>
        <xdr:cNvSpPr/>
      </xdr:nvSpPr>
      <xdr:spPr>
        <a:xfrm>
          <a:off x="13652500" y="97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55947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2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64,989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156959</xdr:rowOff>
    </xdr:from>
    <xdr:to>
      <xdr:col>18</xdr:col>
      <xdr:colOff>492125</xdr:colOff>
      <xdr:row>57</xdr:row>
      <xdr:rowOff>87109</xdr:rowOff>
    </xdr:to>
    <xdr:sp macro="" textlink="">
      <xdr:nvSpPr>
        <xdr:cNvPr id="596" name="円/楕円 595">
          <a:extLst>
            <a:ext uri="{FF2B5EF4-FFF2-40B4-BE49-F238E27FC236}">
              <a16:creationId xmlns:a16="http://schemas.microsoft.com/office/drawing/2014/main" id="{00000000-0008-0000-0700-000054020000}"/>
            </a:ext>
          </a:extLst>
        </xdr:cNvPr>
        <xdr:cNvSpPr/>
      </xdr:nvSpPr>
      <xdr:spPr>
        <a:xfrm>
          <a:off x="12763500" y="975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78236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60,114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161828</xdr:rowOff>
    </xdr:from>
    <xdr:to>
      <xdr:col>23</xdr:col>
      <xdr:colOff>516889</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163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108505</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93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70</xdr:row>
      <xdr:rowOff>161828</xdr:rowOff>
    </xdr:from>
    <xdr:to>
      <xdr:col>23</xdr:col>
      <xdr:colOff>606425</xdr:colOff>
      <xdr:row>70</xdr:row>
      <xdr:rowOff>161828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19388</xdr:rowOff>
    </xdr:from>
    <xdr:to>
      <xdr:col>23</xdr:col>
      <xdr:colOff>517525</xdr:colOff>
      <xdr:row>79</xdr:row>
      <xdr:rowOff>23899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63938"/>
          <a:ext cx="838200" cy="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91698</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9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68821</xdr:rowOff>
    </xdr:from>
    <xdr:to>
      <xdr:col>23</xdr:col>
      <xdr:colOff>568325</xdr:colOff>
      <xdr:row>78</xdr:row>
      <xdr:rowOff>170421</xdr:rowOff>
    </xdr:to>
    <xdr:sp macro="" textlink="">
      <xdr:nvSpPr>
        <xdr:cNvPr id="628" name="フローチャート : 判断 627">
          <a:extLst>
            <a:ext uri="{FF2B5EF4-FFF2-40B4-BE49-F238E27FC236}">
              <a16:creationId xmlns:a16="http://schemas.microsoft.com/office/drawing/2014/main" id="{00000000-0008-0000-0700-000074020000}"/>
            </a:ext>
          </a:extLst>
        </xdr:cNvPr>
        <xdr:cNvSpPr/>
      </xdr:nvSpPr>
      <xdr:spPr>
        <a:xfrm>
          <a:off x="16268700" y="1344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19388</xdr:rowOff>
    </xdr:from>
    <xdr:to>
      <xdr:col>22</xdr:col>
      <xdr:colOff>365125</xdr:colOff>
      <xdr:row>79</xdr:row>
      <xdr:rowOff>27335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563938"/>
          <a:ext cx="889000" cy="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82454</xdr:rowOff>
    </xdr:from>
    <xdr:to>
      <xdr:col>22</xdr:col>
      <xdr:colOff>415925</xdr:colOff>
      <xdr:row>79</xdr:row>
      <xdr:rowOff>12604</xdr:rowOff>
    </xdr:to>
    <xdr:sp macro="" textlink="">
      <xdr:nvSpPr>
        <xdr:cNvPr id="630" name="フローチャート : 判断 629">
          <a:extLst>
            <a:ext uri="{FF2B5EF4-FFF2-40B4-BE49-F238E27FC236}">
              <a16:creationId xmlns:a16="http://schemas.microsoft.com/office/drawing/2014/main" id="{00000000-0008-0000-0700-000076020000}"/>
            </a:ext>
          </a:extLst>
        </xdr:cNvPr>
        <xdr:cNvSpPr/>
      </xdr:nvSpPr>
      <xdr:spPr>
        <a:xfrm>
          <a:off x="15430500" y="134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29131</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2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27335</xdr:rowOff>
    </xdr:from>
    <xdr:to>
      <xdr:col>21</xdr:col>
      <xdr:colOff>161925</xdr:colOff>
      <xdr:row>79</xdr:row>
      <xdr:rowOff>36998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571885"/>
          <a:ext cx="889000" cy="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48338</xdr:rowOff>
    </xdr:from>
    <xdr:to>
      <xdr:col>21</xdr:col>
      <xdr:colOff>212725</xdr:colOff>
      <xdr:row>78</xdr:row>
      <xdr:rowOff>149938</xdr:rowOff>
    </xdr:to>
    <xdr:sp macro="" textlink="">
      <xdr:nvSpPr>
        <xdr:cNvPr id="633" name="フローチャート : 判断 632">
          <a:extLst>
            <a:ext uri="{FF2B5EF4-FFF2-40B4-BE49-F238E27FC236}">
              <a16:creationId xmlns:a16="http://schemas.microsoft.com/office/drawing/2014/main" id="{00000000-0008-0000-0700-000079020000}"/>
            </a:ext>
          </a:extLst>
        </xdr:cNvPr>
        <xdr:cNvSpPr/>
      </xdr:nvSpPr>
      <xdr:spPr>
        <a:xfrm>
          <a:off x="14541500" y="1342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166465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9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18931</xdr:rowOff>
    </xdr:from>
    <xdr:to>
      <xdr:col>19</xdr:col>
      <xdr:colOff>644525</xdr:colOff>
      <xdr:row>79</xdr:row>
      <xdr:rowOff>36998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563481"/>
          <a:ext cx="8890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59052</xdr:rowOff>
    </xdr:from>
    <xdr:to>
      <xdr:col>20</xdr:col>
      <xdr:colOff>9525</xdr:colOff>
      <xdr:row>78</xdr:row>
      <xdr:rowOff>160652</xdr:rowOff>
    </xdr:to>
    <xdr:sp macro="" textlink="">
      <xdr:nvSpPr>
        <xdr:cNvPr id="636" name="フローチャート : 判断 635">
          <a:extLst>
            <a:ext uri="{FF2B5EF4-FFF2-40B4-BE49-F238E27FC236}">
              <a16:creationId xmlns:a16="http://schemas.microsoft.com/office/drawing/2014/main" id="{00000000-0008-0000-0700-00007C020000}"/>
            </a:ext>
          </a:extLst>
        </xdr:cNvPr>
        <xdr:cNvSpPr/>
      </xdr:nvSpPr>
      <xdr:spPr>
        <a:xfrm>
          <a:off x="13652500" y="134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5729</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2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37877</xdr:rowOff>
    </xdr:from>
    <xdr:to>
      <xdr:col>18</xdr:col>
      <xdr:colOff>492125</xdr:colOff>
      <xdr:row>78</xdr:row>
      <xdr:rowOff>139477</xdr:rowOff>
    </xdr:to>
    <xdr:sp macro="" textlink="">
      <xdr:nvSpPr>
        <xdr:cNvPr id="638" name="フローチャート : 判断 637">
          <a:extLst>
            <a:ext uri="{FF2B5EF4-FFF2-40B4-BE49-F238E27FC236}">
              <a16:creationId xmlns:a16="http://schemas.microsoft.com/office/drawing/2014/main" id="{00000000-0008-0000-0700-00007E020000}"/>
            </a:ext>
          </a:extLst>
        </xdr:cNvPr>
        <xdr:cNvSpPr/>
      </xdr:nvSpPr>
      <xdr:spPr>
        <a:xfrm>
          <a:off x="12763500" y="134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156004</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8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144549</xdr:rowOff>
    </xdr:from>
    <xdr:to>
      <xdr:col>23</xdr:col>
      <xdr:colOff>568325</xdr:colOff>
      <xdr:row>79</xdr:row>
      <xdr:rowOff>74699</xdr:rowOff>
    </xdr:to>
    <xdr:sp macro="" textlink="">
      <xdr:nvSpPr>
        <xdr:cNvPr id="645" name="円/楕円 644">
          <a:extLst>
            <a:ext uri="{FF2B5EF4-FFF2-40B4-BE49-F238E27FC236}">
              <a16:creationId xmlns:a16="http://schemas.microsoft.com/office/drawing/2014/main" id="{00000000-0008-0000-0700-000085020000}"/>
            </a:ext>
          </a:extLst>
        </xdr:cNvPr>
        <xdr:cNvSpPr/>
      </xdr:nvSpPr>
      <xdr:spPr>
        <a:xfrm>
          <a:off x="16268700" y="1351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59476</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3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140038</xdr:rowOff>
    </xdr:from>
    <xdr:to>
      <xdr:col>22</xdr:col>
      <xdr:colOff>415925</xdr:colOff>
      <xdr:row>79</xdr:row>
      <xdr:rowOff>70188</xdr:rowOff>
    </xdr:to>
    <xdr:sp macro="" textlink="">
      <xdr:nvSpPr>
        <xdr:cNvPr id="647" name="円/楕円 646">
          <a:extLst>
            <a:ext uri="{FF2B5EF4-FFF2-40B4-BE49-F238E27FC236}">
              <a16:creationId xmlns:a16="http://schemas.microsoft.com/office/drawing/2014/main" id="{00000000-0008-0000-0700-000087020000}"/>
            </a:ext>
          </a:extLst>
        </xdr:cNvPr>
        <xdr:cNvSpPr/>
      </xdr:nvSpPr>
      <xdr:spPr>
        <a:xfrm>
          <a:off x="15430500" y="1351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61315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7" y="1360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147985</xdr:rowOff>
    </xdr:from>
    <xdr:to>
      <xdr:col>21</xdr:col>
      <xdr:colOff>212725</xdr:colOff>
      <xdr:row>79</xdr:row>
      <xdr:rowOff>78135</xdr:rowOff>
    </xdr:to>
    <xdr:sp macro="" textlink="">
      <xdr:nvSpPr>
        <xdr:cNvPr id="649" name="円/楕円 648">
          <a:extLst>
            <a:ext uri="{FF2B5EF4-FFF2-40B4-BE49-F238E27FC236}">
              <a16:creationId xmlns:a16="http://schemas.microsoft.com/office/drawing/2014/main" id="{00000000-0008-0000-0700-000089020000}"/>
            </a:ext>
          </a:extLst>
        </xdr:cNvPr>
        <xdr:cNvSpPr/>
      </xdr:nvSpPr>
      <xdr:spPr>
        <a:xfrm>
          <a:off x="14541500" y="1352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69262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7" y="1361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157648</xdr:rowOff>
    </xdr:from>
    <xdr:to>
      <xdr:col>20</xdr:col>
      <xdr:colOff>9525</xdr:colOff>
      <xdr:row>79</xdr:row>
      <xdr:rowOff>87798</xdr:rowOff>
    </xdr:to>
    <xdr:sp macro="" textlink="">
      <xdr:nvSpPr>
        <xdr:cNvPr id="651" name="円/楕円 650">
          <a:extLst>
            <a:ext uri="{FF2B5EF4-FFF2-40B4-BE49-F238E27FC236}">
              <a16:creationId xmlns:a16="http://schemas.microsoft.com/office/drawing/2014/main" id="{00000000-0008-0000-0700-00008B020000}"/>
            </a:ext>
          </a:extLst>
        </xdr:cNvPr>
        <xdr:cNvSpPr/>
      </xdr:nvSpPr>
      <xdr:spPr>
        <a:xfrm>
          <a:off x="13652500" y="135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78925</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623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139581</xdr:rowOff>
    </xdr:from>
    <xdr:to>
      <xdr:col>18</xdr:col>
      <xdr:colOff>492125</xdr:colOff>
      <xdr:row>79</xdr:row>
      <xdr:rowOff>69731</xdr:rowOff>
    </xdr:to>
    <xdr:sp macro="" textlink="">
      <xdr:nvSpPr>
        <xdr:cNvPr id="653" name="円/楕円 652">
          <a:extLst>
            <a:ext uri="{FF2B5EF4-FFF2-40B4-BE49-F238E27FC236}">
              <a16:creationId xmlns:a16="http://schemas.microsoft.com/office/drawing/2014/main" id="{00000000-0008-0000-0700-00008D020000}"/>
            </a:ext>
          </a:extLst>
        </xdr:cNvPr>
        <xdr:cNvSpPr/>
      </xdr:nvSpPr>
      <xdr:spPr>
        <a:xfrm>
          <a:off x="12763500" y="1351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60858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7" y="136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161294</xdr:rowOff>
    </xdr:from>
    <xdr:to>
      <xdr:col>23</xdr:col>
      <xdr:colOff>516889</xdr:colOff>
      <xdr:row>98</xdr:row>
      <xdr:rowOff>130364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763244"/>
          <a:ext cx="1269" cy="116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134191</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98</xdr:row>
      <xdr:rowOff>130364</xdr:rowOff>
    </xdr:from>
    <xdr:to>
      <xdr:col>23</xdr:col>
      <xdr:colOff>606425</xdr:colOff>
      <xdr:row>98</xdr:row>
      <xdr:rowOff>130364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3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107971</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5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257,777</a:t>
          </a:r>
          <a:endParaRPr kumimoji="1" lang="ja-JP" altLang="en-US" sz="1000" b="1">
            <a:latin typeface="ＭＳ Ｐゴシック"/>
          </a:endParaRPr>
        </a:p>
      </xdr:txBody>
    </xdr:sp>
    <xdr:clientData/>
  </xdr:oneCellAnchor>
  <xdr:twoCellAnchor>
    <xdr:from>
      <xdr:col>23</xdr:col>
      <xdr:colOff>428625</xdr:colOff>
      <xdr:row>91</xdr:row>
      <xdr:rowOff>161294</xdr:rowOff>
    </xdr:from>
    <xdr:to>
      <xdr:col>23</xdr:col>
      <xdr:colOff>606425</xdr:colOff>
      <xdr:row>91</xdr:row>
      <xdr:rowOff>161294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168681</xdr:rowOff>
    </xdr:from>
    <xdr:to>
      <xdr:col>23</xdr:col>
      <xdr:colOff>517525</xdr:colOff>
      <xdr:row>97</xdr:row>
      <xdr:rowOff>17166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627881"/>
          <a:ext cx="838200" cy="1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148121</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264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104,551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125244</xdr:rowOff>
    </xdr:from>
    <xdr:to>
      <xdr:col>23</xdr:col>
      <xdr:colOff>568325</xdr:colOff>
      <xdr:row>96</xdr:row>
      <xdr:rowOff>55394</xdr:rowOff>
    </xdr:to>
    <xdr:sp macro="" textlink="">
      <xdr:nvSpPr>
        <xdr:cNvPr id="683" name="フローチャート : 判断 682">
          <a:extLst>
            <a:ext uri="{FF2B5EF4-FFF2-40B4-BE49-F238E27FC236}">
              <a16:creationId xmlns:a16="http://schemas.microsoft.com/office/drawing/2014/main" id="{00000000-0008-0000-0700-0000AB020000}"/>
            </a:ext>
          </a:extLst>
        </xdr:cNvPr>
        <xdr:cNvSpPr/>
      </xdr:nvSpPr>
      <xdr:spPr>
        <a:xfrm>
          <a:off x="162687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168681</xdr:rowOff>
    </xdr:from>
    <xdr:to>
      <xdr:col>22</xdr:col>
      <xdr:colOff>365125</xdr:colOff>
      <xdr:row>96</xdr:row>
      <xdr:rowOff>169478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627881"/>
          <a:ext cx="88900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122307</xdr:rowOff>
    </xdr:from>
    <xdr:to>
      <xdr:col>22</xdr:col>
      <xdr:colOff>415925</xdr:colOff>
      <xdr:row>96</xdr:row>
      <xdr:rowOff>52457</xdr:rowOff>
    </xdr:to>
    <xdr:sp macro="" textlink="">
      <xdr:nvSpPr>
        <xdr:cNvPr id="685" name="フローチャート : 判断 684">
          <a:extLst>
            <a:ext uri="{FF2B5EF4-FFF2-40B4-BE49-F238E27FC236}">
              <a16:creationId xmlns:a16="http://schemas.microsoft.com/office/drawing/2014/main" id="{00000000-0008-0000-0700-0000AD020000}"/>
            </a:ext>
          </a:extLst>
        </xdr:cNvPr>
        <xdr:cNvSpPr/>
      </xdr:nvSpPr>
      <xdr:spPr>
        <a:xfrm>
          <a:off x="15430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68984</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4"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158020</xdr:rowOff>
    </xdr:from>
    <xdr:to>
      <xdr:col>21</xdr:col>
      <xdr:colOff>161925</xdr:colOff>
      <xdr:row>96</xdr:row>
      <xdr:rowOff>169478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617220"/>
          <a:ext cx="889000" cy="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295</xdr:rowOff>
    </xdr:from>
    <xdr:to>
      <xdr:col>21</xdr:col>
      <xdr:colOff>212725</xdr:colOff>
      <xdr:row>96</xdr:row>
      <xdr:rowOff>101895</xdr:rowOff>
    </xdr:to>
    <xdr:sp macro="" textlink="">
      <xdr:nvSpPr>
        <xdr:cNvPr id="688" name="フローチャート : 判断 687">
          <a:extLst>
            <a:ext uri="{FF2B5EF4-FFF2-40B4-BE49-F238E27FC236}">
              <a16:creationId xmlns:a16="http://schemas.microsoft.com/office/drawing/2014/main" id="{00000000-0008-0000-0700-0000B0020000}"/>
            </a:ext>
          </a:extLst>
        </xdr:cNvPr>
        <xdr:cNvSpPr/>
      </xdr:nvSpPr>
      <xdr:spPr>
        <a:xfrm>
          <a:off x="14541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118422</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23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94,380</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144253</xdr:rowOff>
    </xdr:from>
    <xdr:to>
      <xdr:col>19</xdr:col>
      <xdr:colOff>644525</xdr:colOff>
      <xdr:row>96</xdr:row>
      <xdr:rowOff>158020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603453"/>
          <a:ext cx="889000" cy="1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165334</xdr:rowOff>
    </xdr:from>
    <xdr:to>
      <xdr:col>20</xdr:col>
      <xdr:colOff>9525</xdr:colOff>
      <xdr:row>96</xdr:row>
      <xdr:rowOff>95484</xdr:rowOff>
    </xdr:to>
    <xdr:sp macro="" textlink="">
      <xdr:nvSpPr>
        <xdr:cNvPr id="691" name="フローチャート : 判断 690">
          <a:extLst>
            <a:ext uri="{FF2B5EF4-FFF2-40B4-BE49-F238E27FC236}">
              <a16:creationId xmlns:a16="http://schemas.microsoft.com/office/drawing/2014/main" id="{00000000-0008-0000-0700-0000B3020000}"/>
            </a:ext>
          </a:extLst>
        </xdr:cNvPr>
        <xdr:cNvSpPr/>
      </xdr:nvSpPr>
      <xdr:spPr>
        <a:xfrm>
          <a:off x="13652500" y="164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112011</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2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155623</xdr:rowOff>
    </xdr:from>
    <xdr:to>
      <xdr:col>18</xdr:col>
      <xdr:colOff>492125</xdr:colOff>
      <xdr:row>96</xdr:row>
      <xdr:rowOff>85773</xdr:rowOff>
    </xdr:to>
    <xdr:sp macro="" textlink="">
      <xdr:nvSpPr>
        <xdr:cNvPr id="693" name="フローチャート : 判断 692">
          <a:extLst>
            <a:ext uri="{FF2B5EF4-FFF2-40B4-BE49-F238E27FC236}">
              <a16:creationId xmlns:a16="http://schemas.microsoft.com/office/drawing/2014/main" id="{00000000-0008-0000-0700-0000B5020000}"/>
            </a:ext>
          </a:extLst>
        </xdr:cNvPr>
        <xdr:cNvSpPr/>
      </xdr:nvSpPr>
      <xdr:spPr>
        <a:xfrm>
          <a:off x="12763500" y="1644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102300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21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97,906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137816</xdr:rowOff>
    </xdr:from>
    <xdr:to>
      <xdr:col>23</xdr:col>
      <xdr:colOff>568325</xdr:colOff>
      <xdr:row>97</xdr:row>
      <xdr:rowOff>67966</xdr:rowOff>
    </xdr:to>
    <xdr:sp macro="" textlink="">
      <xdr:nvSpPr>
        <xdr:cNvPr id="700" name="円/楕円 699">
          <a:extLst>
            <a:ext uri="{FF2B5EF4-FFF2-40B4-BE49-F238E27FC236}">
              <a16:creationId xmlns:a16="http://schemas.microsoft.com/office/drawing/2014/main" id="{00000000-0008-0000-0700-0000BC020000}"/>
            </a:ext>
          </a:extLst>
        </xdr:cNvPr>
        <xdr:cNvSpPr/>
      </xdr:nvSpPr>
      <xdr:spPr>
        <a:xfrm>
          <a:off x="16268700" y="165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116243</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57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64,301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117881</xdr:rowOff>
    </xdr:from>
    <xdr:to>
      <xdr:col>22</xdr:col>
      <xdr:colOff>415925</xdr:colOff>
      <xdr:row>97</xdr:row>
      <xdr:rowOff>48031</xdr:rowOff>
    </xdr:to>
    <xdr:sp macro="" textlink="">
      <xdr:nvSpPr>
        <xdr:cNvPr id="702" name="円/楕円 701">
          <a:extLst>
            <a:ext uri="{FF2B5EF4-FFF2-40B4-BE49-F238E27FC236}">
              <a16:creationId xmlns:a16="http://schemas.microsoft.com/office/drawing/2014/main" id="{00000000-0008-0000-0700-0000BE020000}"/>
            </a:ext>
          </a:extLst>
        </xdr:cNvPr>
        <xdr:cNvSpPr/>
      </xdr:nvSpPr>
      <xdr:spPr>
        <a:xfrm>
          <a:off x="15430500" y="165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39158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66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68,661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118678</xdr:rowOff>
    </xdr:from>
    <xdr:to>
      <xdr:col>21</xdr:col>
      <xdr:colOff>212725</xdr:colOff>
      <xdr:row>97</xdr:row>
      <xdr:rowOff>48828</xdr:rowOff>
    </xdr:to>
    <xdr:sp macro="" textlink="">
      <xdr:nvSpPr>
        <xdr:cNvPr id="704" name="円/楕円 703">
          <a:extLst>
            <a:ext uri="{FF2B5EF4-FFF2-40B4-BE49-F238E27FC236}">
              <a16:creationId xmlns:a16="http://schemas.microsoft.com/office/drawing/2014/main" id="{00000000-0008-0000-0700-0000C0020000}"/>
            </a:ext>
          </a:extLst>
        </xdr:cNvPr>
        <xdr:cNvSpPr/>
      </xdr:nvSpPr>
      <xdr:spPr>
        <a:xfrm>
          <a:off x="14541500" y="1657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39955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68,487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107220</xdr:rowOff>
    </xdr:from>
    <xdr:to>
      <xdr:col>20</xdr:col>
      <xdr:colOff>9525</xdr:colOff>
      <xdr:row>97</xdr:row>
      <xdr:rowOff>37370</xdr:rowOff>
    </xdr:to>
    <xdr:sp macro="" textlink="">
      <xdr:nvSpPr>
        <xdr:cNvPr id="706" name="円/楕円 705">
          <a:extLst>
            <a:ext uri="{FF2B5EF4-FFF2-40B4-BE49-F238E27FC236}">
              <a16:creationId xmlns:a16="http://schemas.microsoft.com/office/drawing/2014/main" id="{00000000-0008-0000-0700-0000C2020000}"/>
            </a:ext>
          </a:extLst>
        </xdr:cNvPr>
        <xdr:cNvSpPr/>
      </xdr:nvSpPr>
      <xdr:spPr>
        <a:xfrm>
          <a:off x="13652500" y="165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28497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65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70,993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93453</xdr:rowOff>
    </xdr:from>
    <xdr:to>
      <xdr:col>18</xdr:col>
      <xdr:colOff>492125</xdr:colOff>
      <xdr:row>97</xdr:row>
      <xdr:rowOff>23603</xdr:rowOff>
    </xdr:to>
    <xdr:sp macro="" textlink="">
      <xdr:nvSpPr>
        <xdr:cNvPr id="708" name="円/楕円 707">
          <a:extLst>
            <a:ext uri="{FF2B5EF4-FFF2-40B4-BE49-F238E27FC236}">
              <a16:creationId xmlns:a16="http://schemas.microsoft.com/office/drawing/2014/main" id="{00000000-0008-0000-0700-0000C4020000}"/>
            </a:ext>
          </a:extLst>
        </xdr:cNvPr>
        <xdr:cNvSpPr/>
      </xdr:nvSpPr>
      <xdr:spPr>
        <a:xfrm>
          <a:off x="12763500" y="1655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14730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64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74,004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114173</xdr:rowOff>
    </xdr:from>
    <xdr:to>
      <xdr:col>32</xdr:col>
      <xdr:colOff>186689</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73169</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59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60850</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3,417</a:t>
          </a:r>
          <a:endParaRPr kumimoji="1" lang="ja-JP" altLang="en-US" sz="1000" b="1">
            <a:latin typeface="ＭＳ Ｐゴシック"/>
          </a:endParaRPr>
        </a:p>
      </xdr:txBody>
    </xdr:sp>
    <xdr:clientData/>
  </xdr:oneCellAnchor>
  <xdr:twoCellAnchor>
    <xdr:from>
      <xdr:col>32</xdr:col>
      <xdr:colOff>98425</xdr:colOff>
      <xdr:row>31</xdr:row>
      <xdr:rowOff>114173</xdr:rowOff>
    </xdr:from>
    <xdr:to>
      <xdr:col>32</xdr:col>
      <xdr:colOff>276225</xdr:colOff>
      <xdr:row>31</xdr:row>
      <xdr:rowOff>114173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162069</xdr:rowOff>
    </xdr:from>
    <xdr:ext cx="313932"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057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139192</xdr:rowOff>
    </xdr:from>
    <xdr:to>
      <xdr:col>32</xdr:col>
      <xdr:colOff>238125</xdr:colOff>
      <xdr:row>39</xdr:row>
      <xdr:rowOff>69342</xdr:rowOff>
    </xdr:to>
    <xdr:sp macro="" textlink="">
      <xdr:nvSpPr>
        <xdr:cNvPr id="740" name="フローチャート : 判断 739">
          <a:extLst>
            <a:ext uri="{FF2B5EF4-FFF2-40B4-BE49-F238E27FC236}">
              <a16:creationId xmlns:a16="http://schemas.microsoft.com/office/drawing/2014/main" id="{00000000-0008-0000-0700-0000E4020000}"/>
            </a:ext>
          </a:extLst>
        </xdr:cNvPr>
        <xdr:cNvSpPr/>
      </xdr:nvSpPr>
      <xdr:spPr>
        <a:xfrm>
          <a:off x="221107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42" name="フローチャート : 判断 741">
          <a:extLst>
            <a:ext uri="{FF2B5EF4-FFF2-40B4-BE49-F238E27FC236}">
              <a16:creationId xmlns:a16="http://schemas.microsoft.com/office/drawing/2014/main" id="{00000000-0008-0000-0700-0000E6020000}"/>
            </a:ext>
          </a:extLst>
        </xdr:cNvPr>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5" name="フローチャート : 判断 744">
          <a:extLst>
            <a:ext uri="{FF2B5EF4-FFF2-40B4-BE49-F238E27FC236}">
              <a16:creationId xmlns:a16="http://schemas.microsoft.com/office/drawing/2014/main" id="{00000000-0008-0000-0700-0000E9020000}"/>
            </a:ext>
          </a:extLst>
        </xdr:cNvPr>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106045</xdr:rowOff>
    </xdr:from>
    <xdr:to>
      <xdr:col>28</xdr:col>
      <xdr:colOff>365125</xdr:colOff>
      <xdr:row>39</xdr:row>
      <xdr:rowOff>36195</xdr:rowOff>
    </xdr:to>
    <xdr:sp macro="" textlink="">
      <xdr:nvSpPr>
        <xdr:cNvPr id="748" name="フローチャート : 判断 747">
          <a:extLst>
            <a:ext uri="{FF2B5EF4-FFF2-40B4-BE49-F238E27FC236}">
              <a16:creationId xmlns:a16="http://schemas.microsoft.com/office/drawing/2014/main" id="{00000000-0008-0000-0700-0000EC020000}"/>
            </a:ext>
          </a:extLst>
        </xdr:cNvPr>
        <xdr:cNvSpPr/>
      </xdr:nvSpPr>
      <xdr:spPr>
        <a:xfrm>
          <a:off x="19494500" y="662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52722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96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128143</xdr:rowOff>
    </xdr:from>
    <xdr:to>
      <xdr:col>27</xdr:col>
      <xdr:colOff>161925</xdr:colOff>
      <xdr:row>39</xdr:row>
      <xdr:rowOff>58293</xdr:rowOff>
    </xdr:to>
    <xdr:sp macro="" textlink="">
      <xdr:nvSpPr>
        <xdr:cNvPr id="750" name="フローチャート : 判断 749">
          <a:extLst>
            <a:ext uri="{FF2B5EF4-FFF2-40B4-BE49-F238E27FC236}">
              <a16:creationId xmlns:a16="http://schemas.microsoft.com/office/drawing/2014/main" id="{00000000-0008-0000-0700-0000EE020000}"/>
            </a:ext>
          </a:extLst>
        </xdr:cNvPr>
        <xdr:cNvSpPr/>
      </xdr:nvSpPr>
      <xdr:spPr>
        <a:xfrm>
          <a:off x="186055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74820</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99333" y="6418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7" name="円/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117619</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32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9" name="円/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1" name="円/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3" name="円/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5" name="円/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5" name="フローチャート : 判断 794">
          <a:extLst>
            <a:ext uri="{FF2B5EF4-FFF2-40B4-BE49-F238E27FC236}">
              <a16:creationId xmlns:a16="http://schemas.microsoft.com/office/drawing/2014/main" id="{00000000-0008-0000-0700-00001B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797" name="フローチャート : 判断 796">
          <a:extLst>
            <a:ext uri="{FF2B5EF4-FFF2-40B4-BE49-F238E27FC236}">
              <a16:creationId xmlns:a16="http://schemas.microsoft.com/office/drawing/2014/main" id="{00000000-0008-0000-0700-00001D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0" name="フローチャート : 判断 799">
          <a:extLst>
            <a:ext uri="{FF2B5EF4-FFF2-40B4-BE49-F238E27FC236}">
              <a16:creationId xmlns:a16="http://schemas.microsoft.com/office/drawing/2014/main" id="{00000000-0008-0000-0700-000020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03" name="フローチャート : 判断 802">
          <a:extLst>
            <a:ext uri="{FF2B5EF4-FFF2-40B4-BE49-F238E27FC236}">
              <a16:creationId xmlns:a16="http://schemas.microsoft.com/office/drawing/2014/main" id="{00000000-0008-0000-0700-000023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51</xdr:row>
      <xdr:rowOff>164338</xdr:rowOff>
    </xdr:from>
    <xdr:to>
      <xdr:col>27</xdr:col>
      <xdr:colOff>161925</xdr:colOff>
      <xdr:row>52</xdr:row>
      <xdr:rowOff>94488</xdr:rowOff>
    </xdr:to>
    <xdr:sp macro="" textlink="">
      <xdr:nvSpPr>
        <xdr:cNvPr id="805" name="フローチャート : 判断 804">
          <a:extLst>
            <a:ext uri="{FF2B5EF4-FFF2-40B4-BE49-F238E27FC236}">
              <a16:creationId xmlns:a16="http://schemas.microsoft.com/office/drawing/2014/main" id="{00000000-0008-0000-0700-000025030000}"/>
            </a:ext>
          </a:extLst>
        </xdr:cNvPr>
        <xdr:cNvSpPr/>
      </xdr:nvSpPr>
      <xdr:spPr>
        <a:xfrm>
          <a:off x="18605500" y="89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50</xdr:row>
      <xdr:rowOff>111015</xdr:rowOff>
    </xdr:from>
    <xdr:ext cx="378565"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7017" y="8683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12" name="円/楕円 811">
          <a:extLst>
            <a:ext uri="{FF2B5EF4-FFF2-40B4-BE49-F238E27FC236}">
              <a16:creationId xmlns:a16="http://schemas.microsoft.com/office/drawing/2014/main" id="{00000000-0008-0000-0700-00002C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14" name="円/楕円 813">
          <a:extLst>
            <a:ext uri="{FF2B5EF4-FFF2-40B4-BE49-F238E27FC236}">
              <a16:creationId xmlns:a16="http://schemas.microsoft.com/office/drawing/2014/main" id="{00000000-0008-0000-0700-00002E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16" name="円/楕円 815">
          <a:extLst>
            <a:ext uri="{FF2B5EF4-FFF2-40B4-BE49-F238E27FC236}">
              <a16:creationId xmlns:a16="http://schemas.microsoft.com/office/drawing/2014/main" id="{00000000-0008-0000-0700-000030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18" name="円/楕円 817">
          <a:extLst>
            <a:ext uri="{FF2B5EF4-FFF2-40B4-BE49-F238E27FC236}">
              <a16:creationId xmlns:a16="http://schemas.microsoft.com/office/drawing/2014/main" id="{00000000-0008-0000-0700-000032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0" name="円/楕円 819">
          <a:extLst>
            <a:ext uri="{FF2B5EF4-FFF2-40B4-BE49-F238E27FC236}">
              <a16:creationId xmlns:a16="http://schemas.microsoft.com/office/drawing/2014/main" id="{00000000-0008-0000-0700-000034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総務費については、無線システム普及支援事業や地方創生加速化交付金事業などによる増加と考えられる。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消防費の増加は、防災行政無線システム再整備事業やヘリポート整備事業などにより増となっている。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農林水産業費については、第二多良木地区基盤整備事業や大久保地区畑地帯総合整備</a:t>
          </a:r>
          <a:r>
            <a:rPr kumimoji="1" lang="ja-JP" altLang="en-US" sz="1300" b="0" i="0" u="none" strike="noStrike" kern="0" cap="none" spc="0" normalizeH="0" baseline="0" noProof="0">
              <a:ln>
                <a:noFill/>
              </a:ln>
              <a:solidFill>
                <a:prstClr val="black"/>
              </a:solidFill>
              <a:effectLst/>
              <a:uLnTx/>
              <a:uFillTx/>
              <a:latin typeface="+mn-lt"/>
              <a:ea typeface="+mn-ea"/>
              <a:cs typeface="+mn-cs"/>
            </a:rPr>
            <a:t>等による減と考えられる。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教育費については、再生可能エネルギー等導入事業、町民体育館トレーニング器具購入などの事業完了に伴う減が主な要因となっている。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民生費は扶助費等が増加となっているが、</a:t>
          </a:r>
          <a:r>
            <a:rPr kumimoji="1" lang="ja-JP" altLang="ja-JP" sz="1300" b="0" i="0" u="none" strike="noStrike" kern="0" cap="none" spc="0" normalizeH="0" baseline="0" noProof="0">
              <a:ln>
                <a:noFill/>
              </a:ln>
              <a:solidFill>
                <a:prstClr val="black"/>
              </a:solidFill>
              <a:effectLst/>
              <a:uLnTx/>
              <a:uFillTx/>
              <a:latin typeface="+mn-lt"/>
              <a:ea typeface="+mn-ea"/>
              <a:cs typeface="+mn-cs"/>
            </a:rPr>
            <a:t>今後更に少子高齢化が進み支出が大きくなることが</a:t>
          </a:r>
          <a:r>
            <a:rPr kumimoji="1" lang="ja-JP" altLang="en-US" sz="1300" b="0" i="0" u="none" strike="noStrike" kern="0" cap="none" spc="0" normalizeH="0" baseline="0" noProof="0">
              <a:ln>
                <a:noFill/>
              </a:ln>
              <a:solidFill>
                <a:prstClr val="black"/>
              </a:solidFill>
              <a:effectLst/>
              <a:uLnTx/>
              <a:uFillTx/>
              <a:latin typeface="+mn-lt"/>
              <a:ea typeface="+mn-ea"/>
              <a:cs typeface="+mn-cs"/>
            </a:rPr>
            <a:t>考えられる。</a:t>
          </a:r>
          <a:endParaRPr kumimoji="1"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土木費については町道湯原線整備事業や町道小田原庚申線整備事業完了による減が主な要因となっている。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近年は国の経済対策による緊急の財政出動が生じることが多く、翌年度の財政確保を図る上で標準値を上回る実質収支比率を維持し、</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H28</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においては地方交付税の減少等により</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8.32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％という数値を示した。財政調整基金については、当初予定していた取崩しを行わず、積立を行うなど財源確保を達成したが、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H28</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の実質収支が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0.56</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％減少したことにより前年度実質収支額を下回ることとなったことから、単年度収支・実質単年度収支についても相対的に減少することとなった。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各会計において、財源の確保や経費節減努力、独立採算の原則に基づいた事務の効率化、料金の適正化により、一般会計、特別会計共に実質収支について黒字を示しており、公営企業（法適用）である上水道事業会計についても黒字を示しているため、実質赤字比率、連結実質赤字比率共に赤字は存在し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今後も経常経費の削減や、上下水道事業においては適正な使用料の確保を図り、特別会計については一般会計からの繰出金を必要最小限に留めるなど、相互に調整を行っていく。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6708840</v>
      </c>
      <c r="BO4" s="381"/>
      <c r="BP4" s="381"/>
      <c r="BQ4" s="381"/>
      <c r="BR4" s="381"/>
      <c r="BS4" s="381"/>
      <c r="BT4" s="381"/>
      <c r="BU4" s="382"/>
      <c r="BV4" s="380">
        <v>6710636</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8.3000000000000007</v>
      </c>
      <c r="CU4" s="387"/>
      <c r="CV4" s="387"/>
      <c r="CW4" s="387"/>
      <c r="CX4" s="387"/>
      <c r="CY4" s="387"/>
      <c r="CZ4" s="387"/>
      <c r="DA4" s="388"/>
      <c r="DB4" s="386">
        <v>8.9</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6299387</v>
      </c>
      <c r="BO5" s="418"/>
      <c r="BP5" s="418"/>
      <c r="BQ5" s="418"/>
      <c r="BR5" s="418"/>
      <c r="BS5" s="418"/>
      <c r="BT5" s="418"/>
      <c r="BU5" s="419"/>
      <c r="BV5" s="417">
        <v>6335668</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87.1</v>
      </c>
      <c r="CU5" s="415"/>
      <c r="CV5" s="415"/>
      <c r="CW5" s="415"/>
      <c r="CX5" s="415"/>
      <c r="CY5" s="415"/>
      <c r="CZ5" s="415"/>
      <c r="DA5" s="416"/>
      <c r="DB5" s="414">
        <v>85.8</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409453</v>
      </c>
      <c r="BO6" s="418"/>
      <c r="BP6" s="418"/>
      <c r="BQ6" s="418"/>
      <c r="BR6" s="418"/>
      <c r="BS6" s="418"/>
      <c r="BT6" s="418"/>
      <c r="BU6" s="419"/>
      <c r="BV6" s="417">
        <v>374968</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90.6</v>
      </c>
      <c r="CU6" s="455"/>
      <c r="CV6" s="455"/>
      <c r="CW6" s="455"/>
      <c r="CX6" s="455"/>
      <c r="CY6" s="455"/>
      <c r="CZ6" s="455"/>
      <c r="DA6" s="456"/>
      <c r="DB6" s="454">
        <v>90.3</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76886</v>
      </c>
      <c r="BO7" s="418"/>
      <c r="BP7" s="418"/>
      <c r="BQ7" s="418"/>
      <c r="BR7" s="418"/>
      <c r="BS7" s="418"/>
      <c r="BT7" s="418"/>
      <c r="BU7" s="419"/>
      <c r="BV7" s="417">
        <v>16291</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3995270</v>
      </c>
      <c r="CU7" s="418"/>
      <c r="CV7" s="418"/>
      <c r="CW7" s="418"/>
      <c r="CX7" s="418"/>
      <c r="CY7" s="418"/>
      <c r="CZ7" s="418"/>
      <c r="DA7" s="419"/>
      <c r="DB7" s="417">
        <v>4041083</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332567</v>
      </c>
      <c r="BO8" s="418"/>
      <c r="BP8" s="418"/>
      <c r="BQ8" s="418"/>
      <c r="BR8" s="418"/>
      <c r="BS8" s="418"/>
      <c r="BT8" s="418"/>
      <c r="BU8" s="419"/>
      <c r="BV8" s="417">
        <v>358677</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0.22</v>
      </c>
      <c r="CU8" s="458"/>
      <c r="CV8" s="458"/>
      <c r="CW8" s="458"/>
      <c r="CX8" s="458"/>
      <c r="CY8" s="458"/>
      <c r="CZ8" s="458"/>
      <c r="DA8" s="459"/>
      <c r="DB8" s="457">
        <v>0.22</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9791</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-26110</v>
      </c>
      <c r="BO9" s="418"/>
      <c r="BP9" s="418"/>
      <c r="BQ9" s="418"/>
      <c r="BR9" s="418"/>
      <c r="BS9" s="418"/>
      <c r="BT9" s="418"/>
      <c r="BU9" s="419"/>
      <c r="BV9" s="417">
        <v>85195</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12.8</v>
      </c>
      <c r="CU9" s="415"/>
      <c r="CV9" s="415"/>
      <c r="CW9" s="415"/>
      <c r="CX9" s="415"/>
      <c r="CY9" s="415"/>
      <c r="CZ9" s="415"/>
      <c r="DA9" s="416"/>
      <c r="DB9" s="414">
        <v>14.3</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10554</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105808</v>
      </c>
      <c r="BO10" s="418"/>
      <c r="BP10" s="418"/>
      <c r="BQ10" s="418"/>
      <c r="BR10" s="418"/>
      <c r="BS10" s="418"/>
      <c r="BT10" s="418"/>
      <c r="BU10" s="419"/>
      <c r="BV10" s="417">
        <v>64839</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9986</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9962</v>
      </c>
      <c r="S13" s="499"/>
      <c r="T13" s="499"/>
      <c r="U13" s="499"/>
      <c r="V13" s="500"/>
      <c r="W13" s="433" t="s">
        <v>124</v>
      </c>
      <c r="X13" s="434"/>
      <c r="Y13" s="434"/>
      <c r="Z13" s="434"/>
      <c r="AA13" s="434"/>
      <c r="AB13" s="424"/>
      <c r="AC13" s="468">
        <v>1160</v>
      </c>
      <c r="AD13" s="469"/>
      <c r="AE13" s="469"/>
      <c r="AF13" s="469"/>
      <c r="AG13" s="508"/>
      <c r="AH13" s="468">
        <v>1241</v>
      </c>
      <c r="AI13" s="469"/>
      <c r="AJ13" s="469"/>
      <c r="AK13" s="469"/>
      <c r="AL13" s="470"/>
      <c r="AM13" s="446" t="s">
        <v>125</v>
      </c>
      <c r="AN13" s="447"/>
      <c r="AO13" s="447"/>
      <c r="AP13" s="447"/>
      <c r="AQ13" s="447"/>
      <c r="AR13" s="447"/>
      <c r="AS13" s="447"/>
      <c r="AT13" s="448"/>
      <c r="AU13" s="449" t="s">
        <v>119</v>
      </c>
      <c r="AV13" s="450"/>
      <c r="AW13" s="450"/>
      <c r="AX13" s="450"/>
      <c r="AY13" s="451" t="s">
        <v>126</v>
      </c>
      <c r="AZ13" s="452"/>
      <c r="BA13" s="452"/>
      <c r="BB13" s="452"/>
      <c r="BC13" s="452"/>
      <c r="BD13" s="452"/>
      <c r="BE13" s="452"/>
      <c r="BF13" s="452"/>
      <c r="BG13" s="452"/>
      <c r="BH13" s="452"/>
      <c r="BI13" s="452"/>
      <c r="BJ13" s="452"/>
      <c r="BK13" s="452"/>
      <c r="BL13" s="452"/>
      <c r="BM13" s="453"/>
      <c r="BN13" s="417">
        <v>79698</v>
      </c>
      <c r="BO13" s="418"/>
      <c r="BP13" s="418"/>
      <c r="BQ13" s="418"/>
      <c r="BR13" s="418"/>
      <c r="BS13" s="418"/>
      <c r="BT13" s="418"/>
      <c r="BU13" s="419"/>
      <c r="BV13" s="417">
        <v>150034</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9.9</v>
      </c>
      <c r="CU13" s="415"/>
      <c r="CV13" s="415"/>
      <c r="CW13" s="415"/>
      <c r="CX13" s="415"/>
      <c r="CY13" s="415"/>
      <c r="CZ13" s="415"/>
      <c r="DA13" s="416"/>
      <c r="DB13" s="414">
        <v>11</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10165</v>
      </c>
      <c r="S14" s="499"/>
      <c r="T14" s="499"/>
      <c r="U14" s="499"/>
      <c r="V14" s="500"/>
      <c r="W14" s="407"/>
      <c r="X14" s="408"/>
      <c r="Y14" s="408"/>
      <c r="Z14" s="408"/>
      <c r="AA14" s="408"/>
      <c r="AB14" s="397"/>
      <c r="AC14" s="501">
        <v>23.6</v>
      </c>
      <c r="AD14" s="502"/>
      <c r="AE14" s="502"/>
      <c r="AF14" s="502"/>
      <c r="AG14" s="503"/>
      <c r="AH14" s="501">
        <v>24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56.7</v>
      </c>
      <c r="CU14" s="513"/>
      <c r="CV14" s="513"/>
      <c r="CW14" s="513"/>
      <c r="CX14" s="513"/>
      <c r="CY14" s="513"/>
      <c r="CZ14" s="513"/>
      <c r="DA14" s="514"/>
      <c r="DB14" s="512">
        <v>68.3</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10141</v>
      </c>
      <c r="S15" s="499"/>
      <c r="T15" s="499"/>
      <c r="U15" s="499"/>
      <c r="V15" s="500"/>
      <c r="W15" s="433" t="s">
        <v>130</v>
      </c>
      <c r="X15" s="434"/>
      <c r="Y15" s="434"/>
      <c r="Z15" s="434"/>
      <c r="AA15" s="434"/>
      <c r="AB15" s="424"/>
      <c r="AC15" s="468">
        <v>1218</v>
      </c>
      <c r="AD15" s="469"/>
      <c r="AE15" s="469"/>
      <c r="AF15" s="469"/>
      <c r="AG15" s="508"/>
      <c r="AH15" s="468">
        <v>1297</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831334</v>
      </c>
      <c r="BO15" s="381"/>
      <c r="BP15" s="381"/>
      <c r="BQ15" s="381"/>
      <c r="BR15" s="381"/>
      <c r="BS15" s="381"/>
      <c r="BT15" s="381"/>
      <c r="BU15" s="382"/>
      <c r="BV15" s="380">
        <v>807902</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24.8</v>
      </c>
      <c r="AD16" s="502"/>
      <c r="AE16" s="502"/>
      <c r="AF16" s="502"/>
      <c r="AG16" s="503"/>
      <c r="AH16" s="501">
        <v>25.1</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3628319</v>
      </c>
      <c r="BO16" s="418"/>
      <c r="BP16" s="418"/>
      <c r="BQ16" s="418"/>
      <c r="BR16" s="418"/>
      <c r="BS16" s="418"/>
      <c r="BT16" s="418"/>
      <c r="BU16" s="419"/>
      <c r="BV16" s="417">
        <v>3630203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134</v>
      </c>
      <c r="S17" s="519"/>
      <c r="T17" s="519"/>
      <c r="U17" s="519"/>
      <c r="V17" s="520"/>
      <c r="W17" s="433" t="s">
        <v>137</v>
      </c>
      <c r="X17" s="434"/>
      <c r="Y17" s="434"/>
      <c r="Z17" s="434"/>
      <c r="AA17" s="434"/>
      <c r="AB17" s="424"/>
      <c r="AC17" s="468">
        <v>2527</v>
      </c>
      <c r="AD17" s="469"/>
      <c r="AE17" s="469"/>
      <c r="AF17" s="469"/>
      <c r="AG17" s="508"/>
      <c r="AH17" s="468">
        <v>2636</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1044703</v>
      </c>
      <c r="BO17" s="418"/>
      <c r="BP17" s="418"/>
      <c r="BQ17" s="418"/>
      <c r="BR17" s="418"/>
      <c r="BS17" s="418"/>
      <c r="BT17" s="418"/>
      <c r="BU17" s="419"/>
      <c r="BV17" s="417">
        <v>1014766</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165.86</v>
      </c>
      <c r="M18" s="530"/>
      <c r="N18" s="530"/>
      <c r="O18" s="530"/>
      <c r="P18" s="530"/>
      <c r="Q18" s="530"/>
      <c r="R18" s="531"/>
      <c r="S18" s="531"/>
      <c r="T18" s="531"/>
      <c r="U18" s="531"/>
      <c r="V18" s="532"/>
      <c r="W18" s="435"/>
      <c r="X18" s="436"/>
      <c r="Y18" s="436"/>
      <c r="Z18" s="436"/>
      <c r="AA18" s="436"/>
      <c r="AB18" s="427"/>
      <c r="AC18" s="533">
        <v>51.5</v>
      </c>
      <c r="AD18" s="534"/>
      <c r="AE18" s="534"/>
      <c r="AF18" s="534"/>
      <c r="AG18" s="535"/>
      <c r="AH18" s="533">
        <v>50.9</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3526818</v>
      </c>
      <c r="BO18" s="418"/>
      <c r="BP18" s="418"/>
      <c r="BQ18" s="418"/>
      <c r="BR18" s="418"/>
      <c r="BS18" s="418"/>
      <c r="BT18" s="418"/>
      <c r="BU18" s="419"/>
      <c r="BV18" s="417">
        <v>3521239</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59</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4767783</v>
      </c>
      <c r="BO19" s="418"/>
      <c r="BP19" s="418"/>
      <c r="BQ19" s="418"/>
      <c r="BR19" s="418"/>
      <c r="BS19" s="418"/>
      <c r="BT19" s="418"/>
      <c r="BU19" s="419"/>
      <c r="BV19" s="417">
        <v>4652731</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3537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5905872</v>
      </c>
      <c r="BO23" s="418"/>
      <c r="BP23" s="418"/>
      <c r="BQ23" s="418"/>
      <c r="BR23" s="418"/>
      <c r="BS23" s="418"/>
      <c r="BT23" s="418"/>
      <c r="BU23" s="419"/>
      <c r="BV23" s="417">
        <v>6060833</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7490</v>
      </c>
      <c r="R24" s="469"/>
      <c r="S24" s="469"/>
      <c r="T24" s="469"/>
      <c r="U24" s="469"/>
      <c r="V24" s="508"/>
      <c r="W24" s="563"/>
      <c r="X24" s="551"/>
      <c r="Y24" s="552"/>
      <c r="Z24" s="467" t="s">
        <v>153</v>
      </c>
      <c r="AA24" s="447"/>
      <c r="AB24" s="447"/>
      <c r="AC24" s="447"/>
      <c r="AD24" s="447"/>
      <c r="AE24" s="447"/>
      <c r="AF24" s="447"/>
      <c r="AG24" s="448"/>
      <c r="AH24" s="468">
        <v>101</v>
      </c>
      <c r="AI24" s="469"/>
      <c r="AJ24" s="469"/>
      <c r="AK24" s="469"/>
      <c r="AL24" s="508"/>
      <c r="AM24" s="468">
        <v>297546</v>
      </c>
      <c r="AN24" s="469"/>
      <c r="AO24" s="469"/>
      <c r="AP24" s="469"/>
      <c r="AQ24" s="469"/>
      <c r="AR24" s="508"/>
      <c r="AS24" s="468">
        <v>2946</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5385254</v>
      </c>
      <c r="BO24" s="418"/>
      <c r="BP24" s="418"/>
      <c r="BQ24" s="418"/>
      <c r="BR24" s="418"/>
      <c r="BS24" s="418"/>
      <c r="BT24" s="418"/>
      <c r="BU24" s="419"/>
      <c r="BV24" s="417">
        <v>5471945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1</v>
      </c>
      <c r="M25" s="469"/>
      <c r="N25" s="469"/>
      <c r="O25" s="469"/>
      <c r="P25" s="508"/>
      <c r="Q25" s="468">
        <v>5970</v>
      </c>
      <c r="R25" s="469"/>
      <c r="S25" s="469"/>
      <c r="T25" s="469"/>
      <c r="U25" s="469"/>
      <c r="V25" s="508"/>
      <c r="W25" s="563"/>
      <c r="X25" s="551"/>
      <c r="Y25" s="552"/>
      <c r="Z25" s="467" t="s">
        <v>156</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1941248</v>
      </c>
      <c r="BO25" s="381"/>
      <c r="BP25" s="381"/>
      <c r="BQ25" s="381"/>
      <c r="BR25" s="381"/>
      <c r="BS25" s="381"/>
      <c r="BT25" s="381"/>
      <c r="BU25" s="382"/>
      <c r="BV25" s="380">
        <v>2096200</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5270</v>
      </c>
      <c r="R26" s="469"/>
      <c r="S26" s="469"/>
      <c r="T26" s="469"/>
      <c r="U26" s="469"/>
      <c r="V26" s="508"/>
      <c r="W26" s="563"/>
      <c r="X26" s="551"/>
      <c r="Y26" s="552"/>
      <c r="Z26" s="467" t="s">
        <v>159</v>
      </c>
      <c r="AA26" s="573"/>
      <c r="AB26" s="573"/>
      <c r="AC26" s="573"/>
      <c r="AD26" s="573"/>
      <c r="AE26" s="573"/>
      <c r="AF26" s="573"/>
      <c r="AG26" s="574"/>
      <c r="AH26" s="468" t="s">
        <v>121</v>
      </c>
      <c r="AI26" s="469"/>
      <c r="AJ26" s="469"/>
      <c r="AK26" s="469"/>
      <c r="AL26" s="508"/>
      <c r="AM26" s="468" t="s">
        <v>121</v>
      </c>
      <c r="AN26" s="469"/>
      <c r="AO26" s="469"/>
      <c r="AP26" s="469"/>
      <c r="AQ26" s="469"/>
      <c r="AR26" s="508"/>
      <c r="AS26" s="468" t="s">
        <v>121</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161</v>
      </c>
      <c r="F27" s="447"/>
      <c r="G27" s="447"/>
      <c r="H27" s="447"/>
      <c r="I27" s="447"/>
      <c r="J27" s="447"/>
      <c r="K27" s="448"/>
      <c r="L27" s="468">
        <v>1</v>
      </c>
      <c r="M27" s="469"/>
      <c r="N27" s="469"/>
      <c r="O27" s="469"/>
      <c r="P27" s="508"/>
      <c r="Q27" s="468">
        <v>3100</v>
      </c>
      <c r="R27" s="469"/>
      <c r="S27" s="469"/>
      <c r="T27" s="469"/>
      <c r="U27" s="469"/>
      <c r="V27" s="508"/>
      <c r="W27" s="563"/>
      <c r="X27" s="551"/>
      <c r="Y27" s="552"/>
      <c r="Z27" s="467" t="s">
        <v>162</v>
      </c>
      <c r="AA27" s="447"/>
      <c r="AB27" s="447"/>
      <c r="AC27" s="447"/>
      <c r="AD27" s="447"/>
      <c r="AE27" s="447"/>
      <c r="AF27" s="447"/>
      <c r="AG27" s="448"/>
      <c r="AH27" s="468" t="s">
        <v>121</v>
      </c>
      <c r="AI27" s="469"/>
      <c r="AJ27" s="469"/>
      <c r="AK27" s="469"/>
      <c r="AL27" s="508"/>
      <c r="AM27" s="468" t="s">
        <v>121</v>
      </c>
      <c r="AN27" s="469"/>
      <c r="AO27" s="469"/>
      <c r="AP27" s="469"/>
      <c r="AQ27" s="469"/>
      <c r="AR27" s="508"/>
      <c r="AS27" s="468" t="s">
        <v>121</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168000</v>
      </c>
      <c r="BO27" s="587"/>
      <c r="BP27" s="587"/>
      <c r="BQ27" s="587"/>
      <c r="BR27" s="587"/>
      <c r="BS27" s="587"/>
      <c r="BT27" s="587"/>
      <c r="BU27" s="588"/>
      <c r="BV27" s="586">
        <v>168000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164</v>
      </c>
      <c r="F28" s="447"/>
      <c r="G28" s="447"/>
      <c r="H28" s="447"/>
      <c r="I28" s="447"/>
      <c r="J28" s="447"/>
      <c r="K28" s="448"/>
      <c r="L28" s="468">
        <v>1</v>
      </c>
      <c r="M28" s="469"/>
      <c r="N28" s="469"/>
      <c r="O28" s="469"/>
      <c r="P28" s="508"/>
      <c r="Q28" s="468">
        <v>2550</v>
      </c>
      <c r="R28" s="469"/>
      <c r="S28" s="469"/>
      <c r="T28" s="469"/>
      <c r="U28" s="469"/>
      <c r="V28" s="508"/>
      <c r="W28" s="563"/>
      <c r="X28" s="551"/>
      <c r="Y28" s="552"/>
      <c r="Z28" s="467" t="s">
        <v>165</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1073223</v>
      </c>
      <c r="BO28" s="381"/>
      <c r="BP28" s="381"/>
      <c r="BQ28" s="381"/>
      <c r="BR28" s="381"/>
      <c r="BS28" s="381"/>
      <c r="BT28" s="381"/>
      <c r="BU28" s="382"/>
      <c r="BV28" s="380">
        <v>967415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168</v>
      </c>
      <c r="F29" s="447"/>
      <c r="G29" s="447"/>
      <c r="H29" s="447"/>
      <c r="I29" s="447"/>
      <c r="J29" s="447"/>
      <c r="K29" s="448"/>
      <c r="L29" s="468">
        <v>10</v>
      </c>
      <c r="M29" s="469"/>
      <c r="N29" s="469"/>
      <c r="O29" s="469"/>
      <c r="P29" s="508"/>
      <c r="Q29" s="468">
        <v>2320</v>
      </c>
      <c r="R29" s="469"/>
      <c r="S29" s="469"/>
      <c r="T29" s="469"/>
      <c r="U29" s="469"/>
      <c r="V29" s="508"/>
      <c r="W29" s="564"/>
      <c r="X29" s="565"/>
      <c r="Y29" s="566"/>
      <c r="Z29" s="467" t="s">
        <v>169</v>
      </c>
      <c r="AA29" s="447"/>
      <c r="AB29" s="447"/>
      <c r="AC29" s="447"/>
      <c r="AD29" s="447"/>
      <c r="AE29" s="447"/>
      <c r="AF29" s="447"/>
      <c r="AG29" s="448"/>
      <c r="AH29" s="468">
        <v>101</v>
      </c>
      <c r="AI29" s="469"/>
      <c r="AJ29" s="469"/>
      <c r="AK29" s="469"/>
      <c r="AL29" s="508"/>
      <c r="AM29" s="468">
        <v>297546</v>
      </c>
      <c r="AN29" s="469"/>
      <c r="AO29" s="469"/>
      <c r="AP29" s="469"/>
      <c r="AQ29" s="469"/>
      <c r="AR29" s="508"/>
      <c r="AS29" s="468">
        <v>2946</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1082497</v>
      </c>
      <c r="BO29" s="418"/>
      <c r="BP29" s="418"/>
      <c r="BQ29" s="418"/>
      <c r="BR29" s="418"/>
      <c r="BS29" s="418"/>
      <c r="BT29" s="418"/>
      <c r="BU29" s="419"/>
      <c r="BV29" s="417">
        <v>1079766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97.7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554172</v>
      </c>
      <c r="BO30" s="587"/>
      <c r="BP30" s="587"/>
      <c r="BQ30" s="587"/>
      <c r="BR30" s="587"/>
      <c r="BS30" s="587"/>
      <c r="BT30" s="587"/>
      <c r="BU30" s="588"/>
      <c r="BV30" s="586">
        <v>541277</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国民健康保険事業（事業勘定）</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IF('各会計、関係団体の財政状況及び健全化判断比率'!B32="","",'各会計、関係団体の財政状況及び健全化判断比率'!B32)</f>
        <v>上水道事業会計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IF('各会計、関係団体の財政状況及び健全化判断比率'!B33="","",'各会計、関係団体の財政状況及び健全化判断比率'!B33)</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人吉球磨広域行政組合（一般会計）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16</v>
      </c>
      <c r="CP34" s="598"/>
      <c r="CQ34" s="599" t="str">
        <f>IF('各会計、関係団体の財政状況及び健全化判断比率'!BS7="","",'各会計、関係団体の財政状況及び健全化判断比率'!BS7)</f>
        <v>くま川鉄道株式会社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国民健康保険事業（直診勘定）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人吉球磨広域行政組合（人吉球磨ふるさと市町村圏特別会計）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介護保険事業</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人吉球磨広域行政組合（特別養護老人ホーム特別会計）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後期高齢者医療事業</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熊本県市町村総合事務組合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球磨郡公立多良木病院企業団</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上球磨消防組合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14</v>
      </c>
      <c r="BX40" s="598"/>
      <c r="BY40" s="599" t="str">
        <f>IF('各会計、関係団体の財政状況及び健全化判断比率'!B74="","",'各会計、関係団体の財政状況及び健全化判断比率'!B74)</f>
        <v>熊本県後期高齢者医療広域連合（一般会計）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15</v>
      </c>
      <c r="BX41" s="598"/>
      <c r="BY41" s="599" t="str">
        <f>IF('各会計、関係団体の財政状況及び健全化判断比率'!B75="","",'各会計、関係団体の財政状況及び健全化判断比率'!B75)</f>
        <v>熊本県後期高齢者医療広域連合（後期高齢者医療特別会計）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90" t="s">
        <v>526</v>
      </c>
      <c r="D34" s="1190"/>
      <c r="E34" s="1191"/>
      <c r="F34" s="32">
        <v>7.32</v>
      </c>
      <c r="G34" s="33">
        <v>8.41</v>
      </c>
      <c r="H34" s="33">
        <v>7</v>
      </c>
      <c r="I34" s="33">
        <v>8.8699999999999992</v>
      </c>
      <c r="J34" s="34">
        <v>8.32</v>
      </c>
      <c r="K34" s="22"/>
      <c r="L34" s="22"/>
      <c r="M34" s="22"/>
      <c r="N34" s="22"/>
      <c r="O34" s="22"/>
      <c r="P34" s="22"/>
    </row>
    <row r="35" spans="1:16" ht="39" customHeight="1" x14ac:dyDescent="0.15">
      <c r="A35" s="22"/>
      <c r="B35" s="35"/>
      <c r="C35" s="1184" t="s">
        <v>527</v>
      </c>
      <c r="D35" s="1185"/>
      <c r="E35" s="1186"/>
      <c r="F35" s="36">
        <v>4.68</v>
      </c>
      <c r="G35" s="37">
        <v>5.37</v>
      </c>
      <c r="H35" s="37">
        <v>6.29</v>
      </c>
      <c r="I35" s="37">
        <v>5.99</v>
      </c>
      <c r="J35" s="38">
        <v>6.59</v>
      </c>
      <c r="K35" s="22"/>
      <c r="L35" s="22"/>
      <c r="M35" s="22"/>
      <c r="N35" s="22"/>
      <c r="O35" s="22"/>
      <c r="P35" s="22"/>
    </row>
    <row r="36" spans="1:16" ht="39" customHeight="1" x14ac:dyDescent="0.15">
      <c r="A36" s="22"/>
      <c r="B36" s="35"/>
      <c r="C36" s="1184" t="s">
        <v>528</v>
      </c>
      <c r="D36" s="1185"/>
      <c r="E36" s="1186"/>
      <c r="F36" s="36">
        <v>0.96</v>
      </c>
      <c r="G36" s="37">
        <v>1.72</v>
      </c>
      <c r="H36" s="37">
        <v>2.61</v>
      </c>
      <c r="I36" s="37">
        <v>1.86</v>
      </c>
      <c r="J36" s="38">
        <v>3.06</v>
      </c>
      <c r="K36" s="22"/>
      <c r="L36" s="22"/>
      <c r="M36" s="22"/>
      <c r="N36" s="22"/>
      <c r="O36" s="22"/>
      <c r="P36" s="22"/>
    </row>
    <row r="37" spans="1:16" ht="39" customHeight="1" x14ac:dyDescent="0.15">
      <c r="A37" s="22"/>
      <c r="B37" s="35"/>
      <c r="C37" s="1184" t="s">
        <v>529</v>
      </c>
      <c r="D37" s="1185"/>
      <c r="E37" s="1186"/>
      <c r="F37" s="36">
        <v>1.28</v>
      </c>
      <c r="G37" s="37">
        <v>1.41</v>
      </c>
      <c r="H37" s="37">
        <v>1.27</v>
      </c>
      <c r="I37" s="37">
        <v>1.66</v>
      </c>
      <c r="J37" s="38">
        <v>2.0499999999999998</v>
      </c>
      <c r="K37" s="22"/>
      <c r="L37" s="22"/>
      <c r="M37" s="22"/>
      <c r="N37" s="22"/>
      <c r="O37" s="22"/>
      <c r="P37" s="22"/>
    </row>
    <row r="38" spans="1:16" ht="39" customHeight="1" x14ac:dyDescent="0.15">
      <c r="A38" s="22"/>
      <c r="B38" s="35"/>
      <c r="C38" s="1184" t="s">
        <v>530</v>
      </c>
      <c r="D38" s="1185"/>
      <c r="E38" s="1186"/>
      <c r="F38" s="36">
        <v>0.18</v>
      </c>
      <c r="G38" s="37">
        <v>0.25</v>
      </c>
      <c r="H38" s="37">
        <v>0.41</v>
      </c>
      <c r="I38" s="37">
        <v>0.25</v>
      </c>
      <c r="J38" s="38">
        <v>0.28999999999999998</v>
      </c>
      <c r="K38" s="22"/>
      <c r="L38" s="22"/>
      <c r="M38" s="22"/>
      <c r="N38" s="22"/>
      <c r="O38" s="22"/>
      <c r="P38" s="22"/>
    </row>
    <row r="39" spans="1:16" ht="39" customHeight="1" x14ac:dyDescent="0.15">
      <c r="A39" s="22"/>
      <c r="B39" s="35"/>
      <c r="C39" s="1184" t="s">
        <v>531</v>
      </c>
      <c r="D39" s="1185"/>
      <c r="E39" s="1186"/>
      <c r="F39" s="36">
        <v>0.08</v>
      </c>
      <c r="G39" s="37">
        <v>0.06</v>
      </c>
      <c r="H39" s="37">
        <v>0.04</v>
      </c>
      <c r="I39" s="37">
        <v>0.02</v>
      </c>
      <c r="J39" s="38">
        <v>0.02</v>
      </c>
      <c r="K39" s="22"/>
      <c r="L39" s="22"/>
      <c r="M39" s="22"/>
      <c r="N39" s="22"/>
      <c r="O39" s="22"/>
      <c r="P39" s="22"/>
    </row>
    <row r="40" spans="1:16" ht="39" customHeight="1" x14ac:dyDescent="0.15">
      <c r="A40" s="22"/>
      <c r="B40" s="35"/>
      <c r="C40" s="1184" t="s">
        <v>532</v>
      </c>
      <c r="D40" s="1185"/>
      <c r="E40" s="1186"/>
      <c r="F40" s="36" t="s">
        <v>480</v>
      </c>
      <c r="G40" s="37" t="s">
        <v>480</v>
      </c>
      <c r="H40" s="37" t="s">
        <v>480</v>
      </c>
      <c r="I40" s="37">
        <v>0</v>
      </c>
      <c r="J40" s="38">
        <v>0</v>
      </c>
      <c r="K40" s="22"/>
      <c r="L40" s="22"/>
      <c r="M40" s="22"/>
      <c r="N40" s="22"/>
      <c r="O40" s="22"/>
      <c r="P40" s="22"/>
    </row>
    <row r="41" spans="1:16" ht="39" customHeight="1" x14ac:dyDescent="0.15">
      <c r="A41" s="22"/>
      <c r="B41" s="35"/>
      <c r="C41" s="1184"/>
      <c r="D41" s="1185"/>
      <c r="E41" s="1186"/>
      <c r="F41" s="36"/>
      <c r="G41" s="37"/>
      <c r="H41" s="37"/>
      <c r="I41" s="37"/>
      <c r="J41" s="38"/>
      <c r="K41" s="22"/>
      <c r="L41" s="22"/>
      <c r="M41" s="22"/>
      <c r="N41" s="22"/>
      <c r="O41" s="22"/>
      <c r="P41" s="22"/>
    </row>
    <row r="42" spans="1:16" ht="39" customHeight="1" x14ac:dyDescent="0.15">
      <c r="A42" s="22"/>
      <c r="B42" s="39"/>
      <c r="C42" s="1184" t="s">
        <v>533</v>
      </c>
      <c r="D42" s="1185"/>
      <c r="E42" s="1186"/>
      <c r="F42" s="36" t="s">
        <v>480</v>
      </c>
      <c r="G42" s="37" t="s">
        <v>480</v>
      </c>
      <c r="H42" s="37" t="s">
        <v>480</v>
      </c>
      <c r="I42" s="37" t="s">
        <v>480</v>
      </c>
      <c r="J42" s="38" t="s">
        <v>480</v>
      </c>
      <c r="K42" s="22"/>
      <c r="L42" s="22"/>
      <c r="M42" s="22"/>
      <c r="N42" s="22"/>
      <c r="O42" s="22"/>
      <c r="P42" s="22"/>
    </row>
    <row r="43" spans="1:16" ht="39" customHeight="1" thickBot="1" x14ac:dyDescent="0.2">
      <c r="A43" s="22"/>
      <c r="B43" s="40"/>
      <c r="C43" s="1187" t="s">
        <v>534</v>
      </c>
      <c r="D43" s="1188"/>
      <c r="E43" s="1189"/>
      <c r="F43" s="41" t="s">
        <v>480</v>
      </c>
      <c r="G43" s="42" t="s">
        <v>480</v>
      </c>
      <c r="H43" s="42" t="s">
        <v>480</v>
      </c>
      <c r="I43" s="42" t="s">
        <v>480</v>
      </c>
      <c r="J43" s="43" t="s">
        <v>480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200" t="s">
        <v>11</v>
      </c>
      <c r="C45" s="1201"/>
      <c r="D45" s="58"/>
      <c r="E45" s="1206" t="s">
        <v>12</v>
      </c>
      <c r="F45" s="1206"/>
      <c r="G45" s="1206"/>
      <c r="H45" s="1206"/>
      <c r="I45" s="1206"/>
      <c r="J45" s="1207"/>
      <c r="K45" s="59">
        <v>778</v>
      </c>
      <c r="L45" s="60">
        <v>743</v>
      </c>
      <c r="M45" s="60">
        <v>706</v>
      </c>
      <c r="N45" s="60">
        <v>698</v>
      </c>
      <c r="O45" s="61">
        <v>642</v>
      </c>
      <c r="P45" s="48"/>
      <c r="Q45" s="48"/>
      <c r="R45" s="48"/>
      <c r="S45" s="48"/>
      <c r="T45" s="48"/>
      <c r="U45" s="48"/>
    </row>
    <row r="46" spans="1:21" ht="30.75" customHeight="1" x14ac:dyDescent="0.15">
      <c r="A46" s="48"/>
      <c r="B46" s="1202"/>
      <c r="C46" s="1203"/>
      <c r="D46" s="62"/>
      <c r="E46" s="1194" t="s">
        <v>13</v>
      </c>
      <c r="F46" s="1194"/>
      <c r="G46" s="1194"/>
      <c r="H46" s="1194"/>
      <c r="I46" s="1194"/>
      <c r="J46" s="1195"/>
      <c r="K46" s="63" t="s">
        <v>480</v>
      </c>
      <c r="L46" s="64" t="s">
        <v>480</v>
      </c>
      <c r="M46" s="64" t="s">
        <v>480</v>
      </c>
      <c r="N46" s="64" t="s">
        <v>480</v>
      </c>
      <c r="O46" s="65" t="s">
        <v>480</v>
      </c>
      <c r="P46" s="48"/>
      <c r="Q46" s="48"/>
      <c r="R46" s="48"/>
      <c r="S46" s="48"/>
      <c r="T46" s="48"/>
      <c r="U46" s="48"/>
    </row>
    <row r="47" spans="1:21" ht="30.75" customHeight="1" x14ac:dyDescent="0.15">
      <c r="A47" s="48"/>
      <c r="B47" s="1202"/>
      <c r="C47" s="1203"/>
      <c r="D47" s="62"/>
      <c r="E47" s="1194" t="s">
        <v>14</v>
      </c>
      <c r="F47" s="1194"/>
      <c r="G47" s="1194"/>
      <c r="H47" s="1194"/>
      <c r="I47" s="1194"/>
      <c r="J47" s="1195"/>
      <c r="K47" s="63" t="s">
        <v>480</v>
      </c>
      <c r="L47" s="64" t="s">
        <v>480</v>
      </c>
      <c r="M47" s="64" t="s">
        <v>480</v>
      </c>
      <c r="N47" s="64" t="s">
        <v>480</v>
      </c>
      <c r="O47" s="65" t="s">
        <v>480</v>
      </c>
      <c r="P47" s="48"/>
      <c r="Q47" s="48"/>
      <c r="R47" s="48"/>
      <c r="S47" s="48"/>
      <c r="T47" s="48"/>
      <c r="U47" s="48"/>
    </row>
    <row r="48" spans="1:21" ht="30.75" customHeight="1" x14ac:dyDescent="0.15">
      <c r="A48" s="48"/>
      <c r="B48" s="1202"/>
      <c r="C48" s="1203"/>
      <c r="D48" s="62"/>
      <c r="E48" s="1194" t="s">
        <v>15</v>
      </c>
      <c r="F48" s="1194"/>
      <c r="G48" s="1194"/>
      <c r="H48" s="1194"/>
      <c r="I48" s="1194"/>
      <c r="J48" s="1195"/>
      <c r="K48" s="63">
        <v>162</v>
      </c>
      <c r="L48" s="64">
        <v>157</v>
      </c>
      <c r="M48" s="64">
        <v>153</v>
      </c>
      <c r="N48" s="64">
        <v>156</v>
      </c>
      <c r="O48" s="65">
        <v>141</v>
      </c>
      <c r="P48" s="48"/>
      <c r="Q48" s="48"/>
      <c r="R48" s="48"/>
      <c r="S48" s="48"/>
      <c r="T48" s="48"/>
      <c r="U48" s="48"/>
    </row>
    <row r="49" spans="1:21" ht="30.75" customHeight="1" x14ac:dyDescent="0.15">
      <c r="A49" s="48"/>
      <c r="B49" s="1202"/>
      <c r="C49" s="1203"/>
      <c r="D49" s="62"/>
      <c r="E49" s="1194" t="s">
        <v>16</v>
      </c>
      <c r="F49" s="1194"/>
      <c r="G49" s="1194"/>
      <c r="H49" s="1194"/>
      <c r="I49" s="1194"/>
      <c r="J49" s="1195"/>
      <c r="K49" s="63">
        <v>147</v>
      </c>
      <c r="L49" s="64">
        <v>149</v>
      </c>
      <c r="M49" s="64">
        <v>147</v>
      </c>
      <c r="N49" s="64">
        <v>129</v>
      </c>
      <c r="O49" s="65">
        <v>128</v>
      </c>
      <c r="P49" s="48"/>
      <c r="Q49" s="48"/>
      <c r="R49" s="48"/>
      <c r="S49" s="48"/>
      <c r="T49" s="48"/>
      <c r="U49" s="48"/>
    </row>
    <row r="50" spans="1:21" ht="30.75" customHeight="1" x14ac:dyDescent="0.15">
      <c r="A50" s="48"/>
      <c r="B50" s="1202"/>
      <c r="C50" s="1203"/>
      <c r="D50" s="62"/>
      <c r="E50" s="1194" t="s">
        <v>17</v>
      </c>
      <c r="F50" s="1194"/>
      <c r="G50" s="1194"/>
      <c r="H50" s="1194"/>
      <c r="I50" s="1194"/>
      <c r="J50" s="1195"/>
      <c r="K50" s="63">
        <v>30</v>
      </c>
      <c r="L50" s="64">
        <v>29</v>
      </c>
      <c r="M50" s="64">
        <v>28</v>
      </c>
      <c r="N50" s="64">
        <v>28</v>
      </c>
      <c r="O50" s="65">
        <v>30</v>
      </c>
      <c r="P50" s="48"/>
      <c r="Q50" s="48"/>
      <c r="R50" s="48"/>
      <c r="S50" s="48"/>
      <c r="T50" s="48"/>
      <c r="U50" s="48"/>
    </row>
    <row r="51" spans="1:21" ht="30.75" customHeight="1" x14ac:dyDescent="0.15">
      <c r="A51" s="48"/>
      <c r="B51" s="1204"/>
      <c r="C51" s="1205"/>
      <c r="D51" s="66"/>
      <c r="E51" s="1194" t="s">
        <v>18</v>
      </c>
      <c r="F51" s="1194"/>
      <c r="G51" s="1194"/>
      <c r="H51" s="1194"/>
      <c r="I51" s="1194"/>
      <c r="J51" s="1195"/>
      <c r="K51" s="63" t="s">
        <v>480</v>
      </c>
      <c r="L51" s="64" t="s">
        <v>480</v>
      </c>
      <c r="M51" s="64" t="s">
        <v>480</v>
      </c>
      <c r="N51" s="64" t="s">
        <v>480</v>
      </c>
      <c r="O51" s="65" t="s">
        <v>480</v>
      </c>
      <c r="P51" s="48"/>
      <c r="Q51" s="48"/>
      <c r="R51" s="48"/>
      <c r="S51" s="48"/>
      <c r="T51" s="48"/>
      <c r="U51" s="48"/>
    </row>
    <row r="52" spans="1:21" ht="30.75" customHeight="1" x14ac:dyDescent="0.15">
      <c r="A52" s="48"/>
      <c r="B52" s="1192" t="s">
        <v>19</v>
      </c>
      <c r="C52" s="1193"/>
      <c r="D52" s="66"/>
      <c r="E52" s="1194" t="s">
        <v>20</v>
      </c>
      <c r="F52" s="1194"/>
      <c r="G52" s="1194"/>
      <c r="H52" s="1194"/>
      <c r="I52" s="1194"/>
      <c r="J52" s="1195"/>
      <c r="K52" s="63">
        <v>684</v>
      </c>
      <c r="L52" s="64">
        <v>678</v>
      </c>
      <c r="M52" s="64">
        <v>661</v>
      </c>
      <c r="N52" s="64">
        <v>674</v>
      </c>
      <c r="O52" s="65">
        <v>646</v>
      </c>
      <c r="P52" s="48"/>
      <c r="Q52" s="48"/>
      <c r="R52" s="48"/>
      <c r="S52" s="48"/>
      <c r="T52" s="48"/>
      <c r="U52" s="48"/>
    </row>
    <row r="53" spans="1:21" ht="30.75" customHeight="1" thickBot="1" x14ac:dyDescent="0.2">
      <c r="A53" s="48"/>
      <c r="B53" s="1196" t="s">
        <v>21</v>
      </c>
      <c r="C53" s="1197"/>
      <c r="D53" s="67"/>
      <c r="E53" s="1198" t="s">
        <v>22</v>
      </c>
      <c r="F53" s="1198"/>
      <c r="G53" s="1198"/>
      <c r="H53" s="1198"/>
      <c r="I53" s="1198"/>
      <c r="J53" s="1199"/>
      <c r="K53" s="68">
        <v>433</v>
      </c>
      <c r="L53" s="69">
        <v>400</v>
      </c>
      <c r="M53" s="69">
        <v>373</v>
      </c>
      <c r="N53" s="69">
        <v>337</v>
      </c>
      <c r="O53" s="70">
        <v>295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208" t="s">
        <v>24</v>
      </c>
      <c r="C41" s="1209"/>
      <c r="D41" s="81"/>
      <c r="E41" s="1214" t="s">
        <v>25</v>
      </c>
      <c r="F41" s="1214"/>
      <c r="G41" s="1214"/>
      <c r="H41" s="1215"/>
      <c r="I41" s="82">
        <v>6000</v>
      </c>
      <c r="J41" s="83">
        <v>6328</v>
      </c>
      <c r="K41" s="83">
        <v>6216</v>
      </c>
      <c r="L41" s="83">
        <v>6061</v>
      </c>
      <c r="M41" s="84">
        <v>5906</v>
      </c>
    </row>
    <row r="42" spans="2:13" ht="27.75" customHeight="1" x14ac:dyDescent="0.15">
      <c r="B42" s="1210"/>
      <c r="C42" s="1211"/>
      <c r="D42" s="85"/>
      <c r="E42" s="1216" t="s">
        <v>26</v>
      </c>
      <c r="F42" s="1216"/>
      <c r="G42" s="1216"/>
      <c r="H42" s="1217"/>
      <c r="I42" s="86" t="s">
        <v>480</v>
      </c>
      <c r="J42" s="87" t="s">
        <v>480</v>
      </c>
      <c r="K42" s="87" t="s">
        <v>480</v>
      </c>
      <c r="L42" s="87" t="s">
        <v>480</v>
      </c>
      <c r="M42" s="88" t="s">
        <v>480</v>
      </c>
    </row>
    <row r="43" spans="2:13" ht="27.75" customHeight="1" x14ac:dyDescent="0.15">
      <c r="B43" s="1210"/>
      <c r="C43" s="1211"/>
      <c r="D43" s="85"/>
      <c r="E43" s="1216" t="s">
        <v>27</v>
      </c>
      <c r="F43" s="1216"/>
      <c r="G43" s="1216"/>
      <c r="H43" s="1217"/>
      <c r="I43" s="86">
        <v>1871</v>
      </c>
      <c r="J43" s="87">
        <v>1844</v>
      </c>
      <c r="K43" s="87">
        <v>1828</v>
      </c>
      <c r="L43" s="87">
        <v>1810</v>
      </c>
      <c r="M43" s="88">
        <v>1711</v>
      </c>
    </row>
    <row r="44" spans="2:13" ht="27.75" customHeight="1" x14ac:dyDescent="0.15">
      <c r="B44" s="1210"/>
      <c r="C44" s="1211"/>
      <c r="D44" s="85"/>
      <c r="E44" s="1216" t="s">
        <v>28</v>
      </c>
      <c r="F44" s="1216"/>
      <c r="G44" s="1216"/>
      <c r="H44" s="1217"/>
      <c r="I44" s="86">
        <v>1929</v>
      </c>
      <c r="J44" s="87">
        <v>1850</v>
      </c>
      <c r="K44" s="87">
        <v>1720</v>
      </c>
      <c r="L44" s="87">
        <v>1713</v>
      </c>
      <c r="M44" s="88">
        <v>1628</v>
      </c>
    </row>
    <row r="45" spans="2:13" ht="27.75" customHeight="1" x14ac:dyDescent="0.15">
      <c r="B45" s="1210"/>
      <c r="C45" s="1211"/>
      <c r="D45" s="85"/>
      <c r="E45" s="1216" t="s">
        <v>29</v>
      </c>
      <c r="F45" s="1216"/>
      <c r="G45" s="1216"/>
      <c r="H45" s="1217"/>
      <c r="I45" s="86">
        <v>1681</v>
      </c>
      <c r="J45" s="87">
        <v>1616</v>
      </c>
      <c r="K45" s="87">
        <v>1571</v>
      </c>
      <c r="L45" s="87">
        <v>1578</v>
      </c>
      <c r="M45" s="88">
        <v>1435</v>
      </c>
    </row>
    <row r="46" spans="2:13" ht="27.75" customHeight="1" x14ac:dyDescent="0.15">
      <c r="B46" s="1210"/>
      <c r="C46" s="1211"/>
      <c r="D46" s="89"/>
      <c r="E46" s="1216" t="s">
        <v>30</v>
      </c>
      <c r="F46" s="1216"/>
      <c r="G46" s="1216"/>
      <c r="H46" s="1217"/>
      <c r="I46" s="86">
        <v>0</v>
      </c>
      <c r="J46" s="87" t="s">
        <v>480</v>
      </c>
      <c r="K46" s="87" t="s">
        <v>480</v>
      </c>
      <c r="L46" s="87" t="s">
        <v>480</v>
      </c>
      <c r="M46" s="88" t="s">
        <v>480</v>
      </c>
    </row>
    <row r="47" spans="2:13" ht="27.75" customHeight="1" x14ac:dyDescent="0.15">
      <c r="B47" s="1210"/>
      <c r="C47" s="1211"/>
      <c r="D47" s="90"/>
      <c r="E47" s="1218" t="s">
        <v>31</v>
      </c>
      <c r="F47" s="1219"/>
      <c r="G47" s="1219"/>
      <c r="H47" s="1220"/>
      <c r="I47" s="86" t="s">
        <v>480</v>
      </c>
      <c r="J47" s="87" t="s">
        <v>480</v>
      </c>
      <c r="K47" s="87" t="s">
        <v>480</v>
      </c>
      <c r="L47" s="87" t="s">
        <v>480</v>
      </c>
      <c r="M47" s="88" t="s">
        <v>480</v>
      </c>
    </row>
    <row r="48" spans="2:13" ht="27.75" customHeight="1" x14ac:dyDescent="0.15">
      <c r="B48" s="1210"/>
      <c r="C48" s="1211"/>
      <c r="D48" s="85"/>
      <c r="E48" s="1216" t="s">
        <v>32</v>
      </c>
      <c r="F48" s="1216"/>
      <c r="G48" s="1216"/>
      <c r="H48" s="1217"/>
      <c r="I48" s="86" t="s">
        <v>480</v>
      </c>
      <c r="J48" s="87" t="s">
        <v>480</v>
      </c>
      <c r="K48" s="87" t="s">
        <v>480</v>
      </c>
      <c r="L48" s="87" t="s">
        <v>480</v>
      </c>
      <c r="M48" s="88" t="s">
        <v>480</v>
      </c>
    </row>
    <row r="49" spans="2:13" ht="27.75" customHeight="1" x14ac:dyDescent="0.15">
      <c r="B49" s="1212"/>
      <c r="C49" s="1213"/>
      <c r="D49" s="85"/>
      <c r="E49" s="1216" t="s">
        <v>33</v>
      </c>
      <c r="F49" s="1216"/>
      <c r="G49" s="1216"/>
      <c r="H49" s="1217"/>
      <c r="I49" s="86" t="s">
        <v>480</v>
      </c>
      <c r="J49" s="87" t="s">
        <v>480</v>
      </c>
      <c r="K49" s="87" t="s">
        <v>480</v>
      </c>
      <c r="L49" s="87" t="s">
        <v>480</v>
      </c>
      <c r="M49" s="88" t="s">
        <v>480</v>
      </c>
    </row>
    <row r="50" spans="2:13" ht="27.75" customHeight="1" x14ac:dyDescent="0.15">
      <c r="B50" s="1221" t="s">
        <v>34</v>
      </c>
      <c r="C50" s="1222"/>
      <c r="D50" s="91"/>
      <c r="E50" s="1216" t="s">
        <v>35</v>
      </c>
      <c r="F50" s="1216"/>
      <c r="G50" s="1216"/>
      <c r="H50" s="1217"/>
      <c r="I50" s="86">
        <v>2763</v>
      </c>
      <c r="J50" s="87">
        <v>2819</v>
      </c>
      <c r="K50" s="87">
        <v>2767</v>
      </c>
      <c r="L50" s="87">
        <v>2840</v>
      </c>
      <c r="M50" s="88">
        <v>2974</v>
      </c>
    </row>
    <row r="51" spans="2:13" ht="27.75" customHeight="1" x14ac:dyDescent="0.15">
      <c r="B51" s="1210"/>
      <c r="C51" s="1211"/>
      <c r="D51" s="85"/>
      <c r="E51" s="1216" t="s">
        <v>36</v>
      </c>
      <c r="F51" s="1216"/>
      <c r="G51" s="1216"/>
      <c r="H51" s="1217"/>
      <c r="I51" s="86">
        <v>192</v>
      </c>
      <c r="J51" s="87">
        <v>222</v>
      </c>
      <c r="K51" s="87">
        <v>230</v>
      </c>
      <c r="L51" s="87">
        <v>202</v>
      </c>
      <c r="M51" s="88">
        <v>181</v>
      </c>
    </row>
    <row r="52" spans="2:13" ht="27.75" customHeight="1" x14ac:dyDescent="0.15">
      <c r="B52" s="1212"/>
      <c r="C52" s="1213"/>
      <c r="D52" s="85"/>
      <c r="E52" s="1216" t="s">
        <v>37</v>
      </c>
      <c r="F52" s="1216"/>
      <c r="G52" s="1216"/>
      <c r="H52" s="1217"/>
      <c r="I52" s="86">
        <v>5430</v>
      </c>
      <c r="J52" s="87">
        <v>5762</v>
      </c>
      <c r="K52" s="87">
        <v>5763</v>
      </c>
      <c r="L52" s="87">
        <v>5797</v>
      </c>
      <c r="M52" s="88">
        <v>5608</v>
      </c>
    </row>
    <row r="53" spans="2:13" ht="27.75" customHeight="1" thickBot="1" x14ac:dyDescent="0.2">
      <c r="B53" s="1223" t="s">
        <v>21</v>
      </c>
      <c r="C53" s="1224"/>
      <c r="D53" s="92"/>
      <c r="E53" s="1225" t="s">
        <v>38</v>
      </c>
      <c r="F53" s="1225"/>
      <c r="G53" s="1225"/>
      <c r="H53" s="1226"/>
      <c r="I53" s="93">
        <v>3096</v>
      </c>
      <c r="J53" s="94">
        <v>2834</v>
      </c>
      <c r="K53" s="94">
        <v>2575</v>
      </c>
      <c r="L53" s="94">
        <v>2322</v>
      </c>
      <c r="M53" s="95">
        <v>1918</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65" sqref="G65:O69"/>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550</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550</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551</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552</v>
      </c>
      <c r="I42" s="354"/>
      <c r="J42" s="354"/>
      <c r="K42" s="354"/>
      <c r="L42" s="246"/>
      <c r="M42" s="246"/>
      <c r="N42" s="246"/>
      <c r="O42" s="246"/>
    </row>
    <row r="43" spans="2:17" x14ac:dyDescent="0.15">
      <c r="B43" s="250"/>
      <c r="C43" s="246"/>
      <c r="D43" s="246"/>
      <c r="E43" s="246"/>
      <c r="F43" s="246"/>
      <c r="G43" s="1241" t="s">
        <v>560</v>
      </c>
      <c r="H43" s="1242"/>
      <c r="I43" s="1242"/>
      <c r="J43" s="1242"/>
      <c r="K43" s="1242"/>
      <c r="L43" s="1242"/>
      <c r="M43" s="1242"/>
      <c r="N43" s="1242"/>
      <c r="O43" s="1243"/>
    </row>
    <row r="44" spans="2:17" x14ac:dyDescent="0.15">
      <c r="B44" s="250"/>
      <c r="C44" s="246"/>
      <c r="D44" s="246"/>
      <c r="E44" s="246"/>
      <c r="F44" s="246"/>
      <c r="G44" s="1244"/>
      <c r="H44" s="1245"/>
      <c r="I44" s="1245"/>
      <c r="J44" s="1245"/>
      <c r="K44" s="1245"/>
      <c r="L44" s="1245"/>
      <c r="M44" s="1245"/>
      <c r="N44" s="1245"/>
      <c r="O44" s="1246"/>
    </row>
    <row r="45" spans="2:17" x14ac:dyDescent="0.15">
      <c r="B45" s="250"/>
      <c r="C45" s="246"/>
      <c r="D45" s="246"/>
      <c r="E45" s="246"/>
      <c r="F45" s="246"/>
      <c r="G45" s="1244"/>
      <c r="H45" s="1245"/>
      <c r="I45" s="1245"/>
      <c r="J45" s="1245"/>
      <c r="K45" s="1245"/>
      <c r="L45" s="1245"/>
      <c r="M45" s="1245"/>
      <c r="N45" s="1245"/>
      <c r="O45" s="1246"/>
    </row>
    <row r="46" spans="2:17" x14ac:dyDescent="0.15">
      <c r="B46" s="250"/>
      <c r="C46" s="246"/>
      <c r="D46" s="246"/>
      <c r="E46" s="246"/>
      <c r="F46" s="246"/>
      <c r="G46" s="1244"/>
      <c r="H46" s="1245"/>
      <c r="I46" s="1245"/>
      <c r="J46" s="1245"/>
      <c r="K46" s="1245"/>
      <c r="L46" s="1245"/>
      <c r="M46" s="1245"/>
      <c r="N46" s="1245"/>
      <c r="O46" s="1246"/>
    </row>
    <row r="47" spans="2:17" x14ac:dyDescent="0.15">
      <c r="B47" s="250"/>
      <c r="C47" s="246"/>
      <c r="D47" s="246"/>
      <c r="E47" s="246"/>
      <c r="F47" s="246"/>
      <c r="G47" s="1247"/>
      <c r="H47" s="1248"/>
      <c r="I47" s="1248"/>
      <c r="J47" s="1248"/>
      <c r="K47" s="1248"/>
      <c r="L47" s="1248"/>
      <c r="M47" s="1248"/>
      <c r="N47" s="1248"/>
      <c r="O47" s="1249"/>
    </row>
    <row r="48" spans="2:17" x14ac:dyDescent="0.15">
      <c r="B48" s="250"/>
      <c r="C48" s="246"/>
      <c r="D48" s="246"/>
      <c r="E48" s="246"/>
      <c r="F48" s="246"/>
      <c r="G48" s="246"/>
      <c r="H48" s="355"/>
      <c r="I48" s="355"/>
      <c r="J48" s="355"/>
    </row>
    <row r="49" spans="1:17" x14ac:dyDescent="0.15">
      <c r="B49" s="250"/>
      <c r="C49" s="246"/>
      <c r="D49" s="246"/>
      <c r="E49" s="246"/>
      <c r="F49" s="246"/>
      <c r="G49" s="245" t="s">
        <v>553</v>
      </c>
    </row>
    <row r="50" spans="1:17" x14ac:dyDescent="0.15">
      <c r="B50" s="250"/>
      <c r="C50" s="246"/>
      <c r="D50" s="246"/>
      <c r="E50" s="246"/>
      <c r="F50" s="246"/>
      <c r="G50" s="1250"/>
      <c r="H50" s="1251"/>
      <c r="I50" s="1251"/>
      <c r="J50" s="1252"/>
      <c r="K50" s="356" t="s">
        <v>520</v>
      </c>
      <c r="L50" s="356" t="s">
        <v>521</v>
      </c>
      <c r="M50" s="356" t="s">
        <v>522</v>
      </c>
      <c r="N50" s="356" t="s">
        <v>523</v>
      </c>
      <c r="O50" s="356" t="s">
        <v>524</v>
      </c>
    </row>
    <row r="51" spans="1:17" x14ac:dyDescent="0.15">
      <c r="B51" s="250"/>
      <c r="C51" s="246"/>
      <c r="D51" s="246"/>
      <c r="E51" s="246"/>
      <c r="F51" s="246"/>
      <c r="G51" s="1253" t="s">
        <v>554</v>
      </c>
      <c r="H51" s="1254"/>
      <c r="I51" s="1259" t="s">
        <v>555</v>
      </c>
      <c r="J51" s="1259"/>
      <c r="K51" s="1261"/>
      <c r="L51" s="1261"/>
      <c r="M51" s="1261"/>
      <c r="N51" s="1227">
        <v>68.3</v>
      </c>
      <c r="O51" s="1261"/>
    </row>
    <row r="52" spans="1:17" x14ac:dyDescent="0.15">
      <c r="B52" s="250"/>
      <c r="C52" s="246"/>
      <c r="D52" s="246"/>
      <c r="E52" s="246"/>
      <c r="F52" s="246"/>
      <c r="G52" s="1255"/>
      <c r="H52" s="1256"/>
      <c r="I52" s="1260"/>
      <c r="J52" s="1260"/>
      <c r="K52" s="1227"/>
      <c r="L52" s="1227"/>
      <c r="M52" s="1227"/>
      <c r="N52" s="1227"/>
      <c r="O52" s="1227"/>
    </row>
    <row r="53" spans="1:17" x14ac:dyDescent="0.15">
      <c r="A53" s="357"/>
      <c r="B53" s="250"/>
      <c r="C53" s="246"/>
      <c r="D53" s="246"/>
      <c r="E53" s="246"/>
      <c r="F53" s="246"/>
      <c r="G53" s="1255"/>
      <c r="H53" s="1256"/>
      <c r="I53" s="1239" t="s">
        <v>561</v>
      </c>
      <c r="J53" s="1239"/>
      <c r="K53" s="1262"/>
      <c r="L53" s="1262"/>
      <c r="M53" s="1262"/>
      <c r="N53" s="1231">
        <v>60.8</v>
      </c>
      <c r="O53" s="1262"/>
    </row>
    <row r="54" spans="1:17" x14ac:dyDescent="0.15">
      <c r="A54" s="357"/>
      <c r="B54" s="250"/>
      <c r="C54" s="246"/>
      <c r="D54" s="246"/>
      <c r="E54" s="246"/>
      <c r="F54" s="246"/>
      <c r="G54" s="1257"/>
      <c r="H54" s="1258"/>
      <c r="I54" s="1239"/>
      <c r="J54" s="1239"/>
      <c r="K54" s="1232"/>
      <c r="L54" s="1232"/>
      <c r="M54" s="1232"/>
      <c r="N54" s="1232"/>
      <c r="O54" s="1232"/>
    </row>
    <row r="55" spans="1:17" x14ac:dyDescent="0.15">
      <c r="A55" s="357"/>
      <c r="B55" s="250"/>
      <c r="C55" s="246"/>
      <c r="D55" s="246"/>
      <c r="E55" s="246"/>
      <c r="F55" s="246"/>
      <c r="G55" s="1233" t="s">
        <v>556</v>
      </c>
      <c r="H55" s="1234"/>
      <c r="I55" s="1239" t="s">
        <v>555</v>
      </c>
      <c r="J55" s="1239"/>
      <c r="K55" s="1261"/>
      <c r="L55" s="1261"/>
      <c r="M55" s="1261"/>
      <c r="N55" s="1227">
        <v>0</v>
      </c>
      <c r="O55" s="1261"/>
    </row>
    <row r="56" spans="1:17" x14ac:dyDescent="0.15">
      <c r="A56" s="357"/>
      <c r="B56" s="250"/>
      <c r="C56" s="246"/>
      <c r="D56" s="246"/>
      <c r="E56" s="246"/>
      <c r="F56" s="246"/>
      <c r="G56" s="1235"/>
      <c r="H56" s="1236"/>
      <c r="I56" s="1239"/>
      <c r="J56" s="1239"/>
      <c r="K56" s="1227"/>
      <c r="L56" s="1227"/>
      <c r="M56" s="1227"/>
      <c r="N56" s="1227"/>
      <c r="O56" s="1227"/>
    </row>
    <row r="57" spans="1:17" s="357" customFormat="1" x14ac:dyDescent="0.15">
      <c r="B57" s="358"/>
      <c r="C57" s="354"/>
      <c r="D57" s="354"/>
      <c r="E57" s="354"/>
      <c r="F57" s="354"/>
      <c r="G57" s="1235"/>
      <c r="H57" s="1236"/>
      <c r="I57" s="1229" t="s">
        <v>561</v>
      </c>
      <c r="J57" s="1229"/>
      <c r="K57" s="1262"/>
      <c r="L57" s="1262"/>
      <c r="M57" s="1262"/>
      <c r="N57" s="1231">
        <v>55.3</v>
      </c>
      <c r="O57" s="1262"/>
      <c r="P57" s="359"/>
      <c r="Q57" s="358"/>
    </row>
    <row r="58" spans="1:17" s="357" customFormat="1" x14ac:dyDescent="0.15">
      <c r="A58" s="245"/>
      <c r="B58" s="358"/>
      <c r="C58" s="354"/>
      <c r="D58" s="354"/>
      <c r="E58" s="354"/>
      <c r="F58" s="354"/>
      <c r="G58" s="1237"/>
      <c r="H58" s="1238"/>
      <c r="I58" s="1229"/>
      <c r="J58" s="1229"/>
      <c r="K58" s="1232"/>
      <c r="L58" s="1232"/>
      <c r="M58" s="1232"/>
      <c r="N58" s="1232"/>
      <c r="O58" s="1232"/>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557</v>
      </c>
      <c r="C63" s="246"/>
      <c r="D63" s="246"/>
      <c r="E63" s="246"/>
      <c r="F63" s="246"/>
      <c r="G63" s="246"/>
      <c r="H63" s="246"/>
      <c r="I63" s="246"/>
      <c r="J63" s="246"/>
      <c r="K63" s="246"/>
      <c r="L63" s="246"/>
      <c r="M63" s="246"/>
      <c r="N63" s="246"/>
      <c r="O63" s="246"/>
    </row>
    <row r="64" spans="1:17" x14ac:dyDescent="0.15">
      <c r="B64" s="250"/>
      <c r="C64" s="246"/>
      <c r="D64" s="246"/>
      <c r="E64" s="246"/>
      <c r="F64" s="246"/>
      <c r="G64" s="353" t="s">
        <v>552</v>
      </c>
      <c r="I64" s="354"/>
      <c r="J64" s="354"/>
      <c r="K64" s="354"/>
      <c r="L64" s="246"/>
      <c r="M64" s="246"/>
      <c r="N64" s="246"/>
      <c r="O64" s="246"/>
    </row>
    <row r="65" spans="2:30" x14ac:dyDescent="0.15">
      <c r="B65" s="250"/>
      <c r="C65" s="246"/>
      <c r="D65" s="246"/>
      <c r="E65" s="246"/>
      <c r="F65" s="246"/>
      <c r="G65" s="1241" t="s">
        <v>562</v>
      </c>
      <c r="H65" s="1242"/>
      <c r="I65" s="1242"/>
      <c r="J65" s="1242"/>
      <c r="K65" s="1242"/>
      <c r="L65" s="1242"/>
      <c r="M65" s="1242"/>
      <c r="N65" s="1242"/>
      <c r="O65" s="1243"/>
    </row>
    <row r="66" spans="2:30" x14ac:dyDescent="0.15">
      <c r="B66" s="250"/>
      <c r="C66" s="246"/>
      <c r="D66" s="246"/>
      <c r="E66" s="246"/>
      <c r="F66" s="246"/>
      <c r="G66" s="1244"/>
      <c r="H66" s="1245"/>
      <c r="I66" s="1245"/>
      <c r="J66" s="1245"/>
      <c r="K66" s="1245"/>
      <c r="L66" s="1245"/>
      <c r="M66" s="1245"/>
      <c r="N66" s="1245"/>
      <c r="O66" s="1246"/>
    </row>
    <row r="67" spans="2:30" x14ac:dyDescent="0.15">
      <c r="B67" s="250"/>
      <c r="C67" s="246"/>
      <c r="D67" s="246"/>
      <c r="E67" s="246"/>
      <c r="F67" s="246"/>
      <c r="G67" s="1244"/>
      <c r="H67" s="1245"/>
      <c r="I67" s="1245"/>
      <c r="J67" s="1245"/>
      <c r="K67" s="1245"/>
      <c r="L67" s="1245"/>
      <c r="M67" s="1245"/>
      <c r="N67" s="1245"/>
      <c r="O67" s="1246"/>
    </row>
    <row r="68" spans="2:30" x14ac:dyDescent="0.15">
      <c r="B68" s="250"/>
      <c r="C68" s="246"/>
      <c r="D68" s="246"/>
      <c r="E68" s="246"/>
      <c r="F68" s="246"/>
      <c r="G68" s="1244"/>
      <c r="H68" s="1245"/>
      <c r="I68" s="1245"/>
      <c r="J68" s="1245"/>
      <c r="K68" s="1245"/>
      <c r="L68" s="1245"/>
      <c r="M68" s="1245"/>
      <c r="N68" s="1245"/>
      <c r="O68" s="1246"/>
    </row>
    <row r="69" spans="2:30" x14ac:dyDescent="0.15">
      <c r="B69" s="250"/>
      <c r="C69" s="246"/>
      <c r="D69" s="246"/>
      <c r="E69" s="246"/>
      <c r="F69" s="246"/>
      <c r="G69" s="1247"/>
      <c r="H69" s="1248"/>
      <c r="I69" s="1248"/>
      <c r="J69" s="1248"/>
      <c r="K69" s="1248"/>
      <c r="L69" s="1248"/>
      <c r="M69" s="1248"/>
      <c r="N69" s="1248"/>
      <c r="O69" s="124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558</v>
      </c>
      <c r="I71" s="370"/>
      <c r="J71" s="366"/>
      <c r="K71" s="366"/>
      <c r="L71" s="367"/>
      <c r="M71" s="366"/>
      <c r="N71" s="367"/>
      <c r="O71" s="368"/>
    </row>
    <row r="72" spans="2:30" x14ac:dyDescent="0.15">
      <c r="B72" s="250"/>
      <c r="C72" s="246"/>
      <c r="D72" s="246"/>
      <c r="E72" s="246"/>
      <c r="F72" s="246"/>
      <c r="G72" s="1250"/>
      <c r="H72" s="1251"/>
      <c r="I72" s="1251"/>
      <c r="J72" s="1252"/>
      <c r="K72" s="356" t="s">
        <v>520</v>
      </c>
      <c r="L72" s="356" t="s">
        <v>521</v>
      </c>
      <c r="M72" s="356" t="s">
        <v>522</v>
      </c>
      <c r="N72" s="356" t="s">
        <v>523</v>
      </c>
      <c r="O72" s="356" t="s">
        <v>524</v>
      </c>
    </row>
    <row r="73" spans="2:30" x14ac:dyDescent="0.15">
      <c r="B73" s="250"/>
      <c r="C73" s="246"/>
      <c r="D73" s="246"/>
      <c r="E73" s="246"/>
      <c r="F73" s="246"/>
      <c r="G73" s="1253" t="s">
        <v>554</v>
      </c>
      <c r="H73" s="1254"/>
      <c r="I73" s="1259" t="s">
        <v>555</v>
      </c>
      <c r="J73" s="1259"/>
      <c r="K73" s="1240">
        <v>92.3</v>
      </c>
      <c r="L73" s="1240">
        <v>84.8</v>
      </c>
      <c r="M73" s="1227">
        <v>78.5</v>
      </c>
      <c r="N73" s="1227">
        <v>68.3</v>
      </c>
      <c r="O73" s="1227">
        <v>56.7</v>
      </c>
      <c r="S73" s="245">
        <v>9.9</v>
      </c>
    </row>
    <row r="74" spans="2:30" x14ac:dyDescent="0.15">
      <c r="B74" s="250"/>
      <c r="C74" s="246"/>
      <c r="D74" s="246"/>
      <c r="E74" s="246"/>
      <c r="F74" s="246"/>
      <c r="G74" s="1255"/>
      <c r="H74" s="1256"/>
      <c r="I74" s="1260"/>
      <c r="J74" s="1260"/>
      <c r="K74" s="1240"/>
      <c r="L74" s="1240"/>
      <c r="M74" s="1227"/>
      <c r="N74" s="1227"/>
      <c r="O74" s="1227"/>
    </row>
    <row r="75" spans="2:30" x14ac:dyDescent="0.15">
      <c r="B75" s="250"/>
      <c r="C75" s="246"/>
      <c r="D75" s="246"/>
      <c r="E75" s="246"/>
      <c r="F75" s="246"/>
      <c r="G75" s="1255"/>
      <c r="H75" s="1256"/>
      <c r="I75" s="1239" t="s">
        <v>559</v>
      </c>
      <c r="J75" s="1239"/>
      <c r="K75" s="1231">
        <v>14</v>
      </c>
      <c r="L75" s="1231">
        <v>13</v>
      </c>
      <c r="M75" s="1231">
        <v>12</v>
      </c>
      <c r="N75" s="1231">
        <v>11</v>
      </c>
      <c r="O75" s="1231">
        <v>9.9</v>
      </c>
      <c r="U75" s="245">
        <v>81.2</v>
      </c>
      <c r="W75" s="245">
        <v>87.2</v>
      </c>
      <c r="Y75" s="245">
        <v>99.8</v>
      </c>
      <c r="AA75" s="245">
        <v>109.5</v>
      </c>
      <c r="AC75" s="245">
        <v>115.2</v>
      </c>
    </row>
    <row r="76" spans="2:30" x14ac:dyDescent="0.15">
      <c r="B76" s="250"/>
      <c r="C76" s="246"/>
      <c r="D76" s="246"/>
      <c r="E76" s="246"/>
      <c r="F76" s="246"/>
      <c r="G76" s="1257"/>
      <c r="H76" s="1258"/>
      <c r="I76" s="1239"/>
      <c r="J76" s="1239"/>
      <c r="K76" s="1232"/>
      <c r="L76" s="1232"/>
      <c r="M76" s="1232"/>
      <c r="N76" s="1232"/>
      <c r="O76" s="1232"/>
    </row>
    <row r="77" spans="2:30" x14ac:dyDescent="0.15">
      <c r="B77" s="250"/>
      <c r="C77" s="246"/>
      <c r="D77" s="246"/>
      <c r="E77" s="246"/>
      <c r="F77" s="246"/>
      <c r="G77" s="1233" t="s">
        <v>556</v>
      </c>
      <c r="H77" s="1234"/>
      <c r="I77" s="1239" t="s">
        <v>555</v>
      </c>
      <c r="J77" s="1239"/>
      <c r="K77" s="1240">
        <v>64.7</v>
      </c>
      <c r="L77" s="1240">
        <v>55.2</v>
      </c>
      <c r="M77" s="1227">
        <v>54</v>
      </c>
      <c r="N77" s="1227">
        <v>0</v>
      </c>
      <c r="O77" s="1227">
        <v>0</v>
      </c>
      <c r="R77" s="245">
        <v>12.3</v>
      </c>
      <c r="T77" s="245">
        <v>11.1</v>
      </c>
    </row>
    <row r="78" spans="2:30" x14ac:dyDescent="0.15">
      <c r="B78" s="250"/>
      <c r="C78" s="246"/>
      <c r="D78" s="246"/>
      <c r="E78" s="246"/>
      <c r="F78" s="246"/>
      <c r="G78" s="1235"/>
      <c r="H78" s="1236"/>
      <c r="I78" s="1239"/>
      <c r="J78" s="1239"/>
      <c r="K78" s="1240"/>
      <c r="L78" s="1240"/>
      <c r="M78" s="1227"/>
      <c r="N78" s="1227"/>
      <c r="O78" s="1227"/>
    </row>
    <row r="79" spans="2:30" x14ac:dyDescent="0.15">
      <c r="B79" s="250"/>
      <c r="C79" s="246"/>
      <c r="D79" s="246"/>
      <c r="E79" s="246"/>
      <c r="F79" s="246"/>
      <c r="G79" s="1235"/>
      <c r="H79" s="1236"/>
      <c r="I79" s="1228" t="s">
        <v>559</v>
      </c>
      <c r="J79" s="1229"/>
      <c r="K79" s="1230">
        <v>13.3</v>
      </c>
      <c r="L79" s="1230">
        <v>12.5</v>
      </c>
      <c r="M79" s="1230">
        <v>11.5</v>
      </c>
      <c r="N79" s="1230">
        <v>8.6</v>
      </c>
      <c r="O79" s="1230">
        <v>8.5</v>
      </c>
      <c r="V79" s="245">
        <v>53.5</v>
      </c>
      <c r="X79" s="245">
        <v>48.2</v>
      </c>
      <c r="Z79" s="245">
        <v>34.200000000000003</v>
      </c>
      <c r="AB79" s="245">
        <v>30.3</v>
      </c>
      <c r="AD79" s="245">
        <v>28.9</v>
      </c>
    </row>
    <row r="80" spans="2:30" x14ac:dyDescent="0.15">
      <c r="B80" s="250"/>
      <c r="C80" s="246"/>
      <c r="D80" s="246"/>
      <c r="E80" s="246"/>
      <c r="F80" s="246"/>
      <c r="G80" s="1237"/>
      <c r="H80" s="1238"/>
      <c r="I80" s="1229"/>
      <c r="J80" s="1229"/>
      <c r="K80" s="1230"/>
      <c r="L80" s="1230"/>
      <c r="M80" s="1230"/>
      <c r="N80" s="1230"/>
      <c r="O80" s="1230"/>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I110" sqref="I11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zoomScaleNormal="100" zoomScaleSheetLayoutView="55" workbookViewId="0">
      <selection activeCell="I89" sqref="I8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519</v>
      </c>
      <c r="G2" s="113"/>
      <c r="H2" s="114"/>
    </row>
    <row r="3" spans="1:8" x14ac:dyDescent="0.15">
      <c r="A3" s="110" t="s">
        <v>512</v>
      </c>
      <c r="B3" s="115"/>
      <c r="C3" s="116"/>
      <c r="D3" s="117">
        <v>124736</v>
      </c>
      <c r="E3" s="118"/>
      <c r="F3" s="119">
        <v>114097</v>
      </c>
      <c r="G3" s="120"/>
      <c r="H3" s="121"/>
    </row>
    <row r="4" spans="1:8" x14ac:dyDescent="0.15">
      <c r="A4" s="122"/>
      <c r="B4" s="123"/>
      <c r="C4" s="124"/>
      <c r="D4" s="125">
        <v>45693</v>
      </c>
      <c r="E4" s="126"/>
      <c r="F4" s="127">
        <v>61630</v>
      </c>
      <c r="G4" s="128"/>
      <c r="H4" s="129"/>
    </row>
    <row r="5" spans="1:8" x14ac:dyDescent="0.15">
      <c r="A5" s="110" t="s">
        <v>514</v>
      </c>
      <c r="B5" s="115"/>
      <c r="C5" s="116"/>
      <c r="D5" s="117">
        <v>197663</v>
      </c>
      <c r="E5" s="118"/>
      <c r="F5" s="119">
        <v>136577</v>
      </c>
      <c r="G5" s="120"/>
      <c r="H5" s="121"/>
    </row>
    <row r="6" spans="1:8" x14ac:dyDescent="0.15">
      <c r="A6" s="122"/>
      <c r="B6" s="123"/>
      <c r="C6" s="124"/>
      <c r="D6" s="125">
        <v>75830</v>
      </c>
      <c r="E6" s="126"/>
      <c r="F6" s="127">
        <v>59645</v>
      </c>
      <c r="G6" s="128"/>
      <c r="H6" s="129"/>
    </row>
    <row r="7" spans="1:8" x14ac:dyDescent="0.15">
      <c r="A7" s="110" t="s">
        <v>515</v>
      </c>
      <c r="B7" s="115"/>
      <c r="C7" s="116"/>
      <c r="D7" s="117">
        <v>88638</v>
      </c>
      <c r="E7" s="118"/>
      <c r="F7" s="119">
        <v>132212</v>
      </c>
      <c r="G7" s="120"/>
      <c r="H7" s="121"/>
    </row>
    <row r="8" spans="1:8" x14ac:dyDescent="0.15">
      <c r="A8" s="122"/>
      <c r="B8" s="123"/>
      <c r="C8" s="124"/>
      <c r="D8" s="125">
        <v>39171</v>
      </c>
      <c r="E8" s="126"/>
      <c r="F8" s="127">
        <v>67114</v>
      </c>
      <c r="G8" s="128"/>
      <c r="H8" s="129"/>
    </row>
    <row r="9" spans="1:8" x14ac:dyDescent="0.15">
      <c r="A9" s="110" t="s">
        <v>516</v>
      </c>
      <c r="B9" s="115"/>
      <c r="C9" s="116"/>
      <c r="D9" s="117">
        <v>75624</v>
      </c>
      <c r="E9" s="118"/>
      <c r="F9" s="119">
        <v>162193</v>
      </c>
      <c r="G9" s="120"/>
      <c r="H9" s="121"/>
    </row>
    <row r="10" spans="1:8" x14ac:dyDescent="0.15">
      <c r="A10" s="122"/>
      <c r="B10" s="123"/>
      <c r="C10" s="124"/>
      <c r="D10" s="125">
        <v>21357</v>
      </c>
      <c r="E10" s="126"/>
      <c r="F10" s="127">
        <v>79985</v>
      </c>
      <c r="G10" s="128"/>
      <c r="H10" s="129"/>
    </row>
    <row r="11" spans="1:8" x14ac:dyDescent="0.15">
      <c r="A11" s="110" t="s">
        <v>517</v>
      </c>
      <c r="B11" s="115"/>
      <c r="C11" s="116"/>
      <c r="D11" s="117">
        <v>63353</v>
      </c>
      <c r="E11" s="118"/>
      <c r="F11" s="119">
        <v>168868</v>
      </c>
      <c r="G11" s="120"/>
      <c r="H11" s="121"/>
    </row>
    <row r="12" spans="1:8" x14ac:dyDescent="0.15">
      <c r="A12" s="122"/>
      <c r="B12" s="123"/>
      <c r="C12" s="130"/>
      <c r="D12" s="125">
        <v>34287</v>
      </c>
      <c r="E12" s="126"/>
      <c r="F12" s="127">
        <v>79360</v>
      </c>
      <c r="G12" s="128"/>
      <c r="H12" s="129"/>
    </row>
    <row r="13" spans="1:8" x14ac:dyDescent="0.15">
      <c r="A13" s="110"/>
      <c r="B13" s="115"/>
      <c r="C13" s="131"/>
      <c r="D13" s="132">
        <v>110003</v>
      </c>
      <c r="E13" s="133"/>
      <c r="F13" s="134">
        <v>142789</v>
      </c>
      <c r="G13" s="135"/>
      <c r="H13" s="121"/>
    </row>
    <row r="14" spans="1:8" x14ac:dyDescent="0.15">
      <c r="A14" s="122"/>
      <c r="B14" s="123"/>
      <c r="C14" s="124"/>
      <c r="D14" s="125">
        <v>43268</v>
      </c>
      <c r="E14" s="126"/>
      <c r="F14" s="127">
        <v>69547</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7.32</v>
      </c>
      <c r="C19" s="136">
        <f>ROUND(VALUE(SUBSTITUTE(実質収支比率等に係る経年分析!G$48,"▲","-")),2)</f>
        <v>8.41</v>
      </c>
      <c r="D19" s="136">
        <f>ROUND(VALUE(SUBSTITUTE(実質収支比率等に係る経年分析!H$48,"▲","-")),2)</f>
        <v>7</v>
      </c>
      <c r="E19" s="136">
        <f>ROUND(VALUE(SUBSTITUTE(実質収支比率等に係る経年分析!I$48,"▲","-")),2)</f>
        <v>8.8800000000000008</v>
      </c>
      <c r="F19" s="136">
        <f>ROUND(VALUE(SUBSTITUTE(実質収支比率等に係る経年分析!J$48,"▲","-")),2)</f>
        <v>8.32</v>
      </c>
    </row>
    <row r="20" spans="1:11" x14ac:dyDescent="0.15">
      <c r="A20" s="136" t="s">
        <v>43</v>
      </c>
      <c r="B20" s="136">
        <f>ROUND(VALUE(SUBSTITUTE(実質収支比率等に係る経年分析!F$47,"▲","-")),2)</f>
        <v>22.53</v>
      </c>
      <c r="C20" s="136">
        <f>ROUND(VALUE(SUBSTITUTE(実質収支比率等に係る経年分析!G$47,"▲","-")),2)</f>
        <v>22.66</v>
      </c>
      <c r="D20" s="136">
        <f>ROUND(VALUE(SUBSTITUTE(実質収支比率等に係る経年分析!H$47,"▲","-")),2)</f>
        <v>23.11</v>
      </c>
      <c r="E20" s="136">
        <f>ROUND(VALUE(SUBSTITUTE(実質収支比率等に係る経年分析!I$47,"▲","-")),2)</f>
        <v>23.94</v>
      </c>
      <c r="F20" s="136">
        <f>ROUND(VALUE(SUBSTITUTE(実質収支比率等に係る経年分析!J$47,"▲","-")),2)</f>
        <v>26.86</v>
      </c>
    </row>
    <row r="21" spans="1:11" x14ac:dyDescent="0.15">
      <c r="A21" s="136" t="s">
        <v>44</v>
      </c>
      <c r="B21" s="136">
        <f>IF(ISNUMBER(VALUE(SUBSTITUTE(実質収支比率等に係る経年分析!F$49,"▲","-"))),ROUND(VALUE(SUBSTITUTE(実質収支比率等に係る経年分析!F$49,"▲","-")),2),NA())</f>
        <v>0.86</v>
      </c>
      <c r="C21" s="136">
        <f>IF(ISNUMBER(VALUE(SUBSTITUTE(実質収支比率等に係る経年分析!G$49,"▲","-"))),ROUND(VALUE(SUBSTITUTE(実質収支比率等に係る経年分析!G$49,"▲","-")),2),NA())</f>
        <v>1.08</v>
      </c>
      <c r="D21" s="136">
        <f>IF(ISNUMBER(VALUE(SUBSTITUTE(実質収支比率等に係る経年分析!H$49,"▲","-"))),ROUND(VALUE(SUBSTITUTE(実質収支比率等に係る経年分析!H$49,"▲","-")),2),NA())</f>
        <v>-1.55</v>
      </c>
      <c r="E21" s="136">
        <f>IF(ISNUMBER(VALUE(SUBSTITUTE(実質収支比率等に係る経年分析!I$49,"▲","-"))),ROUND(VALUE(SUBSTITUTE(実質収支比率等に係る経年分析!I$49,"▲","-")),2),NA())</f>
        <v>3.71</v>
      </c>
      <c r="F21" s="136">
        <f>IF(ISNUMBER(VALUE(SUBSTITUTE(実質収支比率等に係る経年分析!J$49,"▲","-"))),ROUND(VALUE(SUBSTITUTE(実質収支比率等に係る経年分析!J$49,"▲","-")),2),NA())</f>
        <v>1.99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国民健康保険事業（直診勘定）</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後期高齢者医療事業</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0.06</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x14ac:dyDescent="0.15">
      <c r="A32" s="137" t="str">
        <f>IF(連結実質赤字比率に係る赤字・黒字の構成分析!C$38="",NA(),連結実質赤字比率に係る赤字・黒字の構成分析!C$38)</f>
        <v>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0.41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0.28999999999999998</v>
      </c>
    </row>
    <row r="33" spans="1:16" x14ac:dyDescent="0.15">
      <c r="A33" s="137" t="str">
        <f>IF(連結実質赤字比率に係る赤字・黒字の構成分析!C$37="",NA(),連結実質赤字比率に係る赤字・黒字の構成分析!C$37)</f>
        <v>介護保険事業</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1.28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1.41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1.27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1.66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2.0499999999999998</v>
      </c>
    </row>
    <row r="34" spans="1:16" x14ac:dyDescent="0.15">
      <c r="A34" s="137" t="str">
        <f>IF(連結実質赤字比率に係る赤字・黒字の構成分析!C$36="",NA(),連結実質赤字比率に係る赤字・黒字の構成分析!C$36)</f>
        <v>国民健康保険事業（事業勘定）</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0.96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1.72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2.61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1.86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3.06</v>
      </c>
    </row>
    <row r="35" spans="1:16" x14ac:dyDescent="0.15">
      <c r="A35" s="137" t="str">
        <f>IF(連結実質赤字比率に係る赤字・黒字の構成分析!C$35="",NA(),連結実質赤字比率に係る赤字・黒字の構成分析!C$35)</f>
        <v>上水道事業会計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4.68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5.37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6.29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5.99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6.59</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7.32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8.41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8.8699999999999992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8.32</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684</v>
      </c>
      <c r="E42" s="138"/>
      <c r="F42" s="138"/>
      <c r="G42" s="138">
        <f>'実質公債費比率（分子）の構造'!L$52</f>
        <v>678</v>
      </c>
      <c r="H42" s="138"/>
      <c r="I42" s="138"/>
      <c r="J42" s="138">
        <f>'実質公債費比率（分子）の構造'!M$52</f>
        <v>661</v>
      </c>
      <c r="K42" s="138"/>
      <c r="L42" s="138"/>
      <c r="M42" s="138">
        <f>'実質公債費比率（分子）の構造'!N$52</f>
        <v>674</v>
      </c>
      <c r="N42" s="138"/>
      <c r="O42" s="138"/>
      <c r="P42" s="138">
        <f>'実質公債費比率（分子）の構造'!O$52</f>
        <v>646</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30</v>
      </c>
      <c r="C44" s="138"/>
      <c r="D44" s="138"/>
      <c r="E44" s="138">
        <f>'実質公債費比率（分子）の構造'!L$50</f>
        <v>29</v>
      </c>
      <c r="F44" s="138"/>
      <c r="G44" s="138"/>
      <c r="H44" s="138">
        <f>'実質公債費比率（分子）の構造'!M$50</f>
        <v>28</v>
      </c>
      <c r="I44" s="138"/>
      <c r="J44" s="138"/>
      <c r="K44" s="138">
        <f>'実質公債費比率（分子）の構造'!N$50</f>
        <v>28</v>
      </c>
      <c r="L44" s="138"/>
      <c r="M44" s="138"/>
      <c r="N44" s="138">
        <f>'実質公債費比率（分子）の構造'!O$50</f>
        <v>30</v>
      </c>
      <c r="O44" s="138"/>
      <c r="P44" s="138"/>
    </row>
    <row r="45" spans="1:16" x14ac:dyDescent="0.15">
      <c r="A45" s="138" t="s">
        <v>54</v>
      </c>
      <c r="B45" s="138">
        <f>'実質公債費比率（分子）の構造'!K$49</f>
        <v>147</v>
      </c>
      <c r="C45" s="138"/>
      <c r="D45" s="138"/>
      <c r="E45" s="138">
        <f>'実質公債費比率（分子）の構造'!L$49</f>
        <v>149</v>
      </c>
      <c r="F45" s="138"/>
      <c r="G45" s="138"/>
      <c r="H45" s="138">
        <f>'実質公債費比率（分子）の構造'!M$49</f>
        <v>147</v>
      </c>
      <c r="I45" s="138"/>
      <c r="J45" s="138"/>
      <c r="K45" s="138">
        <f>'実質公債費比率（分子）の構造'!N$49</f>
        <v>129</v>
      </c>
      <c r="L45" s="138"/>
      <c r="M45" s="138"/>
      <c r="N45" s="138">
        <f>'実質公債費比率（分子）の構造'!O$49</f>
        <v>128</v>
      </c>
      <c r="O45" s="138"/>
      <c r="P45" s="138"/>
    </row>
    <row r="46" spans="1:16" x14ac:dyDescent="0.15">
      <c r="A46" s="138" t="s">
        <v>55</v>
      </c>
      <c r="B46" s="138">
        <f>'実質公債費比率（分子）の構造'!K$48</f>
        <v>162</v>
      </c>
      <c r="C46" s="138"/>
      <c r="D46" s="138"/>
      <c r="E46" s="138">
        <f>'実質公債費比率（分子）の構造'!L$48</f>
        <v>157</v>
      </c>
      <c r="F46" s="138"/>
      <c r="G46" s="138"/>
      <c r="H46" s="138">
        <f>'実質公債費比率（分子）の構造'!M$48</f>
        <v>153</v>
      </c>
      <c r="I46" s="138"/>
      <c r="J46" s="138"/>
      <c r="K46" s="138">
        <f>'実質公債費比率（分子）の構造'!N$48</f>
        <v>156</v>
      </c>
      <c r="L46" s="138"/>
      <c r="M46" s="138"/>
      <c r="N46" s="138">
        <f>'実質公債費比率（分子）の構造'!O$48</f>
        <v>141</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778</v>
      </c>
      <c r="C49" s="138"/>
      <c r="D49" s="138"/>
      <c r="E49" s="138">
        <f>'実質公債費比率（分子）の構造'!L$45</f>
        <v>743</v>
      </c>
      <c r="F49" s="138"/>
      <c r="G49" s="138"/>
      <c r="H49" s="138">
        <f>'実質公債費比率（分子）の構造'!M$45</f>
        <v>706</v>
      </c>
      <c r="I49" s="138"/>
      <c r="J49" s="138"/>
      <c r="K49" s="138">
        <f>'実質公債費比率（分子）の構造'!N$45</f>
        <v>698</v>
      </c>
      <c r="L49" s="138"/>
      <c r="M49" s="138"/>
      <c r="N49" s="138">
        <f>'実質公債費比率（分子）の構造'!O$45</f>
        <v>642</v>
      </c>
      <c r="O49" s="138"/>
      <c r="P49" s="138"/>
    </row>
    <row r="50" spans="1:16" x14ac:dyDescent="0.15">
      <c r="A50" s="138" t="s">
        <v>59</v>
      </c>
      <c r="B50" s="138" t="e">
        <f>NA()</f>
        <v>#N/A</v>
      </c>
      <c r="C50" s="138">
        <f>IF(ISNUMBER('実質公債費比率（分子）の構造'!K$53),'実質公債費比率（分子）の構造'!K$53,NA())</f>
        <v>433</v>
      </c>
      <c r="D50" s="138" t="e">
        <f>NA()</f>
        <v>#N/A</v>
      </c>
      <c r="E50" s="138" t="e">
        <f>NA()</f>
        <v>#N/A</v>
      </c>
      <c r="F50" s="138">
        <f>IF(ISNUMBER('実質公債費比率（分子）の構造'!L$53),'実質公債費比率（分子）の構造'!L$53,NA())</f>
        <v>400</v>
      </c>
      <c r="G50" s="138" t="e">
        <f>NA()</f>
        <v>#N/A</v>
      </c>
      <c r="H50" s="138" t="e">
        <f>NA()</f>
        <v>#N/A</v>
      </c>
      <c r="I50" s="138">
        <f>IF(ISNUMBER('実質公債費比率（分子）の構造'!M$53),'実質公債費比率（分子）の構造'!M$53,NA())</f>
        <v>373</v>
      </c>
      <c r="J50" s="138" t="e">
        <f>NA()</f>
        <v>#N/A</v>
      </c>
      <c r="K50" s="138" t="e">
        <f>NA()</f>
        <v>#N/A</v>
      </c>
      <c r="L50" s="138">
        <f>IF(ISNUMBER('実質公債費比率（分子）の構造'!N$53),'実質公債費比率（分子）の構造'!N$53,NA())</f>
        <v>337</v>
      </c>
      <c r="M50" s="138" t="e">
        <f>NA()</f>
        <v>#N/A</v>
      </c>
      <c r="N50" s="138" t="e">
        <f>NA()</f>
        <v>#N/A</v>
      </c>
      <c r="O50" s="138">
        <f>IF(ISNUMBER('実質公債費比率（分子）の構造'!O$53),'実質公債費比率（分子）の構造'!O$53,NA())</f>
        <v>295</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5430</v>
      </c>
      <c r="E56" s="137"/>
      <c r="F56" s="137"/>
      <c r="G56" s="137">
        <f>'将来負担比率（分子）の構造'!J$52</f>
        <v>5762</v>
      </c>
      <c r="H56" s="137"/>
      <c r="I56" s="137"/>
      <c r="J56" s="137">
        <f>'将来負担比率（分子）の構造'!K$52</f>
        <v>5763</v>
      </c>
      <c r="K56" s="137"/>
      <c r="L56" s="137"/>
      <c r="M56" s="137">
        <f>'将来負担比率（分子）の構造'!L$52</f>
        <v>5797</v>
      </c>
      <c r="N56" s="137"/>
      <c r="O56" s="137"/>
      <c r="P56" s="137">
        <f>'将来負担比率（分子）の構造'!M$52</f>
        <v>5608</v>
      </c>
    </row>
    <row r="57" spans="1:16" x14ac:dyDescent="0.15">
      <c r="A57" s="137" t="s">
        <v>36</v>
      </c>
      <c r="B57" s="137"/>
      <c r="C57" s="137"/>
      <c r="D57" s="137">
        <f>'将来負担比率（分子）の構造'!I$51</f>
        <v>192</v>
      </c>
      <c r="E57" s="137"/>
      <c r="F57" s="137"/>
      <c r="G57" s="137">
        <f>'将来負担比率（分子）の構造'!J$51</f>
        <v>222</v>
      </c>
      <c r="H57" s="137"/>
      <c r="I57" s="137"/>
      <c r="J57" s="137">
        <f>'将来負担比率（分子）の構造'!K$51</f>
        <v>230</v>
      </c>
      <c r="K57" s="137"/>
      <c r="L57" s="137"/>
      <c r="M57" s="137">
        <f>'将来負担比率（分子）の構造'!L$51</f>
        <v>202</v>
      </c>
      <c r="N57" s="137"/>
      <c r="O57" s="137"/>
      <c r="P57" s="137">
        <f>'将来負担比率（分子）の構造'!M$51</f>
        <v>181</v>
      </c>
    </row>
    <row r="58" spans="1:16" x14ac:dyDescent="0.15">
      <c r="A58" s="137" t="s">
        <v>35</v>
      </c>
      <c r="B58" s="137"/>
      <c r="C58" s="137"/>
      <c r="D58" s="137">
        <f>'将来負担比率（分子）の構造'!I$50</f>
        <v>2763</v>
      </c>
      <c r="E58" s="137"/>
      <c r="F58" s="137"/>
      <c r="G58" s="137">
        <f>'将来負担比率（分子）の構造'!J$50</f>
        <v>2819</v>
      </c>
      <c r="H58" s="137"/>
      <c r="I58" s="137"/>
      <c r="J58" s="137">
        <f>'将来負担比率（分子）の構造'!K$50</f>
        <v>2767</v>
      </c>
      <c r="K58" s="137"/>
      <c r="L58" s="137"/>
      <c r="M58" s="137">
        <f>'将来負担比率（分子）の構造'!L$50</f>
        <v>2840</v>
      </c>
      <c r="N58" s="137"/>
      <c r="O58" s="137"/>
      <c r="P58" s="137">
        <f>'将来負担比率（分子）の構造'!M$50</f>
        <v>2974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0</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1681</v>
      </c>
      <c r="C62" s="137"/>
      <c r="D62" s="137"/>
      <c r="E62" s="137">
        <f>'将来負担比率（分子）の構造'!J$45</f>
        <v>1616</v>
      </c>
      <c r="F62" s="137"/>
      <c r="G62" s="137"/>
      <c r="H62" s="137">
        <f>'将来負担比率（分子）の構造'!K$45</f>
        <v>1571</v>
      </c>
      <c r="I62" s="137"/>
      <c r="J62" s="137"/>
      <c r="K62" s="137">
        <f>'将来負担比率（分子）の構造'!L$45</f>
        <v>1578</v>
      </c>
      <c r="L62" s="137"/>
      <c r="M62" s="137"/>
      <c r="N62" s="137">
        <f>'将来負担比率（分子）の構造'!M$45</f>
        <v>1435</v>
      </c>
      <c r="O62" s="137"/>
      <c r="P62" s="137"/>
    </row>
    <row r="63" spans="1:16" x14ac:dyDescent="0.15">
      <c r="A63" s="137" t="s">
        <v>28</v>
      </c>
      <c r="B63" s="137">
        <f>'将来負担比率（分子）の構造'!I$44</f>
        <v>1929</v>
      </c>
      <c r="C63" s="137"/>
      <c r="D63" s="137"/>
      <c r="E63" s="137">
        <f>'将来負担比率（分子）の構造'!J$44</f>
        <v>1850</v>
      </c>
      <c r="F63" s="137"/>
      <c r="G63" s="137"/>
      <c r="H63" s="137">
        <f>'将来負担比率（分子）の構造'!K$44</f>
        <v>1720</v>
      </c>
      <c r="I63" s="137"/>
      <c r="J63" s="137"/>
      <c r="K63" s="137">
        <f>'将来負担比率（分子）の構造'!L$44</f>
        <v>1713</v>
      </c>
      <c r="L63" s="137"/>
      <c r="M63" s="137"/>
      <c r="N63" s="137">
        <f>'将来負担比率（分子）の構造'!M$44</f>
        <v>1628</v>
      </c>
      <c r="O63" s="137"/>
      <c r="P63" s="137"/>
    </row>
    <row r="64" spans="1:16" x14ac:dyDescent="0.15">
      <c r="A64" s="137" t="s">
        <v>27</v>
      </c>
      <c r="B64" s="137">
        <f>'将来負担比率（分子）の構造'!I$43</f>
        <v>1871</v>
      </c>
      <c r="C64" s="137"/>
      <c r="D64" s="137"/>
      <c r="E64" s="137">
        <f>'将来負担比率（分子）の構造'!J$43</f>
        <v>1844</v>
      </c>
      <c r="F64" s="137"/>
      <c r="G64" s="137"/>
      <c r="H64" s="137">
        <f>'将来負担比率（分子）の構造'!K$43</f>
        <v>1828</v>
      </c>
      <c r="I64" s="137"/>
      <c r="J64" s="137"/>
      <c r="K64" s="137">
        <f>'将来負担比率（分子）の構造'!L$43</f>
        <v>1810</v>
      </c>
      <c r="L64" s="137"/>
      <c r="M64" s="137"/>
      <c r="N64" s="137">
        <f>'将来負担比率（分子）の構造'!M$43</f>
        <v>1711</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6000</v>
      </c>
      <c r="C66" s="137"/>
      <c r="D66" s="137"/>
      <c r="E66" s="137">
        <f>'将来負担比率（分子）の構造'!J$41</f>
        <v>6328</v>
      </c>
      <c r="F66" s="137"/>
      <c r="G66" s="137"/>
      <c r="H66" s="137">
        <f>'将来負担比率（分子）の構造'!K$41</f>
        <v>6216</v>
      </c>
      <c r="I66" s="137"/>
      <c r="J66" s="137"/>
      <c r="K66" s="137">
        <f>'将来負担比率（分子）の構造'!L$41</f>
        <v>6061</v>
      </c>
      <c r="L66" s="137"/>
      <c r="M66" s="137"/>
      <c r="N66" s="137">
        <f>'将来負担比率（分子）の構造'!M$41</f>
        <v>5906</v>
      </c>
      <c r="O66" s="137"/>
      <c r="P66" s="137"/>
    </row>
    <row r="67" spans="1:16" x14ac:dyDescent="0.15">
      <c r="A67" s="137" t="s">
        <v>63</v>
      </c>
      <c r="B67" s="137" t="e">
        <f>NA()</f>
        <v>#N/A</v>
      </c>
      <c r="C67" s="137">
        <f>IF(ISNUMBER('将来負担比率（分子）の構造'!I$53), IF('将来負担比率（分子）の構造'!I$53 &lt; 0, 0, '将来負担比率（分子）の構造'!I$53), NA())</f>
        <v>3096</v>
      </c>
      <c r="D67" s="137" t="e">
        <f>NA()</f>
        <v>#N/A</v>
      </c>
      <c r="E67" s="137" t="e">
        <f>NA()</f>
        <v>#N/A</v>
      </c>
      <c r="F67" s="137">
        <f>IF(ISNUMBER('将来負担比率（分子）の構造'!J$53), IF('将来負担比率（分子）の構造'!J$53 &lt; 0, 0, '将来負担比率（分子）の構造'!J$53), NA())</f>
        <v>2834</v>
      </c>
      <c r="G67" s="137" t="e">
        <f>NA()</f>
        <v>#N/A</v>
      </c>
      <c r="H67" s="137" t="e">
        <f>NA()</f>
        <v>#N/A</v>
      </c>
      <c r="I67" s="137">
        <f>IF(ISNUMBER('将来負担比率（分子）の構造'!K$53), IF('将来負担比率（分子）の構造'!K$53 &lt; 0, 0, '将来負担比率（分子）の構造'!K$53), NA())</f>
        <v>2575</v>
      </c>
      <c r="J67" s="137" t="e">
        <f>NA()</f>
        <v>#N/A</v>
      </c>
      <c r="K67" s="137" t="e">
        <f>NA()</f>
        <v>#N/A</v>
      </c>
      <c r="L67" s="137">
        <f>IF(ISNUMBER('将来負担比率（分子）の構造'!L$53), IF('将来負担比率（分子）の構造'!L$53 &lt; 0, 0, '将来負担比率（分子）の構造'!L$53), NA())</f>
        <v>2322</v>
      </c>
      <c r="M67" s="137" t="e">
        <f>NA()</f>
        <v>#N/A</v>
      </c>
      <c r="N67" s="137" t="e">
        <f>NA()</f>
        <v>#N/A</v>
      </c>
      <c r="O67" s="137">
        <f>IF(ISNUMBER('将来負担比率（分子）の構造'!M$53), IF('将来負担比率（分子）の構造'!M$53 &lt; 0, 0, '将来負担比率（分子）の構造'!M$53), NA())</f>
        <v>1918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207</v>
      </c>
      <c r="C5" s="612"/>
      <c r="D5" s="612"/>
      <c r="E5" s="612"/>
      <c r="F5" s="612"/>
      <c r="G5" s="612"/>
      <c r="H5" s="612"/>
      <c r="I5" s="612"/>
      <c r="J5" s="612"/>
      <c r="K5" s="612"/>
      <c r="L5" s="612"/>
      <c r="M5" s="612"/>
      <c r="N5" s="612"/>
      <c r="O5" s="612"/>
      <c r="P5" s="612"/>
      <c r="Q5" s="613"/>
      <c r="R5" s="614">
        <v>783475</v>
      </c>
      <c r="S5" s="615"/>
      <c r="T5" s="615"/>
      <c r="U5" s="615"/>
      <c r="V5" s="615"/>
      <c r="W5" s="615"/>
      <c r="X5" s="615"/>
      <c r="Y5" s="616"/>
      <c r="Z5" s="617">
        <v>11.7</v>
      </c>
      <c r="AA5" s="617"/>
      <c r="AB5" s="617"/>
      <c r="AC5" s="617"/>
      <c r="AD5" s="618">
        <v>783475</v>
      </c>
      <c r="AE5" s="618"/>
      <c r="AF5" s="618"/>
      <c r="AG5" s="618"/>
      <c r="AH5" s="618"/>
      <c r="AI5" s="618"/>
      <c r="AJ5" s="618"/>
      <c r="AK5" s="618"/>
      <c r="AL5" s="619">
        <v>20.100000000000001</v>
      </c>
      <c r="AM5" s="620"/>
      <c r="AN5" s="620"/>
      <c r="AO5" s="621"/>
      <c r="AP5" s="611" t="s">
        <v>208</v>
      </c>
      <c r="AQ5" s="612"/>
      <c r="AR5" s="612"/>
      <c r="AS5" s="612"/>
      <c r="AT5" s="612"/>
      <c r="AU5" s="612"/>
      <c r="AV5" s="612"/>
      <c r="AW5" s="612"/>
      <c r="AX5" s="612"/>
      <c r="AY5" s="612"/>
      <c r="AZ5" s="612"/>
      <c r="BA5" s="612"/>
      <c r="BB5" s="612"/>
      <c r="BC5" s="612"/>
      <c r="BD5" s="612"/>
      <c r="BE5" s="612"/>
      <c r="BF5" s="613"/>
      <c r="BG5" s="625">
        <v>783475</v>
      </c>
      <c r="BH5" s="626"/>
      <c r="BI5" s="626"/>
      <c r="BJ5" s="626"/>
      <c r="BK5" s="626"/>
      <c r="BL5" s="626"/>
      <c r="BM5" s="626"/>
      <c r="BN5" s="627"/>
      <c r="BO5" s="628">
        <v>100</v>
      </c>
      <c r="BP5" s="628"/>
      <c r="BQ5" s="628"/>
      <c r="BR5" s="628"/>
      <c r="BS5" s="629" t="s">
        <v>209</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201</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67876</v>
      </c>
      <c r="S6" s="626"/>
      <c r="T6" s="626"/>
      <c r="U6" s="626"/>
      <c r="V6" s="626"/>
      <c r="W6" s="626"/>
      <c r="X6" s="626"/>
      <c r="Y6" s="627"/>
      <c r="Z6" s="628">
        <v>1</v>
      </c>
      <c r="AA6" s="628"/>
      <c r="AB6" s="628"/>
      <c r="AC6" s="628"/>
      <c r="AD6" s="629">
        <v>67876</v>
      </c>
      <c r="AE6" s="629"/>
      <c r="AF6" s="629"/>
      <c r="AG6" s="629"/>
      <c r="AH6" s="629"/>
      <c r="AI6" s="629"/>
      <c r="AJ6" s="629"/>
      <c r="AK6" s="629"/>
      <c r="AL6" s="630">
        <v>1.7</v>
      </c>
      <c r="AM6" s="631"/>
      <c r="AN6" s="631"/>
      <c r="AO6" s="632"/>
      <c r="AP6" s="622" t="s">
        <v>214</v>
      </c>
      <c r="AQ6" s="623"/>
      <c r="AR6" s="623"/>
      <c r="AS6" s="623"/>
      <c r="AT6" s="623"/>
      <c r="AU6" s="623"/>
      <c r="AV6" s="623"/>
      <c r="AW6" s="623"/>
      <c r="AX6" s="623"/>
      <c r="AY6" s="623"/>
      <c r="AZ6" s="623"/>
      <c r="BA6" s="623"/>
      <c r="BB6" s="623"/>
      <c r="BC6" s="623"/>
      <c r="BD6" s="623"/>
      <c r="BE6" s="623"/>
      <c r="BF6" s="624"/>
      <c r="BG6" s="625">
        <v>783475</v>
      </c>
      <c r="BH6" s="626"/>
      <c r="BI6" s="626"/>
      <c r="BJ6" s="626"/>
      <c r="BK6" s="626"/>
      <c r="BL6" s="626"/>
      <c r="BM6" s="626"/>
      <c r="BN6" s="627"/>
      <c r="BO6" s="628">
        <v>100</v>
      </c>
      <c r="BP6" s="628"/>
      <c r="BQ6" s="628"/>
      <c r="BR6" s="628"/>
      <c r="BS6" s="629" t="s">
        <v>209</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78474</v>
      </c>
      <c r="CS6" s="626"/>
      <c r="CT6" s="626"/>
      <c r="CU6" s="626"/>
      <c r="CV6" s="626"/>
      <c r="CW6" s="626"/>
      <c r="CX6" s="626"/>
      <c r="CY6" s="627"/>
      <c r="CZ6" s="628">
        <v>1.2</v>
      </c>
      <c r="DA6" s="628"/>
      <c r="DB6" s="628"/>
      <c r="DC6" s="628"/>
      <c r="DD6" s="634" t="s">
        <v>209</v>
      </c>
      <c r="DE6" s="626"/>
      <c r="DF6" s="626"/>
      <c r="DG6" s="626"/>
      <c r="DH6" s="626"/>
      <c r="DI6" s="626"/>
      <c r="DJ6" s="626"/>
      <c r="DK6" s="626"/>
      <c r="DL6" s="626"/>
      <c r="DM6" s="626"/>
      <c r="DN6" s="626"/>
      <c r="DO6" s="626"/>
      <c r="DP6" s="627"/>
      <c r="DQ6" s="634">
        <v>78474</v>
      </c>
      <c r="DR6" s="626"/>
      <c r="DS6" s="626"/>
      <c r="DT6" s="626"/>
      <c r="DU6" s="626"/>
      <c r="DV6" s="626"/>
      <c r="DW6" s="626"/>
      <c r="DX6" s="626"/>
      <c r="DY6" s="626"/>
      <c r="DZ6" s="626"/>
      <c r="EA6" s="626"/>
      <c r="EB6" s="626"/>
      <c r="EC6" s="635"/>
    </row>
    <row r="7" spans="2:143" ht="11.25" customHeight="1" x14ac:dyDescent="0.15">
      <c r="B7" s="622" t="s">
        <v>216</v>
      </c>
      <c r="C7" s="623"/>
      <c r="D7" s="623"/>
      <c r="E7" s="623"/>
      <c r="F7" s="623"/>
      <c r="G7" s="623"/>
      <c r="H7" s="623"/>
      <c r="I7" s="623"/>
      <c r="J7" s="623"/>
      <c r="K7" s="623"/>
      <c r="L7" s="623"/>
      <c r="M7" s="623"/>
      <c r="N7" s="623"/>
      <c r="O7" s="623"/>
      <c r="P7" s="623"/>
      <c r="Q7" s="624"/>
      <c r="R7" s="625">
        <v>745</v>
      </c>
      <c r="S7" s="626"/>
      <c r="T7" s="626"/>
      <c r="U7" s="626"/>
      <c r="V7" s="626"/>
      <c r="W7" s="626"/>
      <c r="X7" s="626"/>
      <c r="Y7" s="627"/>
      <c r="Z7" s="628">
        <v>0</v>
      </c>
      <c r="AA7" s="628"/>
      <c r="AB7" s="628"/>
      <c r="AC7" s="628"/>
      <c r="AD7" s="629">
        <v>745</v>
      </c>
      <c r="AE7" s="629"/>
      <c r="AF7" s="629"/>
      <c r="AG7" s="629"/>
      <c r="AH7" s="629"/>
      <c r="AI7" s="629"/>
      <c r="AJ7" s="629"/>
      <c r="AK7" s="629"/>
      <c r="AL7" s="630">
        <v>0</v>
      </c>
      <c r="AM7" s="631"/>
      <c r="AN7" s="631"/>
      <c r="AO7" s="632"/>
      <c r="AP7" s="622" t="s">
        <v>217</v>
      </c>
      <c r="AQ7" s="623"/>
      <c r="AR7" s="623"/>
      <c r="AS7" s="623"/>
      <c r="AT7" s="623"/>
      <c r="AU7" s="623"/>
      <c r="AV7" s="623"/>
      <c r="AW7" s="623"/>
      <c r="AX7" s="623"/>
      <c r="AY7" s="623"/>
      <c r="AZ7" s="623"/>
      <c r="BA7" s="623"/>
      <c r="BB7" s="623"/>
      <c r="BC7" s="623"/>
      <c r="BD7" s="623"/>
      <c r="BE7" s="623"/>
      <c r="BF7" s="624"/>
      <c r="BG7" s="625">
        <v>347057</v>
      </c>
      <c r="BH7" s="626"/>
      <c r="BI7" s="626"/>
      <c r="BJ7" s="626"/>
      <c r="BK7" s="626"/>
      <c r="BL7" s="626"/>
      <c r="BM7" s="626"/>
      <c r="BN7" s="627"/>
      <c r="BO7" s="628">
        <v>44.3</v>
      </c>
      <c r="BP7" s="628"/>
      <c r="BQ7" s="628"/>
      <c r="BR7" s="628"/>
      <c r="BS7" s="629" t="s">
        <v>209</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943361</v>
      </c>
      <c r="CS7" s="626"/>
      <c r="CT7" s="626"/>
      <c r="CU7" s="626"/>
      <c r="CV7" s="626"/>
      <c r="CW7" s="626"/>
      <c r="CX7" s="626"/>
      <c r="CY7" s="627"/>
      <c r="CZ7" s="628">
        <v>15</v>
      </c>
      <c r="DA7" s="628"/>
      <c r="DB7" s="628"/>
      <c r="DC7" s="628"/>
      <c r="DD7" s="634">
        <v>87772</v>
      </c>
      <c r="DE7" s="626"/>
      <c r="DF7" s="626"/>
      <c r="DG7" s="626"/>
      <c r="DH7" s="626"/>
      <c r="DI7" s="626"/>
      <c r="DJ7" s="626"/>
      <c r="DK7" s="626"/>
      <c r="DL7" s="626"/>
      <c r="DM7" s="626"/>
      <c r="DN7" s="626"/>
      <c r="DO7" s="626"/>
      <c r="DP7" s="627"/>
      <c r="DQ7" s="634">
        <v>758823</v>
      </c>
      <c r="DR7" s="626"/>
      <c r="DS7" s="626"/>
      <c r="DT7" s="626"/>
      <c r="DU7" s="626"/>
      <c r="DV7" s="626"/>
      <c r="DW7" s="626"/>
      <c r="DX7" s="626"/>
      <c r="DY7" s="626"/>
      <c r="DZ7" s="626"/>
      <c r="EA7" s="626"/>
      <c r="EB7" s="626"/>
      <c r="EC7" s="635"/>
    </row>
    <row r="8" spans="2:143" ht="11.25" customHeight="1" x14ac:dyDescent="0.15">
      <c r="B8" s="622" t="s">
        <v>219</v>
      </c>
      <c r="C8" s="623"/>
      <c r="D8" s="623"/>
      <c r="E8" s="623"/>
      <c r="F8" s="623"/>
      <c r="G8" s="623"/>
      <c r="H8" s="623"/>
      <c r="I8" s="623"/>
      <c r="J8" s="623"/>
      <c r="K8" s="623"/>
      <c r="L8" s="623"/>
      <c r="M8" s="623"/>
      <c r="N8" s="623"/>
      <c r="O8" s="623"/>
      <c r="P8" s="623"/>
      <c r="Q8" s="624"/>
      <c r="R8" s="625">
        <v>1721</v>
      </c>
      <c r="S8" s="626"/>
      <c r="T8" s="626"/>
      <c r="U8" s="626"/>
      <c r="V8" s="626"/>
      <c r="W8" s="626"/>
      <c r="X8" s="626"/>
      <c r="Y8" s="627"/>
      <c r="Z8" s="628">
        <v>0</v>
      </c>
      <c r="AA8" s="628"/>
      <c r="AB8" s="628"/>
      <c r="AC8" s="628"/>
      <c r="AD8" s="629">
        <v>1721</v>
      </c>
      <c r="AE8" s="629"/>
      <c r="AF8" s="629"/>
      <c r="AG8" s="629"/>
      <c r="AH8" s="629"/>
      <c r="AI8" s="629"/>
      <c r="AJ8" s="629"/>
      <c r="AK8" s="629"/>
      <c r="AL8" s="630">
        <v>0</v>
      </c>
      <c r="AM8" s="631"/>
      <c r="AN8" s="631"/>
      <c r="AO8" s="632"/>
      <c r="AP8" s="622" t="s">
        <v>220</v>
      </c>
      <c r="AQ8" s="623"/>
      <c r="AR8" s="623"/>
      <c r="AS8" s="623"/>
      <c r="AT8" s="623"/>
      <c r="AU8" s="623"/>
      <c r="AV8" s="623"/>
      <c r="AW8" s="623"/>
      <c r="AX8" s="623"/>
      <c r="AY8" s="623"/>
      <c r="AZ8" s="623"/>
      <c r="BA8" s="623"/>
      <c r="BB8" s="623"/>
      <c r="BC8" s="623"/>
      <c r="BD8" s="623"/>
      <c r="BE8" s="623"/>
      <c r="BF8" s="624"/>
      <c r="BG8" s="625">
        <v>15069</v>
      </c>
      <c r="BH8" s="626"/>
      <c r="BI8" s="626"/>
      <c r="BJ8" s="626"/>
      <c r="BK8" s="626"/>
      <c r="BL8" s="626"/>
      <c r="BM8" s="626"/>
      <c r="BN8" s="627"/>
      <c r="BO8" s="628">
        <v>1.9</v>
      </c>
      <c r="BP8" s="628"/>
      <c r="BQ8" s="628"/>
      <c r="BR8" s="628"/>
      <c r="BS8" s="634" t="s">
        <v>112</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2196539</v>
      </c>
      <c r="CS8" s="626"/>
      <c r="CT8" s="626"/>
      <c r="CU8" s="626"/>
      <c r="CV8" s="626"/>
      <c r="CW8" s="626"/>
      <c r="CX8" s="626"/>
      <c r="CY8" s="627"/>
      <c r="CZ8" s="628">
        <v>34.9</v>
      </c>
      <c r="DA8" s="628"/>
      <c r="DB8" s="628"/>
      <c r="DC8" s="628"/>
      <c r="DD8" s="634">
        <v>35400</v>
      </c>
      <c r="DE8" s="626"/>
      <c r="DF8" s="626"/>
      <c r="DG8" s="626"/>
      <c r="DH8" s="626"/>
      <c r="DI8" s="626"/>
      <c r="DJ8" s="626"/>
      <c r="DK8" s="626"/>
      <c r="DL8" s="626"/>
      <c r="DM8" s="626"/>
      <c r="DN8" s="626"/>
      <c r="DO8" s="626"/>
      <c r="DP8" s="627"/>
      <c r="DQ8" s="634">
        <v>1138591</v>
      </c>
      <c r="DR8" s="626"/>
      <c r="DS8" s="626"/>
      <c r="DT8" s="626"/>
      <c r="DU8" s="626"/>
      <c r="DV8" s="626"/>
      <c r="DW8" s="626"/>
      <c r="DX8" s="626"/>
      <c r="DY8" s="626"/>
      <c r="DZ8" s="626"/>
      <c r="EA8" s="626"/>
      <c r="EB8" s="626"/>
      <c r="EC8" s="635"/>
    </row>
    <row r="9" spans="2:143" ht="11.25" customHeight="1" x14ac:dyDescent="0.15">
      <c r="B9" s="622" t="s">
        <v>222</v>
      </c>
      <c r="C9" s="623"/>
      <c r="D9" s="623"/>
      <c r="E9" s="623"/>
      <c r="F9" s="623"/>
      <c r="G9" s="623"/>
      <c r="H9" s="623"/>
      <c r="I9" s="623"/>
      <c r="J9" s="623"/>
      <c r="K9" s="623"/>
      <c r="L9" s="623"/>
      <c r="M9" s="623"/>
      <c r="N9" s="623"/>
      <c r="O9" s="623"/>
      <c r="P9" s="623"/>
      <c r="Q9" s="624"/>
      <c r="R9" s="625">
        <v>1256</v>
      </c>
      <c r="S9" s="626"/>
      <c r="T9" s="626"/>
      <c r="U9" s="626"/>
      <c r="V9" s="626"/>
      <c r="W9" s="626"/>
      <c r="X9" s="626"/>
      <c r="Y9" s="627"/>
      <c r="Z9" s="628">
        <v>0</v>
      </c>
      <c r="AA9" s="628"/>
      <c r="AB9" s="628"/>
      <c r="AC9" s="628"/>
      <c r="AD9" s="629">
        <v>1256</v>
      </c>
      <c r="AE9" s="629"/>
      <c r="AF9" s="629"/>
      <c r="AG9" s="629"/>
      <c r="AH9" s="629"/>
      <c r="AI9" s="629"/>
      <c r="AJ9" s="629"/>
      <c r="AK9" s="629"/>
      <c r="AL9" s="630">
        <v>0</v>
      </c>
      <c r="AM9" s="631"/>
      <c r="AN9" s="631"/>
      <c r="AO9" s="632"/>
      <c r="AP9" s="622" t="s">
        <v>223</v>
      </c>
      <c r="AQ9" s="623"/>
      <c r="AR9" s="623"/>
      <c r="AS9" s="623"/>
      <c r="AT9" s="623"/>
      <c r="AU9" s="623"/>
      <c r="AV9" s="623"/>
      <c r="AW9" s="623"/>
      <c r="AX9" s="623"/>
      <c r="AY9" s="623"/>
      <c r="AZ9" s="623"/>
      <c r="BA9" s="623"/>
      <c r="BB9" s="623"/>
      <c r="BC9" s="623"/>
      <c r="BD9" s="623"/>
      <c r="BE9" s="623"/>
      <c r="BF9" s="624"/>
      <c r="BG9" s="625">
        <v>281546</v>
      </c>
      <c r="BH9" s="626"/>
      <c r="BI9" s="626"/>
      <c r="BJ9" s="626"/>
      <c r="BK9" s="626"/>
      <c r="BL9" s="626"/>
      <c r="BM9" s="626"/>
      <c r="BN9" s="627"/>
      <c r="BO9" s="628">
        <v>35.9</v>
      </c>
      <c r="BP9" s="628"/>
      <c r="BQ9" s="628"/>
      <c r="BR9" s="628"/>
      <c r="BS9" s="634" t="s">
        <v>112</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613276</v>
      </c>
      <c r="CS9" s="626"/>
      <c r="CT9" s="626"/>
      <c r="CU9" s="626"/>
      <c r="CV9" s="626"/>
      <c r="CW9" s="626"/>
      <c r="CX9" s="626"/>
      <c r="CY9" s="627"/>
      <c r="CZ9" s="628">
        <v>9.6999999999999993</v>
      </c>
      <c r="DA9" s="628"/>
      <c r="DB9" s="628"/>
      <c r="DC9" s="628"/>
      <c r="DD9" s="634">
        <v>7106</v>
      </c>
      <c r="DE9" s="626"/>
      <c r="DF9" s="626"/>
      <c r="DG9" s="626"/>
      <c r="DH9" s="626"/>
      <c r="DI9" s="626"/>
      <c r="DJ9" s="626"/>
      <c r="DK9" s="626"/>
      <c r="DL9" s="626"/>
      <c r="DM9" s="626"/>
      <c r="DN9" s="626"/>
      <c r="DO9" s="626"/>
      <c r="DP9" s="627"/>
      <c r="DQ9" s="634">
        <v>562012</v>
      </c>
      <c r="DR9" s="626"/>
      <c r="DS9" s="626"/>
      <c r="DT9" s="626"/>
      <c r="DU9" s="626"/>
      <c r="DV9" s="626"/>
      <c r="DW9" s="626"/>
      <c r="DX9" s="626"/>
      <c r="DY9" s="626"/>
      <c r="DZ9" s="626"/>
      <c r="EA9" s="626"/>
      <c r="EB9" s="626"/>
      <c r="EC9" s="635"/>
    </row>
    <row r="10" spans="2:143" ht="11.25" customHeight="1" x14ac:dyDescent="0.15">
      <c r="B10" s="622" t="s">
        <v>225</v>
      </c>
      <c r="C10" s="623"/>
      <c r="D10" s="623"/>
      <c r="E10" s="623"/>
      <c r="F10" s="623"/>
      <c r="G10" s="623"/>
      <c r="H10" s="623"/>
      <c r="I10" s="623"/>
      <c r="J10" s="623"/>
      <c r="K10" s="623"/>
      <c r="L10" s="623"/>
      <c r="M10" s="623"/>
      <c r="N10" s="623"/>
      <c r="O10" s="623"/>
      <c r="P10" s="623"/>
      <c r="Q10" s="624"/>
      <c r="R10" s="625">
        <v>173194</v>
      </c>
      <c r="S10" s="626"/>
      <c r="T10" s="626"/>
      <c r="U10" s="626"/>
      <c r="V10" s="626"/>
      <c r="W10" s="626"/>
      <c r="X10" s="626"/>
      <c r="Y10" s="627"/>
      <c r="Z10" s="628">
        <v>2.6</v>
      </c>
      <c r="AA10" s="628"/>
      <c r="AB10" s="628"/>
      <c r="AC10" s="628"/>
      <c r="AD10" s="629">
        <v>173194</v>
      </c>
      <c r="AE10" s="629"/>
      <c r="AF10" s="629"/>
      <c r="AG10" s="629"/>
      <c r="AH10" s="629"/>
      <c r="AI10" s="629"/>
      <c r="AJ10" s="629"/>
      <c r="AK10" s="629"/>
      <c r="AL10" s="630">
        <v>4.4000000000000004</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21970</v>
      </c>
      <c r="BH10" s="626"/>
      <c r="BI10" s="626"/>
      <c r="BJ10" s="626"/>
      <c r="BK10" s="626"/>
      <c r="BL10" s="626"/>
      <c r="BM10" s="626"/>
      <c r="BN10" s="627"/>
      <c r="BO10" s="628">
        <v>2.8</v>
      </c>
      <c r="BP10" s="628"/>
      <c r="BQ10" s="628"/>
      <c r="BR10" s="628"/>
      <c r="BS10" s="634" t="s">
        <v>112</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x14ac:dyDescent="0.15">
      <c r="B11" s="622" t="s">
        <v>228</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28472</v>
      </c>
      <c r="BH11" s="626"/>
      <c r="BI11" s="626"/>
      <c r="BJ11" s="626"/>
      <c r="BK11" s="626"/>
      <c r="BL11" s="626"/>
      <c r="BM11" s="626"/>
      <c r="BN11" s="627"/>
      <c r="BO11" s="628">
        <v>3.6</v>
      </c>
      <c r="BP11" s="628"/>
      <c r="BQ11" s="628"/>
      <c r="BR11" s="628"/>
      <c r="BS11" s="634" t="s">
        <v>112</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571359</v>
      </c>
      <c r="CS11" s="626"/>
      <c r="CT11" s="626"/>
      <c r="CU11" s="626"/>
      <c r="CV11" s="626"/>
      <c r="CW11" s="626"/>
      <c r="CX11" s="626"/>
      <c r="CY11" s="627"/>
      <c r="CZ11" s="628">
        <v>9.1</v>
      </c>
      <c r="DA11" s="628"/>
      <c r="DB11" s="628"/>
      <c r="DC11" s="628"/>
      <c r="DD11" s="634">
        <v>178988</v>
      </c>
      <c r="DE11" s="626"/>
      <c r="DF11" s="626"/>
      <c r="DG11" s="626"/>
      <c r="DH11" s="626"/>
      <c r="DI11" s="626"/>
      <c r="DJ11" s="626"/>
      <c r="DK11" s="626"/>
      <c r="DL11" s="626"/>
      <c r="DM11" s="626"/>
      <c r="DN11" s="626"/>
      <c r="DO11" s="626"/>
      <c r="DP11" s="627"/>
      <c r="DQ11" s="634">
        <v>262300</v>
      </c>
      <c r="DR11" s="626"/>
      <c r="DS11" s="626"/>
      <c r="DT11" s="626"/>
      <c r="DU11" s="626"/>
      <c r="DV11" s="626"/>
      <c r="DW11" s="626"/>
      <c r="DX11" s="626"/>
      <c r="DY11" s="626"/>
      <c r="DZ11" s="626"/>
      <c r="EA11" s="626"/>
      <c r="EB11" s="626"/>
      <c r="EC11" s="635"/>
    </row>
    <row r="12" spans="2:143" ht="11.25" customHeight="1" x14ac:dyDescent="0.15">
      <c r="B12" s="622" t="s">
        <v>231</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336273</v>
      </c>
      <c r="BH12" s="626"/>
      <c r="BI12" s="626"/>
      <c r="BJ12" s="626"/>
      <c r="BK12" s="626"/>
      <c r="BL12" s="626"/>
      <c r="BM12" s="626"/>
      <c r="BN12" s="627"/>
      <c r="BO12" s="628">
        <v>42.9</v>
      </c>
      <c r="BP12" s="628"/>
      <c r="BQ12" s="628"/>
      <c r="BR12" s="628"/>
      <c r="BS12" s="634" t="s">
        <v>112</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82451</v>
      </c>
      <c r="CS12" s="626"/>
      <c r="CT12" s="626"/>
      <c r="CU12" s="626"/>
      <c r="CV12" s="626"/>
      <c r="CW12" s="626"/>
      <c r="CX12" s="626"/>
      <c r="CY12" s="627"/>
      <c r="CZ12" s="628">
        <v>1.3</v>
      </c>
      <c r="DA12" s="628"/>
      <c r="DB12" s="628"/>
      <c r="DC12" s="628"/>
      <c r="DD12" s="634">
        <v>11922</v>
      </c>
      <c r="DE12" s="626"/>
      <c r="DF12" s="626"/>
      <c r="DG12" s="626"/>
      <c r="DH12" s="626"/>
      <c r="DI12" s="626"/>
      <c r="DJ12" s="626"/>
      <c r="DK12" s="626"/>
      <c r="DL12" s="626"/>
      <c r="DM12" s="626"/>
      <c r="DN12" s="626"/>
      <c r="DO12" s="626"/>
      <c r="DP12" s="627"/>
      <c r="DQ12" s="634">
        <v>49440</v>
      </c>
      <c r="DR12" s="626"/>
      <c r="DS12" s="626"/>
      <c r="DT12" s="626"/>
      <c r="DU12" s="626"/>
      <c r="DV12" s="626"/>
      <c r="DW12" s="626"/>
      <c r="DX12" s="626"/>
      <c r="DY12" s="626"/>
      <c r="DZ12" s="626"/>
      <c r="EA12" s="626"/>
      <c r="EB12" s="626"/>
      <c r="EC12" s="635"/>
    </row>
    <row r="13" spans="2:143" ht="11.25" customHeight="1" x14ac:dyDescent="0.15">
      <c r="B13" s="622" t="s">
        <v>234</v>
      </c>
      <c r="C13" s="623"/>
      <c r="D13" s="623"/>
      <c r="E13" s="623"/>
      <c r="F13" s="623"/>
      <c r="G13" s="623"/>
      <c r="H13" s="623"/>
      <c r="I13" s="623"/>
      <c r="J13" s="623"/>
      <c r="K13" s="623"/>
      <c r="L13" s="623"/>
      <c r="M13" s="623"/>
      <c r="N13" s="623"/>
      <c r="O13" s="623"/>
      <c r="P13" s="623"/>
      <c r="Q13" s="624"/>
      <c r="R13" s="625">
        <v>11475</v>
      </c>
      <c r="S13" s="626"/>
      <c r="T13" s="626"/>
      <c r="U13" s="626"/>
      <c r="V13" s="626"/>
      <c r="W13" s="626"/>
      <c r="X13" s="626"/>
      <c r="Y13" s="627"/>
      <c r="Z13" s="628">
        <v>0.2</v>
      </c>
      <c r="AA13" s="628"/>
      <c r="AB13" s="628"/>
      <c r="AC13" s="628"/>
      <c r="AD13" s="629">
        <v>11475</v>
      </c>
      <c r="AE13" s="629"/>
      <c r="AF13" s="629"/>
      <c r="AG13" s="629"/>
      <c r="AH13" s="629"/>
      <c r="AI13" s="629"/>
      <c r="AJ13" s="629"/>
      <c r="AK13" s="629"/>
      <c r="AL13" s="630">
        <v>0.3</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333515</v>
      </c>
      <c r="BH13" s="626"/>
      <c r="BI13" s="626"/>
      <c r="BJ13" s="626"/>
      <c r="BK13" s="626"/>
      <c r="BL13" s="626"/>
      <c r="BM13" s="626"/>
      <c r="BN13" s="627"/>
      <c r="BO13" s="628">
        <v>42.6</v>
      </c>
      <c r="BP13" s="628"/>
      <c r="BQ13" s="628"/>
      <c r="BR13" s="628"/>
      <c r="BS13" s="634" t="s">
        <v>112</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473279</v>
      </c>
      <c r="CS13" s="626"/>
      <c r="CT13" s="626"/>
      <c r="CU13" s="626"/>
      <c r="CV13" s="626"/>
      <c r="CW13" s="626"/>
      <c r="CX13" s="626"/>
      <c r="CY13" s="627"/>
      <c r="CZ13" s="628">
        <v>7.5</v>
      </c>
      <c r="DA13" s="628"/>
      <c r="DB13" s="628"/>
      <c r="DC13" s="628"/>
      <c r="DD13" s="634">
        <v>242805</v>
      </c>
      <c r="DE13" s="626"/>
      <c r="DF13" s="626"/>
      <c r="DG13" s="626"/>
      <c r="DH13" s="626"/>
      <c r="DI13" s="626"/>
      <c r="DJ13" s="626"/>
      <c r="DK13" s="626"/>
      <c r="DL13" s="626"/>
      <c r="DM13" s="626"/>
      <c r="DN13" s="626"/>
      <c r="DO13" s="626"/>
      <c r="DP13" s="627"/>
      <c r="DQ13" s="634">
        <v>291186</v>
      </c>
      <c r="DR13" s="626"/>
      <c r="DS13" s="626"/>
      <c r="DT13" s="626"/>
      <c r="DU13" s="626"/>
      <c r="DV13" s="626"/>
      <c r="DW13" s="626"/>
      <c r="DX13" s="626"/>
      <c r="DY13" s="626"/>
      <c r="DZ13" s="626"/>
      <c r="EA13" s="626"/>
      <c r="EB13" s="626"/>
      <c r="EC13" s="635"/>
    </row>
    <row r="14" spans="2:143" ht="11.25" customHeight="1" x14ac:dyDescent="0.15">
      <c r="B14" s="622" t="s">
        <v>237</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38718</v>
      </c>
      <c r="BH14" s="626"/>
      <c r="BI14" s="626"/>
      <c r="BJ14" s="626"/>
      <c r="BK14" s="626"/>
      <c r="BL14" s="626"/>
      <c r="BM14" s="626"/>
      <c r="BN14" s="627"/>
      <c r="BO14" s="628">
        <v>4.9000000000000004</v>
      </c>
      <c r="BP14" s="628"/>
      <c r="BQ14" s="628"/>
      <c r="BR14" s="628"/>
      <c r="BS14" s="634" t="s">
        <v>112</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237390</v>
      </c>
      <c r="CS14" s="626"/>
      <c r="CT14" s="626"/>
      <c r="CU14" s="626"/>
      <c r="CV14" s="626"/>
      <c r="CW14" s="626"/>
      <c r="CX14" s="626"/>
      <c r="CY14" s="627"/>
      <c r="CZ14" s="628">
        <v>3.8</v>
      </c>
      <c r="DA14" s="628"/>
      <c r="DB14" s="628"/>
      <c r="DC14" s="628"/>
      <c r="DD14" s="634">
        <v>18023</v>
      </c>
      <c r="DE14" s="626"/>
      <c r="DF14" s="626"/>
      <c r="DG14" s="626"/>
      <c r="DH14" s="626"/>
      <c r="DI14" s="626"/>
      <c r="DJ14" s="626"/>
      <c r="DK14" s="626"/>
      <c r="DL14" s="626"/>
      <c r="DM14" s="626"/>
      <c r="DN14" s="626"/>
      <c r="DO14" s="626"/>
      <c r="DP14" s="627"/>
      <c r="DQ14" s="634">
        <v>215213</v>
      </c>
      <c r="DR14" s="626"/>
      <c r="DS14" s="626"/>
      <c r="DT14" s="626"/>
      <c r="DU14" s="626"/>
      <c r="DV14" s="626"/>
      <c r="DW14" s="626"/>
      <c r="DX14" s="626"/>
      <c r="DY14" s="626"/>
      <c r="DZ14" s="626"/>
      <c r="EA14" s="626"/>
      <c r="EB14" s="626"/>
      <c r="EC14" s="635"/>
    </row>
    <row r="15" spans="2:143" ht="11.25" customHeight="1" x14ac:dyDescent="0.15">
      <c r="B15" s="622" t="s">
        <v>240</v>
      </c>
      <c r="C15" s="623"/>
      <c r="D15" s="623"/>
      <c r="E15" s="623"/>
      <c r="F15" s="623"/>
      <c r="G15" s="623"/>
      <c r="H15" s="623"/>
      <c r="I15" s="623"/>
      <c r="J15" s="623"/>
      <c r="K15" s="623"/>
      <c r="L15" s="623"/>
      <c r="M15" s="623"/>
      <c r="N15" s="623"/>
      <c r="O15" s="623"/>
      <c r="P15" s="623"/>
      <c r="Q15" s="624"/>
      <c r="R15" s="625">
        <v>1554</v>
      </c>
      <c r="S15" s="626"/>
      <c r="T15" s="626"/>
      <c r="U15" s="626"/>
      <c r="V15" s="626"/>
      <c r="W15" s="626"/>
      <c r="X15" s="626"/>
      <c r="Y15" s="627"/>
      <c r="Z15" s="628">
        <v>0</v>
      </c>
      <c r="AA15" s="628"/>
      <c r="AB15" s="628"/>
      <c r="AC15" s="628"/>
      <c r="AD15" s="629">
        <v>1554</v>
      </c>
      <c r="AE15" s="629"/>
      <c r="AF15" s="629"/>
      <c r="AG15" s="629"/>
      <c r="AH15" s="629"/>
      <c r="AI15" s="629"/>
      <c r="AJ15" s="629"/>
      <c r="AK15" s="629"/>
      <c r="AL15" s="630">
        <v>0</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61427</v>
      </c>
      <c r="BH15" s="626"/>
      <c r="BI15" s="626"/>
      <c r="BJ15" s="626"/>
      <c r="BK15" s="626"/>
      <c r="BL15" s="626"/>
      <c r="BM15" s="626"/>
      <c r="BN15" s="627"/>
      <c r="BO15" s="628">
        <v>7.8</v>
      </c>
      <c r="BP15" s="628"/>
      <c r="BQ15" s="628"/>
      <c r="BR15" s="628"/>
      <c r="BS15" s="634" t="s">
        <v>112</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434218</v>
      </c>
      <c r="CS15" s="626"/>
      <c r="CT15" s="626"/>
      <c r="CU15" s="626"/>
      <c r="CV15" s="626"/>
      <c r="CW15" s="626"/>
      <c r="CX15" s="626"/>
      <c r="CY15" s="627"/>
      <c r="CZ15" s="628">
        <v>6.9</v>
      </c>
      <c r="DA15" s="628"/>
      <c r="DB15" s="628"/>
      <c r="DC15" s="628"/>
      <c r="DD15" s="634">
        <v>50628</v>
      </c>
      <c r="DE15" s="626"/>
      <c r="DF15" s="626"/>
      <c r="DG15" s="626"/>
      <c r="DH15" s="626"/>
      <c r="DI15" s="626"/>
      <c r="DJ15" s="626"/>
      <c r="DK15" s="626"/>
      <c r="DL15" s="626"/>
      <c r="DM15" s="626"/>
      <c r="DN15" s="626"/>
      <c r="DO15" s="626"/>
      <c r="DP15" s="627"/>
      <c r="DQ15" s="634">
        <v>363016</v>
      </c>
      <c r="DR15" s="626"/>
      <c r="DS15" s="626"/>
      <c r="DT15" s="626"/>
      <c r="DU15" s="626"/>
      <c r="DV15" s="626"/>
      <c r="DW15" s="626"/>
      <c r="DX15" s="626"/>
      <c r="DY15" s="626"/>
      <c r="DZ15" s="626"/>
      <c r="EA15" s="626"/>
      <c r="EB15" s="626"/>
      <c r="EC15" s="635"/>
    </row>
    <row r="16" spans="2:143" ht="11.25" customHeight="1" x14ac:dyDescent="0.15">
      <c r="B16" s="622" t="s">
        <v>243</v>
      </c>
      <c r="C16" s="623"/>
      <c r="D16" s="623"/>
      <c r="E16" s="623"/>
      <c r="F16" s="623"/>
      <c r="G16" s="623"/>
      <c r="H16" s="623"/>
      <c r="I16" s="623"/>
      <c r="J16" s="623"/>
      <c r="K16" s="623"/>
      <c r="L16" s="623"/>
      <c r="M16" s="623"/>
      <c r="N16" s="623"/>
      <c r="O16" s="623"/>
      <c r="P16" s="623"/>
      <c r="Q16" s="624"/>
      <c r="R16" s="625">
        <v>2983465</v>
      </c>
      <c r="S16" s="626"/>
      <c r="T16" s="626"/>
      <c r="U16" s="626"/>
      <c r="V16" s="626"/>
      <c r="W16" s="626"/>
      <c r="X16" s="626"/>
      <c r="Y16" s="627"/>
      <c r="Z16" s="628">
        <v>44.5</v>
      </c>
      <c r="AA16" s="628"/>
      <c r="AB16" s="628"/>
      <c r="AC16" s="628"/>
      <c r="AD16" s="629">
        <v>2793269</v>
      </c>
      <c r="AE16" s="629"/>
      <c r="AF16" s="629"/>
      <c r="AG16" s="629"/>
      <c r="AH16" s="629"/>
      <c r="AI16" s="629"/>
      <c r="AJ16" s="629"/>
      <c r="AK16" s="629"/>
      <c r="AL16" s="630">
        <v>71.8</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v>26932</v>
      </c>
      <c r="CS16" s="626"/>
      <c r="CT16" s="626"/>
      <c r="CU16" s="626"/>
      <c r="CV16" s="626"/>
      <c r="CW16" s="626"/>
      <c r="CX16" s="626"/>
      <c r="CY16" s="627"/>
      <c r="CZ16" s="628">
        <v>0.4</v>
      </c>
      <c r="DA16" s="628"/>
      <c r="DB16" s="628"/>
      <c r="DC16" s="628"/>
      <c r="DD16" s="634" t="s">
        <v>112</v>
      </c>
      <c r="DE16" s="626"/>
      <c r="DF16" s="626"/>
      <c r="DG16" s="626"/>
      <c r="DH16" s="626"/>
      <c r="DI16" s="626"/>
      <c r="DJ16" s="626"/>
      <c r="DK16" s="626"/>
      <c r="DL16" s="626"/>
      <c r="DM16" s="626"/>
      <c r="DN16" s="626"/>
      <c r="DO16" s="626"/>
      <c r="DP16" s="627"/>
      <c r="DQ16" s="634">
        <v>26928</v>
      </c>
      <c r="DR16" s="626"/>
      <c r="DS16" s="626"/>
      <c r="DT16" s="626"/>
      <c r="DU16" s="626"/>
      <c r="DV16" s="626"/>
      <c r="DW16" s="626"/>
      <c r="DX16" s="626"/>
      <c r="DY16" s="626"/>
      <c r="DZ16" s="626"/>
      <c r="EA16" s="626"/>
      <c r="EB16" s="626"/>
      <c r="EC16" s="635"/>
    </row>
    <row r="17" spans="2:133" ht="11.25" customHeight="1" x14ac:dyDescent="0.15">
      <c r="B17" s="622" t="s">
        <v>246</v>
      </c>
      <c r="C17" s="623"/>
      <c r="D17" s="623"/>
      <c r="E17" s="623"/>
      <c r="F17" s="623"/>
      <c r="G17" s="623"/>
      <c r="H17" s="623"/>
      <c r="I17" s="623"/>
      <c r="J17" s="623"/>
      <c r="K17" s="623"/>
      <c r="L17" s="623"/>
      <c r="M17" s="623"/>
      <c r="N17" s="623"/>
      <c r="O17" s="623"/>
      <c r="P17" s="623"/>
      <c r="Q17" s="624"/>
      <c r="R17" s="625">
        <v>2793269</v>
      </c>
      <c r="S17" s="626"/>
      <c r="T17" s="626"/>
      <c r="U17" s="626"/>
      <c r="V17" s="626"/>
      <c r="W17" s="626"/>
      <c r="X17" s="626"/>
      <c r="Y17" s="627"/>
      <c r="Z17" s="628">
        <v>41.6</v>
      </c>
      <c r="AA17" s="628"/>
      <c r="AB17" s="628"/>
      <c r="AC17" s="628"/>
      <c r="AD17" s="629">
        <v>2793269</v>
      </c>
      <c r="AE17" s="629"/>
      <c r="AF17" s="629"/>
      <c r="AG17" s="629"/>
      <c r="AH17" s="629"/>
      <c r="AI17" s="629"/>
      <c r="AJ17" s="629"/>
      <c r="AK17" s="629"/>
      <c r="AL17" s="630">
        <v>71.8</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642108</v>
      </c>
      <c r="CS17" s="626"/>
      <c r="CT17" s="626"/>
      <c r="CU17" s="626"/>
      <c r="CV17" s="626"/>
      <c r="CW17" s="626"/>
      <c r="CX17" s="626"/>
      <c r="CY17" s="627"/>
      <c r="CZ17" s="628">
        <v>10.199999999999999</v>
      </c>
      <c r="DA17" s="628"/>
      <c r="DB17" s="628"/>
      <c r="DC17" s="628"/>
      <c r="DD17" s="634" t="s">
        <v>112</v>
      </c>
      <c r="DE17" s="626"/>
      <c r="DF17" s="626"/>
      <c r="DG17" s="626"/>
      <c r="DH17" s="626"/>
      <c r="DI17" s="626"/>
      <c r="DJ17" s="626"/>
      <c r="DK17" s="626"/>
      <c r="DL17" s="626"/>
      <c r="DM17" s="626"/>
      <c r="DN17" s="626"/>
      <c r="DO17" s="626"/>
      <c r="DP17" s="627"/>
      <c r="DQ17" s="634">
        <v>612347</v>
      </c>
      <c r="DR17" s="626"/>
      <c r="DS17" s="626"/>
      <c r="DT17" s="626"/>
      <c r="DU17" s="626"/>
      <c r="DV17" s="626"/>
      <c r="DW17" s="626"/>
      <c r="DX17" s="626"/>
      <c r="DY17" s="626"/>
      <c r="DZ17" s="626"/>
      <c r="EA17" s="626"/>
      <c r="EB17" s="626"/>
      <c r="EC17" s="635"/>
    </row>
    <row r="18" spans="2:133" ht="11.25" customHeight="1" x14ac:dyDescent="0.15">
      <c r="B18" s="622" t="s">
        <v>249</v>
      </c>
      <c r="C18" s="623"/>
      <c r="D18" s="623"/>
      <c r="E18" s="623"/>
      <c r="F18" s="623"/>
      <c r="G18" s="623"/>
      <c r="H18" s="623"/>
      <c r="I18" s="623"/>
      <c r="J18" s="623"/>
      <c r="K18" s="623"/>
      <c r="L18" s="623"/>
      <c r="M18" s="623"/>
      <c r="N18" s="623"/>
      <c r="O18" s="623"/>
      <c r="P18" s="623"/>
      <c r="Q18" s="624"/>
      <c r="R18" s="625">
        <v>190196</v>
      </c>
      <c r="S18" s="626"/>
      <c r="T18" s="626"/>
      <c r="U18" s="626"/>
      <c r="V18" s="626"/>
      <c r="W18" s="626"/>
      <c r="X18" s="626"/>
      <c r="Y18" s="627"/>
      <c r="Z18" s="628">
        <v>2.8</v>
      </c>
      <c r="AA18" s="628"/>
      <c r="AB18" s="628"/>
      <c r="AC18" s="628"/>
      <c r="AD18" s="629" t="s">
        <v>112</v>
      </c>
      <c r="AE18" s="629"/>
      <c r="AF18" s="629"/>
      <c r="AG18" s="629"/>
      <c r="AH18" s="629"/>
      <c r="AI18" s="629"/>
      <c r="AJ18" s="629"/>
      <c r="AK18" s="629"/>
      <c r="AL18" s="630" t="s">
        <v>112</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252</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255</v>
      </c>
      <c r="C20" s="623"/>
      <c r="D20" s="623"/>
      <c r="E20" s="623"/>
      <c r="F20" s="623"/>
      <c r="G20" s="623"/>
      <c r="H20" s="623"/>
      <c r="I20" s="623"/>
      <c r="J20" s="623"/>
      <c r="K20" s="623"/>
      <c r="L20" s="623"/>
      <c r="M20" s="623"/>
      <c r="N20" s="623"/>
      <c r="O20" s="623"/>
      <c r="P20" s="623"/>
      <c r="Q20" s="624"/>
      <c r="R20" s="625">
        <v>4024761</v>
      </c>
      <c r="S20" s="626"/>
      <c r="T20" s="626"/>
      <c r="U20" s="626"/>
      <c r="V20" s="626"/>
      <c r="W20" s="626"/>
      <c r="X20" s="626"/>
      <c r="Y20" s="627"/>
      <c r="Z20" s="628">
        <v>60</v>
      </c>
      <c r="AA20" s="628"/>
      <c r="AB20" s="628"/>
      <c r="AC20" s="628"/>
      <c r="AD20" s="629">
        <v>3834565</v>
      </c>
      <c r="AE20" s="629"/>
      <c r="AF20" s="629"/>
      <c r="AG20" s="629"/>
      <c r="AH20" s="629"/>
      <c r="AI20" s="629"/>
      <c r="AJ20" s="629"/>
      <c r="AK20" s="629"/>
      <c r="AL20" s="630">
        <v>98.5</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6299387</v>
      </c>
      <c r="CS20" s="626"/>
      <c r="CT20" s="626"/>
      <c r="CU20" s="626"/>
      <c r="CV20" s="626"/>
      <c r="CW20" s="626"/>
      <c r="CX20" s="626"/>
      <c r="CY20" s="627"/>
      <c r="CZ20" s="628">
        <v>100</v>
      </c>
      <c r="DA20" s="628"/>
      <c r="DB20" s="628"/>
      <c r="DC20" s="628"/>
      <c r="DD20" s="634">
        <v>632644</v>
      </c>
      <c r="DE20" s="626"/>
      <c r="DF20" s="626"/>
      <c r="DG20" s="626"/>
      <c r="DH20" s="626"/>
      <c r="DI20" s="626"/>
      <c r="DJ20" s="626"/>
      <c r="DK20" s="626"/>
      <c r="DL20" s="626"/>
      <c r="DM20" s="626"/>
      <c r="DN20" s="626"/>
      <c r="DO20" s="626"/>
      <c r="DP20" s="627"/>
      <c r="DQ20" s="634">
        <v>4358330</v>
      </c>
      <c r="DR20" s="626"/>
      <c r="DS20" s="626"/>
      <c r="DT20" s="626"/>
      <c r="DU20" s="626"/>
      <c r="DV20" s="626"/>
      <c r="DW20" s="626"/>
      <c r="DX20" s="626"/>
      <c r="DY20" s="626"/>
      <c r="DZ20" s="626"/>
      <c r="EA20" s="626"/>
      <c r="EB20" s="626"/>
      <c r="EC20" s="635"/>
    </row>
    <row r="21" spans="2:133" ht="11.25" customHeight="1" x14ac:dyDescent="0.15">
      <c r="B21" s="622" t="s">
        <v>258</v>
      </c>
      <c r="C21" s="623"/>
      <c r="D21" s="623"/>
      <c r="E21" s="623"/>
      <c r="F21" s="623"/>
      <c r="G21" s="623"/>
      <c r="H21" s="623"/>
      <c r="I21" s="623"/>
      <c r="J21" s="623"/>
      <c r="K21" s="623"/>
      <c r="L21" s="623"/>
      <c r="M21" s="623"/>
      <c r="N21" s="623"/>
      <c r="O21" s="623"/>
      <c r="P21" s="623"/>
      <c r="Q21" s="624"/>
      <c r="R21" s="625">
        <v>1022</v>
      </c>
      <c r="S21" s="626"/>
      <c r="T21" s="626"/>
      <c r="U21" s="626"/>
      <c r="V21" s="626"/>
      <c r="W21" s="626"/>
      <c r="X21" s="626"/>
      <c r="Y21" s="627"/>
      <c r="Z21" s="628">
        <v>0</v>
      </c>
      <c r="AA21" s="628"/>
      <c r="AB21" s="628"/>
      <c r="AC21" s="628"/>
      <c r="AD21" s="629">
        <v>1022</v>
      </c>
      <c r="AE21" s="629"/>
      <c r="AF21" s="629"/>
      <c r="AG21" s="629"/>
      <c r="AH21" s="629"/>
      <c r="AI21" s="629"/>
      <c r="AJ21" s="629"/>
      <c r="AK21" s="629"/>
      <c r="AL21" s="630">
        <v>0</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260</v>
      </c>
      <c r="C22" s="623"/>
      <c r="D22" s="623"/>
      <c r="E22" s="623"/>
      <c r="F22" s="623"/>
      <c r="G22" s="623"/>
      <c r="H22" s="623"/>
      <c r="I22" s="623"/>
      <c r="J22" s="623"/>
      <c r="K22" s="623"/>
      <c r="L22" s="623"/>
      <c r="M22" s="623"/>
      <c r="N22" s="623"/>
      <c r="O22" s="623"/>
      <c r="P22" s="623"/>
      <c r="Q22" s="624"/>
      <c r="R22" s="625">
        <v>61597</v>
      </c>
      <c r="S22" s="626"/>
      <c r="T22" s="626"/>
      <c r="U22" s="626"/>
      <c r="V22" s="626"/>
      <c r="W22" s="626"/>
      <c r="X22" s="626"/>
      <c r="Y22" s="627"/>
      <c r="Z22" s="628">
        <v>0.9</v>
      </c>
      <c r="AA22" s="628"/>
      <c r="AB22" s="628"/>
      <c r="AC22" s="628"/>
      <c r="AD22" s="629">
        <v>8</v>
      </c>
      <c r="AE22" s="629"/>
      <c r="AF22" s="629"/>
      <c r="AG22" s="629"/>
      <c r="AH22" s="629"/>
      <c r="AI22" s="629"/>
      <c r="AJ22" s="629"/>
      <c r="AK22" s="629"/>
      <c r="AL22" s="630">
        <v>0</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263</v>
      </c>
      <c r="C23" s="623"/>
      <c r="D23" s="623"/>
      <c r="E23" s="623"/>
      <c r="F23" s="623"/>
      <c r="G23" s="623"/>
      <c r="H23" s="623"/>
      <c r="I23" s="623"/>
      <c r="J23" s="623"/>
      <c r="K23" s="623"/>
      <c r="L23" s="623"/>
      <c r="M23" s="623"/>
      <c r="N23" s="623"/>
      <c r="O23" s="623"/>
      <c r="P23" s="623"/>
      <c r="Q23" s="624"/>
      <c r="R23" s="625">
        <v>111573</v>
      </c>
      <c r="S23" s="626"/>
      <c r="T23" s="626"/>
      <c r="U23" s="626"/>
      <c r="V23" s="626"/>
      <c r="W23" s="626"/>
      <c r="X23" s="626"/>
      <c r="Y23" s="627"/>
      <c r="Z23" s="628">
        <v>1.7</v>
      </c>
      <c r="AA23" s="628"/>
      <c r="AB23" s="628"/>
      <c r="AC23" s="628"/>
      <c r="AD23" s="629" t="s">
        <v>112</v>
      </c>
      <c r="AE23" s="629"/>
      <c r="AF23" s="629"/>
      <c r="AG23" s="629"/>
      <c r="AH23" s="629"/>
      <c r="AI23" s="629"/>
      <c r="AJ23" s="629"/>
      <c r="AK23" s="629"/>
      <c r="AL23" s="630" t="s">
        <v>112</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x14ac:dyDescent="0.15">
      <c r="B24" s="622" t="s">
        <v>270</v>
      </c>
      <c r="C24" s="623"/>
      <c r="D24" s="623"/>
      <c r="E24" s="623"/>
      <c r="F24" s="623"/>
      <c r="G24" s="623"/>
      <c r="H24" s="623"/>
      <c r="I24" s="623"/>
      <c r="J24" s="623"/>
      <c r="K24" s="623"/>
      <c r="L24" s="623"/>
      <c r="M24" s="623"/>
      <c r="N24" s="623"/>
      <c r="O24" s="623"/>
      <c r="P24" s="623"/>
      <c r="Q24" s="624"/>
      <c r="R24" s="625">
        <v>6768</v>
      </c>
      <c r="S24" s="626"/>
      <c r="T24" s="626"/>
      <c r="U24" s="626"/>
      <c r="V24" s="626"/>
      <c r="W24" s="626"/>
      <c r="X24" s="626"/>
      <c r="Y24" s="627"/>
      <c r="Z24" s="628">
        <v>0.1</v>
      </c>
      <c r="AA24" s="628"/>
      <c r="AB24" s="628"/>
      <c r="AC24" s="628"/>
      <c r="AD24" s="629" t="s">
        <v>112</v>
      </c>
      <c r="AE24" s="629"/>
      <c r="AF24" s="629"/>
      <c r="AG24" s="629"/>
      <c r="AH24" s="629"/>
      <c r="AI24" s="629"/>
      <c r="AJ24" s="629"/>
      <c r="AK24" s="629"/>
      <c r="AL24" s="630" t="s">
        <v>112</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2741461</v>
      </c>
      <c r="CS24" s="615"/>
      <c r="CT24" s="615"/>
      <c r="CU24" s="615"/>
      <c r="CV24" s="615"/>
      <c r="CW24" s="615"/>
      <c r="CX24" s="615"/>
      <c r="CY24" s="616"/>
      <c r="CZ24" s="652">
        <v>43.5</v>
      </c>
      <c r="DA24" s="653"/>
      <c r="DB24" s="653"/>
      <c r="DC24" s="654"/>
      <c r="DD24" s="651">
        <v>1824018</v>
      </c>
      <c r="DE24" s="615"/>
      <c r="DF24" s="615"/>
      <c r="DG24" s="615"/>
      <c r="DH24" s="615"/>
      <c r="DI24" s="615"/>
      <c r="DJ24" s="615"/>
      <c r="DK24" s="616"/>
      <c r="DL24" s="651">
        <v>1789390</v>
      </c>
      <c r="DM24" s="615"/>
      <c r="DN24" s="615"/>
      <c r="DO24" s="615"/>
      <c r="DP24" s="615"/>
      <c r="DQ24" s="615"/>
      <c r="DR24" s="615"/>
      <c r="DS24" s="615"/>
      <c r="DT24" s="615"/>
      <c r="DU24" s="615"/>
      <c r="DV24" s="616"/>
      <c r="DW24" s="619">
        <v>44.2</v>
      </c>
      <c r="DX24" s="620"/>
      <c r="DY24" s="620"/>
      <c r="DZ24" s="620"/>
      <c r="EA24" s="620"/>
      <c r="EB24" s="620"/>
      <c r="EC24" s="621"/>
    </row>
    <row r="25" spans="2:133" ht="11.25" customHeight="1" x14ac:dyDescent="0.15">
      <c r="B25" s="622" t="s">
        <v>273</v>
      </c>
      <c r="C25" s="623"/>
      <c r="D25" s="623"/>
      <c r="E25" s="623"/>
      <c r="F25" s="623"/>
      <c r="G25" s="623"/>
      <c r="H25" s="623"/>
      <c r="I25" s="623"/>
      <c r="J25" s="623"/>
      <c r="K25" s="623"/>
      <c r="L25" s="623"/>
      <c r="M25" s="623"/>
      <c r="N25" s="623"/>
      <c r="O25" s="623"/>
      <c r="P25" s="623"/>
      <c r="Q25" s="624"/>
      <c r="R25" s="625">
        <v>770451</v>
      </c>
      <c r="S25" s="626"/>
      <c r="T25" s="626"/>
      <c r="U25" s="626"/>
      <c r="V25" s="626"/>
      <c r="W25" s="626"/>
      <c r="X25" s="626"/>
      <c r="Y25" s="627"/>
      <c r="Z25" s="628">
        <v>11.5</v>
      </c>
      <c r="AA25" s="628"/>
      <c r="AB25" s="628"/>
      <c r="AC25" s="628"/>
      <c r="AD25" s="629" t="s">
        <v>112</v>
      </c>
      <c r="AE25" s="629"/>
      <c r="AF25" s="629"/>
      <c r="AG25" s="629"/>
      <c r="AH25" s="629"/>
      <c r="AI25" s="629"/>
      <c r="AJ25" s="629"/>
      <c r="AK25" s="629"/>
      <c r="AL25" s="630" t="s">
        <v>112</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930922</v>
      </c>
      <c r="CS25" s="657"/>
      <c r="CT25" s="657"/>
      <c r="CU25" s="657"/>
      <c r="CV25" s="657"/>
      <c r="CW25" s="657"/>
      <c r="CX25" s="657"/>
      <c r="CY25" s="658"/>
      <c r="CZ25" s="659">
        <v>14.8</v>
      </c>
      <c r="DA25" s="660"/>
      <c r="DB25" s="660"/>
      <c r="DC25" s="661"/>
      <c r="DD25" s="634">
        <v>822611</v>
      </c>
      <c r="DE25" s="657"/>
      <c r="DF25" s="657"/>
      <c r="DG25" s="657"/>
      <c r="DH25" s="657"/>
      <c r="DI25" s="657"/>
      <c r="DJ25" s="657"/>
      <c r="DK25" s="658"/>
      <c r="DL25" s="634">
        <v>788154</v>
      </c>
      <c r="DM25" s="657"/>
      <c r="DN25" s="657"/>
      <c r="DO25" s="657"/>
      <c r="DP25" s="657"/>
      <c r="DQ25" s="657"/>
      <c r="DR25" s="657"/>
      <c r="DS25" s="657"/>
      <c r="DT25" s="657"/>
      <c r="DU25" s="657"/>
      <c r="DV25" s="658"/>
      <c r="DW25" s="630">
        <v>19.5</v>
      </c>
      <c r="DX25" s="655"/>
      <c r="DY25" s="655"/>
      <c r="DZ25" s="655"/>
      <c r="EA25" s="655"/>
      <c r="EB25" s="655"/>
      <c r="EC25" s="656"/>
    </row>
    <row r="26" spans="2:133" ht="11.25" customHeight="1" x14ac:dyDescent="0.15">
      <c r="B26" s="662" t="s">
        <v>276</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507696</v>
      </c>
      <c r="CS26" s="626"/>
      <c r="CT26" s="626"/>
      <c r="CU26" s="626"/>
      <c r="CV26" s="626"/>
      <c r="CW26" s="626"/>
      <c r="CX26" s="626"/>
      <c r="CY26" s="627"/>
      <c r="CZ26" s="659">
        <v>8.1</v>
      </c>
      <c r="DA26" s="660"/>
      <c r="DB26" s="660"/>
      <c r="DC26" s="661"/>
      <c r="DD26" s="634">
        <v>457290</v>
      </c>
      <c r="DE26" s="626"/>
      <c r="DF26" s="626"/>
      <c r="DG26" s="626"/>
      <c r="DH26" s="626"/>
      <c r="DI26" s="626"/>
      <c r="DJ26" s="626"/>
      <c r="DK26" s="627"/>
      <c r="DL26" s="634" t="s">
        <v>209</v>
      </c>
      <c r="DM26" s="626"/>
      <c r="DN26" s="626"/>
      <c r="DO26" s="626"/>
      <c r="DP26" s="626"/>
      <c r="DQ26" s="626"/>
      <c r="DR26" s="626"/>
      <c r="DS26" s="626"/>
      <c r="DT26" s="626"/>
      <c r="DU26" s="626"/>
      <c r="DV26" s="627"/>
      <c r="DW26" s="630" t="s">
        <v>209</v>
      </c>
      <c r="DX26" s="655"/>
      <c r="DY26" s="655"/>
      <c r="DZ26" s="655"/>
      <c r="EA26" s="655"/>
      <c r="EB26" s="655"/>
      <c r="EC26" s="656"/>
    </row>
    <row r="27" spans="2:133" ht="11.25" customHeight="1" x14ac:dyDescent="0.15">
      <c r="B27" s="622" t="s">
        <v>279</v>
      </c>
      <c r="C27" s="623"/>
      <c r="D27" s="623"/>
      <c r="E27" s="623"/>
      <c r="F27" s="623"/>
      <c r="G27" s="623"/>
      <c r="H27" s="623"/>
      <c r="I27" s="623"/>
      <c r="J27" s="623"/>
      <c r="K27" s="623"/>
      <c r="L27" s="623"/>
      <c r="M27" s="623"/>
      <c r="N27" s="623"/>
      <c r="O27" s="623"/>
      <c r="P27" s="623"/>
      <c r="Q27" s="624"/>
      <c r="R27" s="625">
        <v>740523</v>
      </c>
      <c r="S27" s="626"/>
      <c r="T27" s="626"/>
      <c r="U27" s="626"/>
      <c r="V27" s="626"/>
      <c r="W27" s="626"/>
      <c r="X27" s="626"/>
      <c r="Y27" s="627"/>
      <c r="Z27" s="628">
        <v>11</v>
      </c>
      <c r="AA27" s="628"/>
      <c r="AB27" s="628"/>
      <c r="AC27" s="628"/>
      <c r="AD27" s="629" t="s">
        <v>112</v>
      </c>
      <c r="AE27" s="629"/>
      <c r="AF27" s="629"/>
      <c r="AG27" s="629"/>
      <c r="AH27" s="629"/>
      <c r="AI27" s="629"/>
      <c r="AJ27" s="629"/>
      <c r="AK27" s="629"/>
      <c r="AL27" s="630" t="s">
        <v>112</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783475</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1168431</v>
      </c>
      <c r="CS27" s="657"/>
      <c r="CT27" s="657"/>
      <c r="CU27" s="657"/>
      <c r="CV27" s="657"/>
      <c r="CW27" s="657"/>
      <c r="CX27" s="657"/>
      <c r="CY27" s="658"/>
      <c r="CZ27" s="659">
        <v>18.5</v>
      </c>
      <c r="DA27" s="660"/>
      <c r="DB27" s="660"/>
      <c r="DC27" s="661"/>
      <c r="DD27" s="634">
        <v>389060</v>
      </c>
      <c r="DE27" s="657"/>
      <c r="DF27" s="657"/>
      <c r="DG27" s="657"/>
      <c r="DH27" s="657"/>
      <c r="DI27" s="657"/>
      <c r="DJ27" s="657"/>
      <c r="DK27" s="658"/>
      <c r="DL27" s="634">
        <v>388889</v>
      </c>
      <c r="DM27" s="657"/>
      <c r="DN27" s="657"/>
      <c r="DO27" s="657"/>
      <c r="DP27" s="657"/>
      <c r="DQ27" s="657"/>
      <c r="DR27" s="657"/>
      <c r="DS27" s="657"/>
      <c r="DT27" s="657"/>
      <c r="DU27" s="657"/>
      <c r="DV27" s="658"/>
      <c r="DW27" s="630">
        <v>9.6</v>
      </c>
      <c r="DX27" s="655"/>
      <c r="DY27" s="655"/>
      <c r="DZ27" s="655"/>
      <c r="EA27" s="655"/>
      <c r="EB27" s="655"/>
      <c r="EC27" s="656"/>
    </row>
    <row r="28" spans="2:133" ht="11.25" customHeight="1" x14ac:dyDescent="0.15">
      <c r="B28" s="622" t="s">
        <v>282</v>
      </c>
      <c r="C28" s="623"/>
      <c r="D28" s="623"/>
      <c r="E28" s="623"/>
      <c r="F28" s="623"/>
      <c r="G28" s="623"/>
      <c r="H28" s="623"/>
      <c r="I28" s="623"/>
      <c r="J28" s="623"/>
      <c r="K28" s="623"/>
      <c r="L28" s="623"/>
      <c r="M28" s="623"/>
      <c r="N28" s="623"/>
      <c r="O28" s="623"/>
      <c r="P28" s="623"/>
      <c r="Q28" s="624"/>
      <c r="R28" s="625">
        <v>67732</v>
      </c>
      <c r="S28" s="626"/>
      <c r="T28" s="626"/>
      <c r="U28" s="626"/>
      <c r="V28" s="626"/>
      <c r="W28" s="626"/>
      <c r="X28" s="626"/>
      <c r="Y28" s="627"/>
      <c r="Z28" s="628">
        <v>1</v>
      </c>
      <c r="AA28" s="628"/>
      <c r="AB28" s="628"/>
      <c r="AC28" s="628"/>
      <c r="AD28" s="629">
        <v>55937</v>
      </c>
      <c r="AE28" s="629"/>
      <c r="AF28" s="629"/>
      <c r="AG28" s="629"/>
      <c r="AH28" s="629"/>
      <c r="AI28" s="629"/>
      <c r="AJ28" s="629"/>
      <c r="AK28" s="629"/>
      <c r="AL28" s="630">
        <v>1.4</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642108</v>
      </c>
      <c r="CS28" s="626"/>
      <c r="CT28" s="626"/>
      <c r="CU28" s="626"/>
      <c r="CV28" s="626"/>
      <c r="CW28" s="626"/>
      <c r="CX28" s="626"/>
      <c r="CY28" s="627"/>
      <c r="CZ28" s="659">
        <v>10.199999999999999</v>
      </c>
      <c r="DA28" s="660"/>
      <c r="DB28" s="660"/>
      <c r="DC28" s="661"/>
      <c r="DD28" s="634">
        <v>612347</v>
      </c>
      <c r="DE28" s="626"/>
      <c r="DF28" s="626"/>
      <c r="DG28" s="626"/>
      <c r="DH28" s="626"/>
      <c r="DI28" s="626"/>
      <c r="DJ28" s="626"/>
      <c r="DK28" s="627"/>
      <c r="DL28" s="634">
        <v>612347</v>
      </c>
      <c r="DM28" s="626"/>
      <c r="DN28" s="626"/>
      <c r="DO28" s="626"/>
      <c r="DP28" s="626"/>
      <c r="DQ28" s="626"/>
      <c r="DR28" s="626"/>
      <c r="DS28" s="626"/>
      <c r="DT28" s="626"/>
      <c r="DU28" s="626"/>
      <c r="DV28" s="627"/>
      <c r="DW28" s="630">
        <v>15.1</v>
      </c>
      <c r="DX28" s="655"/>
      <c r="DY28" s="655"/>
      <c r="DZ28" s="655"/>
      <c r="EA28" s="655"/>
      <c r="EB28" s="655"/>
      <c r="EC28" s="656"/>
    </row>
    <row r="29" spans="2:133" ht="11.25" customHeight="1" x14ac:dyDescent="0.15">
      <c r="B29" s="622" t="s">
        <v>284</v>
      </c>
      <c r="C29" s="623"/>
      <c r="D29" s="623"/>
      <c r="E29" s="623"/>
      <c r="F29" s="623"/>
      <c r="G29" s="623"/>
      <c r="H29" s="623"/>
      <c r="I29" s="623"/>
      <c r="J29" s="623"/>
      <c r="K29" s="623"/>
      <c r="L29" s="623"/>
      <c r="M29" s="623"/>
      <c r="N29" s="623"/>
      <c r="O29" s="623"/>
      <c r="P29" s="623"/>
      <c r="Q29" s="624"/>
      <c r="R29" s="625">
        <v>13820</v>
      </c>
      <c r="S29" s="626"/>
      <c r="T29" s="626"/>
      <c r="U29" s="626"/>
      <c r="V29" s="626"/>
      <c r="W29" s="626"/>
      <c r="X29" s="626"/>
      <c r="Y29" s="627"/>
      <c r="Z29" s="628">
        <v>0.2</v>
      </c>
      <c r="AA29" s="628"/>
      <c r="AB29" s="628"/>
      <c r="AC29" s="628"/>
      <c r="AD29" s="629" t="s">
        <v>112</v>
      </c>
      <c r="AE29" s="629"/>
      <c r="AF29" s="629"/>
      <c r="AG29" s="629"/>
      <c r="AH29" s="629"/>
      <c r="AI29" s="629"/>
      <c r="AJ29" s="629"/>
      <c r="AK29" s="629"/>
      <c r="AL29" s="630" t="s">
        <v>112</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58</v>
      </c>
      <c r="CG29" s="640"/>
      <c r="CH29" s="640"/>
      <c r="CI29" s="640"/>
      <c r="CJ29" s="640"/>
      <c r="CK29" s="640"/>
      <c r="CL29" s="640"/>
      <c r="CM29" s="640"/>
      <c r="CN29" s="640"/>
      <c r="CO29" s="640"/>
      <c r="CP29" s="640"/>
      <c r="CQ29" s="641"/>
      <c r="CR29" s="625">
        <v>642108</v>
      </c>
      <c r="CS29" s="657"/>
      <c r="CT29" s="657"/>
      <c r="CU29" s="657"/>
      <c r="CV29" s="657"/>
      <c r="CW29" s="657"/>
      <c r="CX29" s="657"/>
      <c r="CY29" s="658"/>
      <c r="CZ29" s="659">
        <v>10.199999999999999</v>
      </c>
      <c r="DA29" s="660"/>
      <c r="DB29" s="660"/>
      <c r="DC29" s="661"/>
      <c r="DD29" s="634">
        <v>612347</v>
      </c>
      <c r="DE29" s="657"/>
      <c r="DF29" s="657"/>
      <c r="DG29" s="657"/>
      <c r="DH29" s="657"/>
      <c r="DI29" s="657"/>
      <c r="DJ29" s="657"/>
      <c r="DK29" s="658"/>
      <c r="DL29" s="634">
        <v>612347</v>
      </c>
      <c r="DM29" s="657"/>
      <c r="DN29" s="657"/>
      <c r="DO29" s="657"/>
      <c r="DP29" s="657"/>
      <c r="DQ29" s="657"/>
      <c r="DR29" s="657"/>
      <c r="DS29" s="657"/>
      <c r="DT29" s="657"/>
      <c r="DU29" s="657"/>
      <c r="DV29" s="658"/>
      <c r="DW29" s="630">
        <v>15.1</v>
      </c>
      <c r="DX29" s="655"/>
      <c r="DY29" s="655"/>
      <c r="DZ29" s="655"/>
      <c r="EA29" s="655"/>
      <c r="EB29" s="655"/>
      <c r="EC29" s="656"/>
    </row>
    <row r="30" spans="2:133" ht="11.25" customHeight="1" x14ac:dyDescent="0.15">
      <c r="B30" s="622" t="s">
        <v>288</v>
      </c>
      <c r="C30" s="623"/>
      <c r="D30" s="623"/>
      <c r="E30" s="623"/>
      <c r="F30" s="623"/>
      <c r="G30" s="623"/>
      <c r="H30" s="623"/>
      <c r="I30" s="623"/>
      <c r="J30" s="623"/>
      <c r="K30" s="623"/>
      <c r="L30" s="623"/>
      <c r="M30" s="623"/>
      <c r="N30" s="623"/>
      <c r="O30" s="623"/>
      <c r="P30" s="623"/>
      <c r="Q30" s="624"/>
      <c r="R30" s="625">
        <v>41020</v>
      </c>
      <c r="S30" s="626"/>
      <c r="T30" s="626"/>
      <c r="U30" s="626"/>
      <c r="V30" s="626"/>
      <c r="W30" s="626"/>
      <c r="X30" s="626"/>
      <c r="Y30" s="627"/>
      <c r="Z30" s="628">
        <v>0.6</v>
      </c>
      <c r="AA30" s="628"/>
      <c r="AB30" s="628"/>
      <c r="AC30" s="628"/>
      <c r="AD30" s="629" t="s">
        <v>112</v>
      </c>
      <c r="AE30" s="629"/>
      <c r="AF30" s="629"/>
      <c r="AG30" s="629"/>
      <c r="AH30" s="629"/>
      <c r="AI30" s="629"/>
      <c r="AJ30" s="629"/>
      <c r="AK30" s="629"/>
      <c r="AL30" s="630" t="s">
        <v>112</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98.6</v>
      </c>
      <c r="BH30" s="684"/>
      <c r="BI30" s="684"/>
      <c r="BJ30" s="684"/>
      <c r="BK30" s="684"/>
      <c r="BL30" s="684"/>
      <c r="BM30" s="620">
        <v>95.1</v>
      </c>
      <c r="BN30" s="684"/>
      <c r="BO30" s="684"/>
      <c r="BP30" s="684"/>
      <c r="BQ30" s="685"/>
      <c r="BR30" s="683">
        <v>98.7</v>
      </c>
      <c r="BS30" s="684"/>
      <c r="BT30" s="684"/>
      <c r="BU30" s="684"/>
      <c r="BV30" s="684"/>
      <c r="BW30" s="684"/>
      <c r="BX30" s="620">
        <v>95.3</v>
      </c>
      <c r="BY30" s="684"/>
      <c r="BZ30" s="684"/>
      <c r="CA30" s="684"/>
      <c r="CB30" s="685"/>
      <c r="CD30" s="688"/>
      <c r="CE30" s="689"/>
      <c r="CF30" s="639" t="s">
        <v>291</v>
      </c>
      <c r="CG30" s="640"/>
      <c r="CH30" s="640"/>
      <c r="CI30" s="640"/>
      <c r="CJ30" s="640"/>
      <c r="CK30" s="640"/>
      <c r="CL30" s="640"/>
      <c r="CM30" s="640"/>
      <c r="CN30" s="640"/>
      <c r="CO30" s="640"/>
      <c r="CP30" s="640"/>
      <c r="CQ30" s="641"/>
      <c r="CR30" s="625">
        <v>582759</v>
      </c>
      <c r="CS30" s="626"/>
      <c r="CT30" s="626"/>
      <c r="CU30" s="626"/>
      <c r="CV30" s="626"/>
      <c r="CW30" s="626"/>
      <c r="CX30" s="626"/>
      <c r="CY30" s="627"/>
      <c r="CZ30" s="659">
        <v>9.3000000000000007</v>
      </c>
      <c r="DA30" s="660"/>
      <c r="DB30" s="660"/>
      <c r="DC30" s="661"/>
      <c r="DD30" s="634">
        <v>555530</v>
      </c>
      <c r="DE30" s="626"/>
      <c r="DF30" s="626"/>
      <c r="DG30" s="626"/>
      <c r="DH30" s="626"/>
      <c r="DI30" s="626"/>
      <c r="DJ30" s="626"/>
      <c r="DK30" s="627"/>
      <c r="DL30" s="634">
        <v>555530</v>
      </c>
      <c r="DM30" s="626"/>
      <c r="DN30" s="626"/>
      <c r="DO30" s="626"/>
      <c r="DP30" s="626"/>
      <c r="DQ30" s="626"/>
      <c r="DR30" s="626"/>
      <c r="DS30" s="626"/>
      <c r="DT30" s="626"/>
      <c r="DU30" s="626"/>
      <c r="DV30" s="627"/>
      <c r="DW30" s="630">
        <v>13.7</v>
      </c>
      <c r="DX30" s="655"/>
      <c r="DY30" s="655"/>
      <c r="DZ30" s="655"/>
      <c r="EA30" s="655"/>
      <c r="EB30" s="655"/>
      <c r="EC30" s="656"/>
    </row>
    <row r="31" spans="2:133" ht="11.25" customHeight="1" x14ac:dyDescent="0.15">
      <c r="B31" s="622" t="s">
        <v>292</v>
      </c>
      <c r="C31" s="623"/>
      <c r="D31" s="623"/>
      <c r="E31" s="623"/>
      <c r="F31" s="623"/>
      <c r="G31" s="623"/>
      <c r="H31" s="623"/>
      <c r="I31" s="623"/>
      <c r="J31" s="623"/>
      <c r="K31" s="623"/>
      <c r="L31" s="623"/>
      <c r="M31" s="623"/>
      <c r="N31" s="623"/>
      <c r="O31" s="623"/>
      <c r="P31" s="623"/>
      <c r="Q31" s="624"/>
      <c r="R31" s="625">
        <v>374968</v>
      </c>
      <c r="S31" s="626"/>
      <c r="T31" s="626"/>
      <c r="U31" s="626"/>
      <c r="V31" s="626"/>
      <c r="W31" s="626"/>
      <c r="X31" s="626"/>
      <c r="Y31" s="627"/>
      <c r="Z31" s="628">
        <v>5.6</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98.9</v>
      </c>
      <c r="BH31" s="657"/>
      <c r="BI31" s="657"/>
      <c r="BJ31" s="657"/>
      <c r="BK31" s="657"/>
      <c r="BL31" s="657"/>
      <c r="BM31" s="631">
        <v>96.3</v>
      </c>
      <c r="BN31" s="681"/>
      <c r="BO31" s="681"/>
      <c r="BP31" s="681"/>
      <c r="BQ31" s="682"/>
      <c r="BR31" s="680">
        <v>99</v>
      </c>
      <c r="BS31" s="657"/>
      <c r="BT31" s="657"/>
      <c r="BU31" s="657"/>
      <c r="BV31" s="657"/>
      <c r="BW31" s="657"/>
      <c r="BX31" s="631">
        <v>96.6</v>
      </c>
      <c r="BY31" s="681"/>
      <c r="BZ31" s="681"/>
      <c r="CA31" s="681"/>
      <c r="CB31" s="682"/>
      <c r="CD31" s="688"/>
      <c r="CE31" s="689"/>
      <c r="CF31" s="639" t="s">
        <v>295</v>
      </c>
      <c r="CG31" s="640"/>
      <c r="CH31" s="640"/>
      <c r="CI31" s="640"/>
      <c r="CJ31" s="640"/>
      <c r="CK31" s="640"/>
      <c r="CL31" s="640"/>
      <c r="CM31" s="640"/>
      <c r="CN31" s="640"/>
      <c r="CO31" s="640"/>
      <c r="CP31" s="640"/>
      <c r="CQ31" s="641"/>
      <c r="CR31" s="625">
        <v>59349</v>
      </c>
      <c r="CS31" s="657"/>
      <c r="CT31" s="657"/>
      <c r="CU31" s="657"/>
      <c r="CV31" s="657"/>
      <c r="CW31" s="657"/>
      <c r="CX31" s="657"/>
      <c r="CY31" s="658"/>
      <c r="CZ31" s="659">
        <v>0.9</v>
      </c>
      <c r="DA31" s="660"/>
      <c r="DB31" s="660"/>
      <c r="DC31" s="661"/>
      <c r="DD31" s="634">
        <v>56817</v>
      </c>
      <c r="DE31" s="657"/>
      <c r="DF31" s="657"/>
      <c r="DG31" s="657"/>
      <c r="DH31" s="657"/>
      <c r="DI31" s="657"/>
      <c r="DJ31" s="657"/>
      <c r="DK31" s="658"/>
      <c r="DL31" s="634">
        <v>56817</v>
      </c>
      <c r="DM31" s="657"/>
      <c r="DN31" s="657"/>
      <c r="DO31" s="657"/>
      <c r="DP31" s="657"/>
      <c r="DQ31" s="657"/>
      <c r="DR31" s="657"/>
      <c r="DS31" s="657"/>
      <c r="DT31" s="657"/>
      <c r="DU31" s="657"/>
      <c r="DV31" s="658"/>
      <c r="DW31" s="630">
        <v>1.4</v>
      </c>
      <c r="DX31" s="655"/>
      <c r="DY31" s="655"/>
      <c r="DZ31" s="655"/>
      <c r="EA31" s="655"/>
      <c r="EB31" s="655"/>
      <c r="EC31" s="656"/>
    </row>
    <row r="32" spans="2:133" ht="11.25" customHeight="1" x14ac:dyDescent="0.15">
      <c r="B32" s="622" t="s">
        <v>296</v>
      </c>
      <c r="C32" s="623"/>
      <c r="D32" s="623"/>
      <c r="E32" s="623"/>
      <c r="F32" s="623"/>
      <c r="G32" s="623"/>
      <c r="H32" s="623"/>
      <c r="I32" s="623"/>
      <c r="J32" s="623"/>
      <c r="K32" s="623"/>
      <c r="L32" s="623"/>
      <c r="M32" s="623"/>
      <c r="N32" s="623"/>
      <c r="O32" s="623"/>
      <c r="P32" s="623"/>
      <c r="Q32" s="624"/>
      <c r="R32" s="625">
        <v>66807</v>
      </c>
      <c r="S32" s="626"/>
      <c r="T32" s="626"/>
      <c r="U32" s="626"/>
      <c r="V32" s="626"/>
      <c r="W32" s="626"/>
      <c r="X32" s="626"/>
      <c r="Y32" s="627"/>
      <c r="Z32" s="628">
        <v>1</v>
      </c>
      <c r="AA32" s="628"/>
      <c r="AB32" s="628"/>
      <c r="AC32" s="628"/>
      <c r="AD32" s="629">
        <v>970</v>
      </c>
      <c r="AE32" s="629"/>
      <c r="AF32" s="629"/>
      <c r="AG32" s="629"/>
      <c r="AH32" s="629"/>
      <c r="AI32" s="629"/>
      <c r="AJ32" s="629"/>
      <c r="AK32" s="629"/>
      <c r="AL32" s="630">
        <v>0</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98.2</v>
      </c>
      <c r="BH32" s="693"/>
      <c r="BI32" s="693"/>
      <c r="BJ32" s="693"/>
      <c r="BK32" s="693"/>
      <c r="BL32" s="693"/>
      <c r="BM32" s="694">
        <v>93</v>
      </c>
      <c r="BN32" s="693"/>
      <c r="BO32" s="693"/>
      <c r="BP32" s="693"/>
      <c r="BQ32" s="695"/>
      <c r="BR32" s="692">
        <v>98.2</v>
      </c>
      <c r="BS32" s="693"/>
      <c r="BT32" s="693"/>
      <c r="BU32" s="693"/>
      <c r="BV32" s="693"/>
      <c r="BW32" s="693"/>
      <c r="BX32" s="694">
        <v>93</v>
      </c>
      <c r="BY32" s="693"/>
      <c r="BZ32" s="693"/>
      <c r="CA32" s="693"/>
      <c r="CB32" s="695"/>
      <c r="CD32" s="690"/>
      <c r="CE32" s="691"/>
      <c r="CF32" s="639" t="s">
        <v>298</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5"/>
      <c r="DY32" s="655"/>
      <c r="DZ32" s="655"/>
      <c r="EA32" s="655"/>
      <c r="EB32" s="655"/>
      <c r="EC32" s="656"/>
    </row>
    <row r="33" spans="2:133" ht="11.25" customHeight="1" x14ac:dyDescent="0.15">
      <c r="B33" s="622" t="s">
        <v>299</v>
      </c>
      <c r="C33" s="623"/>
      <c r="D33" s="623"/>
      <c r="E33" s="623"/>
      <c r="F33" s="623"/>
      <c r="G33" s="623"/>
      <c r="H33" s="623"/>
      <c r="I33" s="623"/>
      <c r="J33" s="623"/>
      <c r="K33" s="623"/>
      <c r="L33" s="623"/>
      <c r="M33" s="623"/>
      <c r="N33" s="623"/>
      <c r="O33" s="623"/>
      <c r="P33" s="623"/>
      <c r="Q33" s="624"/>
      <c r="R33" s="625">
        <v>427798</v>
      </c>
      <c r="S33" s="626"/>
      <c r="T33" s="626"/>
      <c r="U33" s="626"/>
      <c r="V33" s="626"/>
      <c r="W33" s="626"/>
      <c r="X33" s="626"/>
      <c r="Y33" s="627"/>
      <c r="Z33" s="628">
        <v>6.4</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2898350</v>
      </c>
      <c r="CS33" s="657"/>
      <c r="CT33" s="657"/>
      <c r="CU33" s="657"/>
      <c r="CV33" s="657"/>
      <c r="CW33" s="657"/>
      <c r="CX33" s="657"/>
      <c r="CY33" s="658"/>
      <c r="CZ33" s="659">
        <v>46</v>
      </c>
      <c r="DA33" s="660"/>
      <c r="DB33" s="660"/>
      <c r="DC33" s="661"/>
      <c r="DD33" s="634">
        <v>2292929</v>
      </c>
      <c r="DE33" s="657"/>
      <c r="DF33" s="657"/>
      <c r="DG33" s="657"/>
      <c r="DH33" s="657"/>
      <c r="DI33" s="657"/>
      <c r="DJ33" s="657"/>
      <c r="DK33" s="658"/>
      <c r="DL33" s="634">
        <v>1737428</v>
      </c>
      <c r="DM33" s="657"/>
      <c r="DN33" s="657"/>
      <c r="DO33" s="657"/>
      <c r="DP33" s="657"/>
      <c r="DQ33" s="657"/>
      <c r="DR33" s="657"/>
      <c r="DS33" s="657"/>
      <c r="DT33" s="657"/>
      <c r="DU33" s="657"/>
      <c r="DV33" s="658"/>
      <c r="DW33" s="630">
        <v>42.9</v>
      </c>
      <c r="DX33" s="655"/>
      <c r="DY33" s="655"/>
      <c r="DZ33" s="655"/>
      <c r="EA33" s="655"/>
      <c r="EB33" s="655"/>
      <c r="EC33" s="656"/>
    </row>
    <row r="34" spans="2:133" ht="11.25" customHeight="1" x14ac:dyDescent="0.15">
      <c r="B34" s="622" t="s">
        <v>301</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827273</v>
      </c>
      <c r="CS34" s="626"/>
      <c r="CT34" s="626"/>
      <c r="CU34" s="626"/>
      <c r="CV34" s="626"/>
      <c r="CW34" s="626"/>
      <c r="CX34" s="626"/>
      <c r="CY34" s="627"/>
      <c r="CZ34" s="659">
        <v>13.1</v>
      </c>
      <c r="DA34" s="660"/>
      <c r="DB34" s="660"/>
      <c r="DC34" s="661"/>
      <c r="DD34" s="634">
        <v>606321</v>
      </c>
      <c r="DE34" s="626"/>
      <c r="DF34" s="626"/>
      <c r="DG34" s="626"/>
      <c r="DH34" s="626"/>
      <c r="DI34" s="626"/>
      <c r="DJ34" s="626"/>
      <c r="DK34" s="627"/>
      <c r="DL34" s="634">
        <v>459446</v>
      </c>
      <c r="DM34" s="626"/>
      <c r="DN34" s="626"/>
      <c r="DO34" s="626"/>
      <c r="DP34" s="626"/>
      <c r="DQ34" s="626"/>
      <c r="DR34" s="626"/>
      <c r="DS34" s="626"/>
      <c r="DT34" s="626"/>
      <c r="DU34" s="626"/>
      <c r="DV34" s="627"/>
      <c r="DW34" s="630">
        <v>11.3</v>
      </c>
      <c r="DX34" s="655"/>
      <c r="DY34" s="655"/>
      <c r="DZ34" s="655"/>
      <c r="EA34" s="655"/>
      <c r="EB34" s="655"/>
      <c r="EC34" s="656"/>
    </row>
    <row r="35" spans="2:133" ht="11.25" customHeight="1" x14ac:dyDescent="0.15">
      <c r="B35" s="622" t="s">
        <v>305</v>
      </c>
      <c r="C35" s="623"/>
      <c r="D35" s="623"/>
      <c r="E35" s="623"/>
      <c r="F35" s="623"/>
      <c r="G35" s="623"/>
      <c r="H35" s="623"/>
      <c r="I35" s="623"/>
      <c r="J35" s="623"/>
      <c r="K35" s="623"/>
      <c r="L35" s="623"/>
      <c r="M35" s="623"/>
      <c r="N35" s="623"/>
      <c r="O35" s="623"/>
      <c r="P35" s="623"/>
      <c r="Q35" s="624"/>
      <c r="R35" s="625">
        <v>157298</v>
      </c>
      <c r="S35" s="626"/>
      <c r="T35" s="626"/>
      <c r="U35" s="626"/>
      <c r="V35" s="626"/>
      <c r="W35" s="626"/>
      <c r="X35" s="626"/>
      <c r="Y35" s="627"/>
      <c r="Z35" s="628">
        <v>2.2999999999999998</v>
      </c>
      <c r="AA35" s="628"/>
      <c r="AB35" s="628"/>
      <c r="AC35" s="628"/>
      <c r="AD35" s="629" t="s">
        <v>112</v>
      </c>
      <c r="AE35" s="629"/>
      <c r="AF35" s="629"/>
      <c r="AG35" s="629"/>
      <c r="AH35" s="629"/>
      <c r="AI35" s="629"/>
      <c r="AJ35" s="629"/>
      <c r="AK35" s="629"/>
      <c r="AL35" s="630" t="s">
        <v>112</v>
      </c>
      <c r="AM35" s="631"/>
      <c r="AN35" s="631"/>
      <c r="AO35" s="632"/>
      <c r="AP35" s="188"/>
      <c r="AQ35" s="636" t="s">
        <v>306</v>
      </c>
      <c r="AR35" s="637"/>
      <c r="AS35" s="637"/>
      <c r="AT35" s="637"/>
      <c r="AU35" s="637"/>
      <c r="AV35" s="637"/>
      <c r="AW35" s="637"/>
      <c r="AX35" s="637"/>
      <c r="AY35" s="638"/>
      <c r="AZ35" s="614">
        <v>1018880</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122389</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72074</v>
      </c>
      <c r="CS35" s="657"/>
      <c r="CT35" s="657"/>
      <c r="CU35" s="657"/>
      <c r="CV35" s="657"/>
      <c r="CW35" s="657"/>
      <c r="CX35" s="657"/>
      <c r="CY35" s="658"/>
      <c r="CZ35" s="659">
        <v>1.1000000000000001</v>
      </c>
      <c r="DA35" s="660"/>
      <c r="DB35" s="660"/>
      <c r="DC35" s="661"/>
      <c r="DD35" s="634">
        <v>61408</v>
      </c>
      <c r="DE35" s="657"/>
      <c r="DF35" s="657"/>
      <c r="DG35" s="657"/>
      <c r="DH35" s="657"/>
      <c r="DI35" s="657"/>
      <c r="DJ35" s="657"/>
      <c r="DK35" s="658"/>
      <c r="DL35" s="634">
        <v>57530</v>
      </c>
      <c r="DM35" s="657"/>
      <c r="DN35" s="657"/>
      <c r="DO35" s="657"/>
      <c r="DP35" s="657"/>
      <c r="DQ35" s="657"/>
      <c r="DR35" s="657"/>
      <c r="DS35" s="657"/>
      <c r="DT35" s="657"/>
      <c r="DU35" s="657"/>
      <c r="DV35" s="658"/>
      <c r="DW35" s="630">
        <v>1.4</v>
      </c>
      <c r="DX35" s="655"/>
      <c r="DY35" s="655"/>
      <c r="DZ35" s="655"/>
      <c r="EA35" s="655"/>
      <c r="EB35" s="655"/>
      <c r="EC35" s="656"/>
    </row>
    <row r="36" spans="2:133" ht="11.25" customHeight="1" x14ac:dyDescent="0.15">
      <c r="B36" s="668" t="s">
        <v>309</v>
      </c>
      <c r="C36" s="669"/>
      <c r="D36" s="669"/>
      <c r="E36" s="669"/>
      <c r="F36" s="669"/>
      <c r="G36" s="669"/>
      <c r="H36" s="669"/>
      <c r="I36" s="669"/>
      <c r="J36" s="669"/>
      <c r="K36" s="669"/>
      <c r="L36" s="669"/>
      <c r="M36" s="669"/>
      <c r="N36" s="669"/>
      <c r="O36" s="669"/>
      <c r="P36" s="669"/>
      <c r="Q36" s="670"/>
      <c r="R36" s="697">
        <v>6708840</v>
      </c>
      <c r="S36" s="698"/>
      <c r="T36" s="698"/>
      <c r="U36" s="698"/>
      <c r="V36" s="698"/>
      <c r="W36" s="698"/>
      <c r="X36" s="698"/>
      <c r="Y36" s="699"/>
      <c r="Z36" s="700">
        <v>100</v>
      </c>
      <c r="AA36" s="700"/>
      <c r="AB36" s="700"/>
      <c r="AC36" s="700"/>
      <c r="AD36" s="701">
        <v>3892502</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252405</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101925</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1042315</v>
      </c>
      <c r="CS36" s="626"/>
      <c r="CT36" s="626"/>
      <c r="CU36" s="626"/>
      <c r="CV36" s="626"/>
      <c r="CW36" s="626"/>
      <c r="CX36" s="626"/>
      <c r="CY36" s="627"/>
      <c r="CZ36" s="659">
        <v>16.5</v>
      </c>
      <c r="DA36" s="660"/>
      <c r="DB36" s="660"/>
      <c r="DC36" s="661"/>
      <c r="DD36" s="634">
        <v>786323</v>
      </c>
      <c r="DE36" s="626"/>
      <c r="DF36" s="626"/>
      <c r="DG36" s="626"/>
      <c r="DH36" s="626"/>
      <c r="DI36" s="626"/>
      <c r="DJ36" s="626"/>
      <c r="DK36" s="627"/>
      <c r="DL36" s="634">
        <v>690623</v>
      </c>
      <c r="DM36" s="626"/>
      <c r="DN36" s="626"/>
      <c r="DO36" s="626"/>
      <c r="DP36" s="626"/>
      <c r="DQ36" s="626"/>
      <c r="DR36" s="626"/>
      <c r="DS36" s="626"/>
      <c r="DT36" s="626"/>
      <c r="DU36" s="626"/>
      <c r="DV36" s="627"/>
      <c r="DW36" s="630">
        <v>17.100000000000001</v>
      </c>
      <c r="DX36" s="655"/>
      <c r="DY36" s="655"/>
      <c r="DZ36" s="655"/>
      <c r="EA36" s="655"/>
      <c r="EB36" s="655"/>
      <c r="EC36" s="656"/>
    </row>
    <row r="37" spans="2:133" ht="11.25" customHeight="1" x14ac:dyDescent="0.15">
      <c r="AQ37" s="704" t="s">
        <v>313</v>
      </c>
      <c r="AR37" s="705"/>
      <c r="AS37" s="705"/>
      <c r="AT37" s="705"/>
      <c r="AU37" s="705"/>
      <c r="AV37" s="705"/>
      <c r="AW37" s="705"/>
      <c r="AX37" s="705"/>
      <c r="AY37" s="706"/>
      <c r="AZ37" s="625">
        <v>157439</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1699</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339938</v>
      </c>
      <c r="CS37" s="657"/>
      <c r="CT37" s="657"/>
      <c r="CU37" s="657"/>
      <c r="CV37" s="657"/>
      <c r="CW37" s="657"/>
      <c r="CX37" s="657"/>
      <c r="CY37" s="658"/>
      <c r="CZ37" s="659">
        <v>5.4</v>
      </c>
      <c r="DA37" s="660"/>
      <c r="DB37" s="660"/>
      <c r="DC37" s="661"/>
      <c r="DD37" s="634">
        <v>339875</v>
      </c>
      <c r="DE37" s="657"/>
      <c r="DF37" s="657"/>
      <c r="DG37" s="657"/>
      <c r="DH37" s="657"/>
      <c r="DI37" s="657"/>
      <c r="DJ37" s="657"/>
      <c r="DK37" s="658"/>
      <c r="DL37" s="634">
        <v>315746</v>
      </c>
      <c r="DM37" s="657"/>
      <c r="DN37" s="657"/>
      <c r="DO37" s="657"/>
      <c r="DP37" s="657"/>
      <c r="DQ37" s="657"/>
      <c r="DR37" s="657"/>
      <c r="DS37" s="657"/>
      <c r="DT37" s="657"/>
      <c r="DU37" s="657"/>
      <c r="DV37" s="658"/>
      <c r="DW37" s="630">
        <v>7.8</v>
      </c>
      <c r="DX37" s="655"/>
      <c r="DY37" s="655"/>
      <c r="DZ37" s="655"/>
      <c r="EA37" s="655"/>
      <c r="EB37" s="655"/>
      <c r="EC37" s="656"/>
    </row>
    <row r="38" spans="2:133" ht="11.25" customHeight="1" x14ac:dyDescent="0.15">
      <c r="AQ38" s="704" t="s">
        <v>316</v>
      </c>
      <c r="AR38" s="705"/>
      <c r="AS38" s="705"/>
      <c r="AT38" s="705"/>
      <c r="AU38" s="705"/>
      <c r="AV38" s="705"/>
      <c r="AW38" s="705"/>
      <c r="AX38" s="705"/>
      <c r="AY38" s="706"/>
      <c r="AZ38" s="625" t="s">
        <v>317</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2962</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766475</v>
      </c>
      <c r="CS38" s="626"/>
      <c r="CT38" s="626"/>
      <c r="CU38" s="626"/>
      <c r="CV38" s="626"/>
      <c r="CW38" s="626"/>
      <c r="CX38" s="626"/>
      <c r="CY38" s="627"/>
      <c r="CZ38" s="659">
        <v>12.2</v>
      </c>
      <c r="DA38" s="660"/>
      <c r="DB38" s="660"/>
      <c r="DC38" s="661"/>
      <c r="DD38" s="634">
        <v>665198</v>
      </c>
      <c r="DE38" s="626"/>
      <c r="DF38" s="626"/>
      <c r="DG38" s="626"/>
      <c r="DH38" s="626"/>
      <c r="DI38" s="626"/>
      <c r="DJ38" s="626"/>
      <c r="DK38" s="627"/>
      <c r="DL38" s="634">
        <v>529829</v>
      </c>
      <c r="DM38" s="626"/>
      <c r="DN38" s="626"/>
      <c r="DO38" s="626"/>
      <c r="DP38" s="626"/>
      <c r="DQ38" s="626"/>
      <c r="DR38" s="626"/>
      <c r="DS38" s="626"/>
      <c r="DT38" s="626"/>
      <c r="DU38" s="626"/>
      <c r="DV38" s="627"/>
      <c r="DW38" s="630">
        <v>13.1</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t="s">
        <v>317</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99</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121534</v>
      </c>
      <c r="CS39" s="657"/>
      <c r="CT39" s="657"/>
      <c r="CU39" s="657"/>
      <c r="CV39" s="657"/>
      <c r="CW39" s="657"/>
      <c r="CX39" s="657"/>
      <c r="CY39" s="658"/>
      <c r="CZ39" s="659">
        <v>1.9</v>
      </c>
      <c r="DA39" s="660"/>
      <c r="DB39" s="660"/>
      <c r="DC39" s="661"/>
      <c r="DD39" s="634">
        <v>105000</v>
      </c>
      <c r="DE39" s="657"/>
      <c r="DF39" s="657"/>
      <c r="DG39" s="657"/>
      <c r="DH39" s="657"/>
      <c r="DI39" s="657"/>
      <c r="DJ39" s="657"/>
      <c r="DK39" s="658"/>
      <c r="DL39" s="634" t="s">
        <v>317</v>
      </c>
      <c r="DM39" s="657"/>
      <c r="DN39" s="657"/>
      <c r="DO39" s="657"/>
      <c r="DP39" s="657"/>
      <c r="DQ39" s="657"/>
      <c r="DR39" s="657"/>
      <c r="DS39" s="657"/>
      <c r="DT39" s="657"/>
      <c r="DU39" s="657"/>
      <c r="DV39" s="658"/>
      <c r="DW39" s="630" t="s">
        <v>317</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157701</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131</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68679</v>
      </c>
      <c r="CS40" s="626"/>
      <c r="CT40" s="626"/>
      <c r="CU40" s="626"/>
      <c r="CV40" s="626"/>
      <c r="CW40" s="626"/>
      <c r="CX40" s="626"/>
      <c r="CY40" s="627"/>
      <c r="CZ40" s="659">
        <v>1.1000000000000001</v>
      </c>
      <c r="DA40" s="660"/>
      <c r="DB40" s="660"/>
      <c r="DC40" s="661"/>
      <c r="DD40" s="634">
        <v>68679</v>
      </c>
      <c r="DE40" s="626"/>
      <c r="DF40" s="626"/>
      <c r="DG40" s="626"/>
      <c r="DH40" s="626"/>
      <c r="DI40" s="626"/>
      <c r="DJ40" s="626"/>
      <c r="DK40" s="627"/>
      <c r="DL40" s="634" t="s">
        <v>317</v>
      </c>
      <c r="DM40" s="626"/>
      <c r="DN40" s="626"/>
      <c r="DO40" s="626"/>
      <c r="DP40" s="626"/>
      <c r="DQ40" s="626"/>
      <c r="DR40" s="626"/>
      <c r="DS40" s="626"/>
      <c r="DT40" s="626"/>
      <c r="DU40" s="626"/>
      <c r="DV40" s="627"/>
      <c r="DW40" s="630" t="s">
        <v>317</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451335</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300</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659576</v>
      </c>
      <c r="CS42" s="626"/>
      <c r="CT42" s="626"/>
      <c r="CU42" s="626"/>
      <c r="CV42" s="626"/>
      <c r="CW42" s="626"/>
      <c r="CX42" s="626"/>
      <c r="CY42" s="627"/>
      <c r="CZ42" s="659">
        <v>10.5</v>
      </c>
      <c r="DA42" s="708"/>
      <c r="DB42" s="708"/>
      <c r="DC42" s="709"/>
      <c r="DD42" s="634">
        <v>241383</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23926</v>
      </c>
      <c r="CS43" s="657"/>
      <c r="CT43" s="657"/>
      <c r="CU43" s="657"/>
      <c r="CV43" s="657"/>
      <c r="CW43" s="657"/>
      <c r="CX43" s="657"/>
      <c r="CY43" s="658"/>
      <c r="CZ43" s="659">
        <v>0.4</v>
      </c>
      <c r="DA43" s="660"/>
      <c r="DB43" s="660"/>
      <c r="DC43" s="661"/>
      <c r="DD43" s="634">
        <v>23926</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335</v>
      </c>
      <c r="CD44" s="731" t="s">
        <v>287</v>
      </c>
      <c r="CE44" s="732"/>
      <c r="CF44" s="622" t="s">
        <v>336</v>
      </c>
      <c r="CG44" s="623"/>
      <c r="CH44" s="623"/>
      <c r="CI44" s="623"/>
      <c r="CJ44" s="623"/>
      <c r="CK44" s="623"/>
      <c r="CL44" s="623"/>
      <c r="CM44" s="623"/>
      <c r="CN44" s="623"/>
      <c r="CO44" s="623"/>
      <c r="CP44" s="623"/>
      <c r="CQ44" s="624"/>
      <c r="CR44" s="625">
        <v>632644</v>
      </c>
      <c r="CS44" s="626"/>
      <c r="CT44" s="626"/>
      <c r="CU44" s="626"/>
      <c r="CV44" s="626"/>
      <c r="CW44" s="626"/>
      <c r="CX44" s="626"/>
      <c r="CY44" s="627"/>
      <c r="CZ44" s="659">
        <v>10</v>
      </c>
      <c r="DA44" s="708"/>
      <c r="DB44" s="708"/>
      <c r="DC44" s="709"/>
      <c r="DD44" s="634">
        <v>214455</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337</v>
      </c>
      <c r="CG45" s="623"/>
      <c r="CH45" s="623"/>
      <c r="CI45" s="623"/>
      <c r="CJ45" s="623"/>
      <c r="CK45" s="623"/>
      <c r="CL45" s="623"/>
      <c r="CM45" s="623"/>
      <c r="CN45" s="623"/>
      <c r="CO45" s="623"/>
      <c r="CP45" s="623"/>
      <c r="CQ45" s="624"/>
      <c r="CR45" s="625">
        <v>231358</v>
      </c>
      <c r="CS45" s="657"/>
      <c r="CT45" s="657"/>
      <c r="CU45" s="657"/>
      <c r="CV45" s="657"/>
      <c r="CW45" s="657"/>
      <c r="CX45" s="657"/>
      <c r="CY45" s="658"/>
      <c r="CZ45" s="659">
        <v>3.7</v>
      </c>
      <c r="DA45" s="660"/>
      <c r="DB45" s="660"/>
      <c r="DC45" s="661"/>
      <c r="DD45" s="634">
        <v>35706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338</v>
      </c>
      <c r="CG46" s="623"/>
      <c r="CH46" s="623"/>
      <c r="CI46" s="623"/>
      <c r="CJ46" s="623"/>
      <c r="CK46" s="623"/>
      <c r="CL46" s="623"/>
      <c r="CM46" s="623"/>
      <c r="CN46" s="623"/>
      <c r="CO46" s="623"/>
      <c r="CP46" s="623"/>
      <c r="CQ46" s="624"/>
      <c r="CR46" s="625">
        <v>342390</v>
      </c>
      <c r="CS46" s="626"/>
      <c r="CT46" s="626"/>
      <c r="CU46" s="626"/>
      <c r="CV46" s="626"/>
      <c r="CW46" s="626"/>
      <c r="CX46" s="626"/>
      <c r="CY46" s="627"/>
      <c r="CZ46" s="659">
        <v>5.4</v>
      </c>
      <c r="DA46" s="708"/>
      <c r="DB46" s="708"/>
      <c r="DC46" s="709"/>
      <c r="DD46" s="634">
        <v>162558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339</v>
      </c>
      <c r="CG47" s="623"/>
      <c r="CH47" s="623"/>
      <c r="CI47" s="623"/>
      <c r="CJ47" s="623"/>
      <c r="CK47" s="623"/>
      <c r="CL47" s="623"/>
      <c r="CM47" s="623"/>
      <c r="CN47" s="623"/>
      <c r="CO47" s="623"/>
      <c r="CP47" s="623"/>
      <c r="CQ47" s="624"/>
      <c r="CR47" s="625">
        <v>26932</v>
      </c>
      <c r="CS47" s="657"/>
      <c r="CT47" s="657"/>
      <c r="CU47" s="657"/>
      <c r="CV47" s="657"/>
      <c r="CW47" s="657"/>
      <c r="CX47" s="657"/>
      <c r="CY47" s="658"/>
      <c r="CZ47" s="659">
        <v>0.4</v>
      </c>
      <c r="DA47" s="660"/>
      <c r="DB47" s="660"/>
      <c r="DC47" s="661"/>
      <c r="DD47" s="634">
        <v>26928</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340</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341</v>
      </c>
      <c r="CE49" s="669"/>
      <c r="CF49" s="669"/>
      <c r="CG49" s="669"/>
      <c r="CH49" s="669"/>
      <c r="CI49" s="669"/>
      <c r="CJ49" s="669"/>
      <c r="CK49" s="669"/>
      <c r="CL49" s="669"/>
      <c r="CM49" s="669"/>
      <c r="CN49" s="669"/>
      <c r="CO49" s="669"/>
      <c r="CP49" s="669"/>
      <c r="CQ49" s="670"/>
      <c r="CR49" s="697">
        <v>6299387</v>
      </c>
      <c r="CS49" s="693"/>
      <c r="CT49" s="693"/>
      <c r="CU49" s="693"/>
      <c r="CV49" s="693"/>
      <c r="CW49" s="693"/>
      <c r="CX49" s="693"/>
      <c r="CY49" s="720"/>
      <c r="CZ49" s="721">
        <v>100</v>
      </c>
      <c r="DA49" s="722"/>
      <c r="DB49" s="722"/>
      <c r="DC49" s="723"/>
      <c r="DD49" s="724">
        <v>4358330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364</v>
      </c>
      <c r="C7" s="752"/>
      <c r="D7" s="752"/>
      <c r="E7" s="752"/>
      <c r="F7" s="752"/>
      <c r="G7" s="752"/>
      <c r="H7" s="752"/>
      <c r="I7" s="752"/>
      <c r="J7" s="752"/>
      <c r="K7" s="752"/>
      <c r="L7" s="752"/>
      <c r="M7" s="752"/>
      <c r="N7" s="752"/>
      <c r="O7" s="752"/>
      <c r="P7" s="753"/>
      <c r="Q7" s="754">
        <v>6708</v>
      </c>
      <c r="R7" s="755"/>
      <c r="S7" s="755"/>
      <c r="T7" s="755"/>
      <c r="U7" s="755"/>
      <c r="V7" s="755">
        <v>6299</v>
      </c>
      <c r="W7" s="755"/>
      <c r="X7" s="755"/>
      <c r="Y7" s="755"/>
      <c r="Z7" s="755"/>
      <c r="AA7" s="755">
        <v>409</v>
      </c>
      <c r="AB7" s="755"/>
      <c r="AC7" s="755"/>
      <c r="AD7" s="755"/>
      <c r="AE7" s="756"/>
      <c r="AF7" s="757">
        <v>333</v>
      </c>
      <c r="AG7" s="758"/>
      <c r="AH7" s="758"/>
      <c r="AI7" s="758"/>
      <c r="AJ7" s="759"/>
      <c r="AK7" s="794">
        <v>41</v>
      </c>
      <c r="AL7" s="795"/>
      <c r="AM7" s="795"/>
      <c r="AN7" s="795"/>
      <c r="AO7" s="795"/>
      <c r="AP7" s="795">
        <v>5906</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535</v>
      </c>
      <c r="BT7" s="799"/>
      <c r="BU7" s="799"/>
      <c r="BV7" s="799"/>
      <c r="BW7" s="799"/>
      <c r="BX7" s="799"/>
      <c r="BY7" s="799"/>
      <c r="BZ7" s="799"/>
      <c r="CA7" s="799"/>
      <c r="CB7" s="799"/>
      <c r="CC7" s="799"/>
      <c r="CD7" s="799"/>
      <c r="CE7" s="799"/>
      <c r="CF7" s="799"/>
      <c r="CG7" s="800"/>
      <c r="CH7" s="791">
        <v>-16</v>
      </c>
      <c r="CI7" s="792"/>
      <c r="CJ7" s="792"/>
      <c r="CK7" s="792"/>
      <c r="CL7" s="793"/>
      <c r="CM7" s="791">
        <v>184</v>
      </c>
      <c r="CN7" s="792"/>
      <c r="CO7" s="792"/>
      <c r="CP7" s="792"/>
      <c r="CQ7" s="793"/>
      <c r="CR7" s="791">
        <v>12</v>
      </c>
      <c r="CS7" s="792"/>
      <c r="CT7" s="792"/>
      <c r="CU7" s="792"/>
      <c r="CV7" s="793"/>
      <c r="CW7" s="791">
        <v>11</v>
      </c>
      <c r="CX7" s="792"/>
      <c r="CY7" s="792"/>
      <c r="CZ7" s="792"/>
      <c r="DA7" s="793"/>
      <c r="DB7" s="791" t="s">
        <v>544</v>
      </c>
      <c r="DC7" s="792"/>
      <c r="DD7" s="792"/>
      <c r="DE7" s="792"/>
      <c r="DF7" s="793"/>
      <c r="DG7" s="791" t="s">
        <v>544</v>
      </c>
      <c r="DH7" s="792"/>
      <c r="DI7" s="792"/>
      <c r="DJ7" s="792"/>
      <c r="DK7" s="793"/>
      <c r="DL7" s="791" t="s">
        <v>544</v>
      </c>
      <c r="DM7" s="792"/>
      <c r="DN7" s="792"/>
      <c r="DO7" s="792"/>
      <c r="DP7" s="793"/>
      <c r="DQ7" s="791">
        <v>11</v>
      </c>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365</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366</v>
      </c>
      <c r="B23" s="810" t="s">
        <v>367</v>
      </c>
      <c r="C23" s="811"/>
      <c r="D23" s="811"/>
      <c r="E23" s="811"/>
      <c r="F23" s="811"/>
      <c r="G23" s="811"/>
      <c r="H23" s="811"/>
      <c r="I23" s="811"/>
      <c r="J23" s="811"/>
      <c r="K23" s="811"/>
      <c r="L23" s="811"/>
      <c r="M23" s="811"/>
      <c r="N23" s="811"/>
      <c r="O23" s="811"/>
      <c r="P23" s="812"/>
      <c r="Q23" s="813">
        <v>6708</v>
      </c>
      <c r="R23" s="814"/>
      <c r="S23" s="814"/>
      <c r="T23" s="814"/>
      <c r="U23" s="814"/>
      <c r="V23" s="814">
        <v>6299</v>
      </c>
      <c r="W23" s="814"/>
      <c r="X23" s="814"/>
      <c r="Y23" s="814"/>
      <c r="Z23" s="814"/>
      <c r="AA23" s="814">
        <v>409</v>
      </c>
      <c r="AB23" s="814"/>
      <c r="AC23" s="814"/>
      <c r="AD23" s="814"/>
      <c r="AE23" s="815"/>
      <c r="AF23" s="816">
        <v>333</v>
      </c>
      <c r="AG23" s="814"/>
      <c r="AH23" s="814"/>
      <c r="AI23" s="814"/>
      <c r="AJ23" s="817"/>
      <c r="AK23" s="818"/>
      <c r="AL23" s="819"/>
      <c r="AM23" s="819"/>
      <c r="AN23" s="819"/>
      <c r="AO23" s="819"/>
      <c r="AP23" s="814">
        <v>5906</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368</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369</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347</v>
      </c>
      <c r="B26" s="761"/>
      <c r="C26" s="761"/>
      <c r="D26" s="761"/>
      <c r="E26" s="761"/>
      <c r="F26" s="761"/>
      <c r="G26" s="761"/>
      <c r="H26" s="761"/>
      <c r="I26" s="761"/>
      <c r="J26" s="761"/>
      <c r="K26" s="761"/>
      <c r="L26" s="761"/>
      <c r="M26" s="761"/>
      <c r="N26" s="761"/>
      <c r="O26" s="761"/>
      <c r="P26" s="762"/>
      <c r="Q26" s="737" t="s">
        <v>370</v>
      </c>
      <c r="R26" s="738"/>
      <c r="S26" s="738"/>
      <c r="T26" s="738"/>
      <c r="U26" s="739"/>
      <c r="V26" s="737" t="s">
        <v>371</v>
      </c>
      <c r="W26" s="738"/>
      <c r="X26" s="738"/>
      <c r="Y26" s="738"/>
      <c r="Z26" s="739"/>
      <c r="AA26" s="737" t="s">
        <v>372</v>
      </c>
      <c r="AB26" s="738"/>
      <c r="AC26" s="738"/>
      <c r="AD26" s="738"/>
      <c r="AE26" s="738"/>
      <c r="AF26" s="832" t="s">
        <v>373</v>
      </c>
      <c r="AG26" s="833"/>
      <c r="AH26" s="833"/>
      <c r="AI26" s="833"/>
      <c r="AJ26" s="834"/>
      <c r="AK26" s="738" t="s">
        <v>374</v>
      </c>
      <c r="AL26" s="738"/>
      <c r="AM26" s="738"/>
      <c r="AN26" s="738"/>
      <c r="AO26" s="739"/>
      <c r="AP26" s="737" t="s">
        <v>375</v>
      </c>
      <c r="AQ26" s="738"/>
      <c r="AR26" s="738"/>
      <c r="AS26" s="738"/>
      <c r="AT26" s="739"/>
      <c r="AU26" s="737" t="s">
        <v>376</v>
      </c>
      <c r="AV26" s="738"/>
      <c r="AW26" s="738"/>
      <c r="AX26" s="738"/>
      <c r="AY26" s="739"/>
      <c r="AZ26" s="737" t="s">
        <v>377</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378</v>
      </c>
      <c r="C28" s="752"/>
      <c r="D28" s="752"/>
      <c r="E28" s="752"/>
      <c r="F28" s="752"/>
      <c r="G28" s="752"/>
      <c r="H28" s="752"/>
      <c r="I28" s="752"/>
      <c r="J28" s="752"/>
      <c r="K28" s="752"/>
      <c r="L28" s="752"/>
      <c r="M28" s="752"/>
      <c r="N28" s="752"/>
      <c r="O28" s="752"/>
      <c r="P28" s="753"/>
      <c r="Q28" s="842">
        <v>1694</v>
      </c>
      <c r="R28" s="843"/>
      <c r="S28" s="843"/>
      <c r="T28" s="843"/>
      <c r="U28" s="843"/>
      <c r="V28" s="843">
        <v>1572</v>
      </c>
      <c r="W28" s="843"/>
      <c r="X28" s="843"/>
      <c r="Y28" s="843"/>
      <c r="Z28" s="843"/>
      <c r="AA28" s="843">
        <v>122</v>
      </c>
      <c r="AB28" s="843"/>
      <c r="AC28" s="843"/>
      <c r="AD28" s="843"/>
      <c r="AE28" s="844"/>
      <c r="AF28" s="845">
        <v>122</v>
      </c>
      <c r="AG28" s="843"/>
      <c r="AH28" s="843"/>
      <c r="AI28" s="843"/>
      <c r="AJ28" s="846"/>
      <c r="AK28" s="847">
        <v>153</v>
      </c>
      <c r="AL28" s="838"/>
      <c r="AM28" s="838"/>
      <c r="AN28" s="838"/>
      <c r="AO28" s="838"/>
      <c r="AP28" s="838" t="s">
        <v>544</v>
      </c>
      <c r="AQ28" s="838"/>
      <c r="AR28" s="838"/>
      <c r="AS28" s="838"/>
      <c r="AT28" s="838"/>
      <c r="AU28" s="838" t="s">
        <v>544</v>
      </c>
      <c r="AV28" s="838"/>
      <c r="AW28" s="838"/>
      <c r="AX28" s="838"/>
      <c r="AY28" s="838"/>
      <c r="AZ28" s="839" t="s">
        <v>544</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379</v>
      </c>
      <c r="C29" s="776"/>
      <c r="D29" s="776"/>
      <c r="E29" s="776"/>
      <c r="F29" s="776"/>
      <c r="G29" s="776"/>
      <c r="H29" s="776"/>
      <c r="I29" s="776"/>
      <c r="J29" s="776"/>
      <c r="K29" s="776"/>
      <c r="L29" s="776"/>
      <c r="M29" s="776"/>
      <c r="N29" s="776"/>
      <c r="O29" s="776"/>
      <c r="P29" s="777"/>
      <c r="Q29" s="850">
        <v>7</v>
      </c>
      <c r="R29" s="782"/>
      <c r="S29" s="782"/>
      <c r="T29" s="782"/>
      <c r="U29" s="851"/>
      <c r="V29" s="780">
        <v>7</v>
      </c>
      <c r="W29" s="782"/>
      <c r="X29" s="782"/>
      <c r="Y29" s="782"/>
      <c r="Z29" s="851"/>
      <c r="AA29" s="780" t="s">
        <v>480</v>
      </c>
      <c r="AB29" s="782"/>
      <c r="AC29" s="782"/>
      <c r="AD29" s="782"/>
      <c r="AE29" s="783"/>
      <c r="AF29" s="781" t="s">
        <v>480</v>
      </c>
      <c r="AG29" s="782"/>
      <c r="AH29" s="782"/>
      <c r="AI29" s="782"/>
      <c r="AJ29" s="783"/>
      <c r="AK29" s="852">
        <v>4</v>
      </c>
      <c r="AL29" s="853"/>
      <c r="AM29" s="853"/>
      <c r="AN29" s="853"/>
      <c r="AO29" s="854"/>
      <c r="AP29" s="855" t="s">
        <v>480</v>
      </c>
      <c r="AQ29" s="853"/>
      <c r="AR29" s="853"/>
      <c r="AS29" s="853"/>
      <c r="AT29" s="854"/>
      <c r="AU29" s="855" t="s">
        <v>480</v>
      </c>
      <c r="AV29" s="853"/>
      <c r="AW29" s="853"/>
      <c r="AX29" s="853"/>
      <c r="AY29" s="854"/>
      <c r="AZ29" s="856" t="s">
        <v>480</v>
      </c>
      <c r="BA29" s="857"/>
      <c r="BB29" s="857"/>
      <c r="BC29" s="857"/>
      <c r="BD29" s="858"/>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380</v>
      </c>
      <c r="C30" s="776"/>
      <c r="D30" s="776"/>
      <c r="E30" s="776"/>
      <c r="F30" s="776"/>
      <c r="G30" s="776"/>
      <c r="H30" s="776"/>
      <c r="I30" s="776"/>
      <c r="J30" s="776"/>
      <c r="K30" s="776"/>
      <c r="L30" s="776"/>
      <c r="M30" s="776"/>
      <c r="N30" s="776"/>
      <c r="O30" s="776"/>
      <c r="P30" s="777"/>
      <c r="Q30" s="778">
        <v>1590</v>
      </c>
      <c r="R30" s="779"/>
      <c r="S30" s="779"/>
      <c r="T30" s="779"/>
      <c r="U30" s="779"/>
      <c r="V30" s="779">
        <v>1508</v>
      </c>
      <c r="W30" s="779"/>
      <c r="X30" s="779"/>
      <c r="Y30" s="779"/>
      <c r="Z30" s="779"/>
      <c r="AA30" s="779">
        <v>82</v>
      </c>
      <c r="AB30" s="779"/>
      <c r="AC30" s="779"/>
      <c r="AD30" s="779"/>
      <c r="AE30" s="780"/>
      <c r="AF30" s="781">
        <v>82</v>
      </c>
      <c r="AG30" s="782"/>
      <c r="AH30" s="782"/>
      <c r="AI30" s="782"/>
      <c r="AJ30" s="783"/>
      <c r="AK30" s="854">
        <v>250</v>
      </c>
      <c r="AL30" s="859"/>
      <c r="AM30" s="859"/>
      <c r="AN30" s="859"/>
      <c r="AO30" s="859"/>
      <c r="AP30" s="859" t="s">
        <v>544</v>
      </c>
      <c r="AQ30" s="859"/>
      <c r="AR30" s="859"/>
      <c r="AS30" s="859"/>
      <c r="AT30" s="859"/>
      <c r="AU30" s="859" t="s">
        <v>544</v>
      </c>
      <c r="AV30" s="859"/>
      <c r="AW30" s="859"/>
      <c r="AX30" s="859"/>
      <c r="AY30" s="859"/>
      <c r="AZ30" s="860" t="s">
        <v>544</v>
      </c>
      <c r="BA30" s="860"/>
      <c r="BB30" s="860"/>
      <c r="BC30" s="860"/>
      <c r="BD30" s="860"/>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381</v>
      </c>
      <c r="C31" s="776"/>
      <c r="D31" s="776"/>
      <c r="E31" s="776"/>
      <c r="F31" s="776"/>
      <c r="G31" s="776"/>
      <c r="H31" s="776"/>
      <c r="I31" s="776"/>
      <c r="J31" s="776"/>
      <c r="K31" s="776"/>
      <c r="L31" s="776"/>
      <c r="M31" s="776"/>
      <c r="N31" s="776"/>
      <c r="O31" s="776"/>
      <c r="P31" s="777"/>
      <c r="Q31" s="778">
        <v>137</v>
      </c>
      <c r="R31" s="779"/>
      <c r="S31" s="779"/>
      <c r="T31" s="779"/>
      <c r="U31" s="779"/>
      <c r="V31" s="779">
        <v>136</v>
      </c>
      <c r="W31" s="779"/>
      <c r="X31" s="779"/>
      <c r="Y31" s="779"/>
      <c r="Z31" s="779"/>
      <c r="AA31" s="779">
        <v>1</v>
      </c>
      <c r="AB31" s="779"/>
      <c r="AC31" s="779"/>
      <c r="AD31" s="779"/>
      <c r="AE31" s="780"/>
      <c r="AF31" s="781">
        <v>1</v>
      </c>
      <c r="AG31" s="782"/>
      <c r="AH31" s="782"/>
      <c r="AI31" s="782"/>
      <c r="AJ31" s="783"/>
      <c r="AK31" s="854">
        <v>55</v>
      </c>
      <c r="AL31" s="859"/>
      <c r="AM31" s="859"/>
      <c r="AN31" s="859"/>
      <c r="AO31" s="859"/>
      <c r="AP31" s="859" t="s">
        <v>544</v>
      </c>
      <c r="AQ31" s="859"/>
      <c r="AR31" s="859"/>
      <c r="AS31" s="859"/>
      <c r="AT31" s="859"/>
      <c r="AU31" s="859" t="s">
        <v>544</v>
      </c>
      <c r="AV31" s="859"/>
      <c r="AW31" s="859"/>
      <c r="AX31" s="859"/>
      <c r="AY31" s="859"/>
      <c r="AZ31" s="860" t="s">
        <v>544</v>
      </c>
      <c r="BA31" s="860"/>
      <c r="BB31" s="860"/>
      <c r="BC31" s="860"/>
      <c r="BD31" s="860"/>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382</v>
      </c>
      <c r="C32" s="776"/>
      <c r="D32" s="776"/>
      <c r="E32" s="776"/>
      <c r="F32" s="776"/>
      <c r="G32" s="776"/>
      <c r="H32" s="776"/>
      <c r="I32" s="776"/>
      <c r="J32" s="776"/>
      <c r="K32" s="776"/>
      <c r="L32" s="776"/>
      <c r="M32" s="776"/>
      <c r="N32" s="776"/>
      <c r="O32" s="776"/>
      <c r="P32" s="777"/>
      <c r="Q32" s="778">
        <v>173</v>
      </c>
      <c r="R32" s="779"/>
      <c r="S32" s="779"/>
      <c r="T32" s="779"/>
      <c r="U32" s="779"/>
      <c r="V32" s="779">
        <v>148</v>
      </c>
      <c r="W32" s="779"/>
      <c r="X32" s="779"/>
      <c r="Y32" s="779"/>
      <c r="Z32" s="779"/>
      <c r="AA32" s="779">
        <v>25</v>
      </c>
      <c r="AB32" s="779"/>
      <c r="AC32" s="779"/>
      <c r="AD32" s="779"/>
      <c r="AE32" s="780"/>
      <c r="AF32" s="781">
        <v>264</v>
      </c>
      <c r="AG32" s="782"/>
      <c r="AH32" s="782"/>
      <c r="AI32" s="782"/>
      <c r="AJ32" s="783"/>
      <c r="AK32" s="854" t="s">
        <v>546</v>
      </c>
      <c r="AL32" s="859"/>
      <c r="AM32" s="859"/>
      <c r="AN32" s="859"/>
      <c r="AO32" s="859"/>
      <c r="AP32" s="859">
        <v>408</v>
      </c>
      <c r="AQ32" s="859"/>
      <c r="AR32" s="859"/>
      <c r="AS32" s="859"/>
      <c r="AT32" s="859"/>
      <c r="AU32" s="859" t="s">
        <v>546</v>
      </c>
      <c r="AV32" s="859"/>
      <c r="AW32" s="859"/>
      <c r="AX32" s="859"/>
      <c r="AY32" s="859"/>
      <c r="AZ32" s="860" t="s">
        <v>544</v>
      </c>
      <c r="BA32" s="860"/>
      <c r="BB32" s="860"/>
      <c r="BC32" s="860"/>
      <c r="BD32" s="860"/>
      <c r="BE32" s="848" t="s">
        <v>383</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384</v>
      </c>
      <c r="C33" s="776"/>
      <c r="D33" s="776"/>
      <c r="E33" s="776"/>
      <c r="F33" s="776"/>
      <c r="G33" s="776"/>
      <c r="H33" s="776"/>
      <c r="I33" s="776"/>
      <c r="J33" s="776"/>
      <c r="K33" s="776"/>
      <c r="L33" s="776"/>
      <c r="M33" s="776"/>
      <c r="N33" s="776"/>
      <c r="O33" s="776"/>
      <c r="P33" s="777"/>
      <c r="Q33" s="778">
        <v>327</v>
      </c>
      <c r="R33" s="779"/>
      <c r="S33" s="779"/>
      <c r="T33" s="779"/>
      <c r="U33" s="779"/>
      <c r="V33" s="779">
        <v>315</v>
      </c>
      <c r="W33" s="779"/>
      <c r="X33" s="779"/>
      <c r="Y33" s="779"/>
      <c r="Z33" s="779"/>
      <c r="AA33" s="779">
        <v>12</v>
      </c>
      <c r="AB33" s="779"/>
      <c r="AC33" s="779"/>
      <c r="AD33" s="779"/>
      <c r="AE33" s="780"/>
      <c r="AF33" s="781">
        <v>12</v>
      </c>
      <c r="AG33" s="782"/>
      <c r="AH33" s="782"/>
      <c r="AI33" s="782"/>
      <c r="AJ33" s="783"/>
      <c r="AK33" s="854">
        <v>157</v>
      </c>
      <c r="AL33" s="859"/>
      <c r="AM33" s="859"/>
      <c r="AN33" s="859"/>
      <c r="AO33" s="859"/>
      <c r="AP33" s="859">
        <v>1983</v>
      </c>
      <c r="AQ33" s="859"/>
      <c r="AR33" s="859"/>
      <c r="AS33" s="859"/>
      <c r="AT33" s="859"/>
      <c r="AU33" s="859">
        <v>1711</v>
      </c>
      <c r="AV33" s="859"/>
      <c r="AW33" s="859"/>
      <c r="AX33" s="859"/>
      <c r="AY33" s="859"/>
      <c r="AZ33" s="860" t="s">
        <v>480</v>
      </c>
      <c r="BA33" s="860"/>
      <c r="BB33" s="860"/>
      <c r="BC33" s="860"/>
      <c r="BD33" s="860"/>
      <c r="BE33" s="848" t="s">
        <v>385</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4"/>
      <c r="AL34" s="859"/>
      <c r="AM34" s="859"/>
      <c r="AN34" s="859"/>
      <c r="AO34" s="859"/>
      <c r="AP34" s="859"/>
      <c r="AQ34" s="859"/>
      <c r="AR34" s="859"/>
      <c r="AS34" s="859"/>
      <c r="AT34" s="859"/>
      <c r="AU34" s="859"/>
      <c r="AV34" s="859"/>
      <c r="AW34" s="859"/>
      <c r="AX34" s="859"/>
      <c r="AY34" s="859"/>
      <c r="AZ34" s="860"/>
      <c r="BA34" s="860"/>
      <c r="BB34" s="860"/>
      <c r="BC34" s="860"/>
      <c r="BD34" s="860"/>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4"/>
      <c r="AL35" s="859"/>
      <c r="AM35" s="859"/>
      <c r="AN35" s="859"/>
      <c r="AO35" s="859"/>
      <c r="AP35" s="859"/>
      <c r="AQ35" s="859"/>
      <c r="AR35" s="859"/>
      <c r="AS35" s="859"/>
      <c r="AT35" s="859"/>
      <c r="AU35" s="859"/>
      <c r="AV35" s="859"/>
      <c r="AW35" s="859"/>
      <c r="AX35" s="859"/>
      <c r="AY35" s="859"/>
      <c r="AZ35" s="860"/>
      <c r="BA35" s="860"/>
      <c r="BB35" s="860"/>
      <c r="BC35" s="860"/>
      <c r="BD35" s="860"/>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4"/>
      <c r="AL36" s="859"/>
      <c r="AM36" s="859"/>
      <c r="AN36" s="859"/>
      <c r="AO36" s="859"/>
      <c r="AP36" s="859"/>
      <c r="AQ36" s="859"/>
      <c r="AR36" s="859"/>
      <c r="AS36" s="859"/>
      <c r="AT36" s="859"/>
      <c r="AU36" s="859"/>
      <c r="AV36" s="859"/>
      <c r="AW36" s="859"/>
      <c r="AX36" s="859"/>
      <c r="AY36" s="859"/>
      <c r="AZ36" s="860"/>
      <c r="BA36" s="860"/>
      <c r="BB36" s="860"/>
      <c r="BC36" s="860"/>
      <c r="BD36" s="860"/>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4"/>
      <c r="AL37" s="859"/>
      <c r="AM37" s="859"/>
      <c r="AN37" s="859"/>
      <c r="AO37" s="859"/>
      <c r="AP37" s="859"/>
      <c r="AQ37" s="859"/>
      <c r="AR37" s="859"/>
      <c r="AS37" s="859"/>
      <c r="AT37" s="859"/>
      <c r="AU37" s="859"/>
      <c r="AV37" s="859"/>
      <c r="AW37" s="859"/>
      <c r="AX37" s="859"/>
      <c r="AY37" s="859"/>
      <c r="AZ37" s="860"/>
      <c r="BA37" s="860"/>
      <c r="BB37" s="860"/>
      <c r="BC37" s="860"/>
      <c r="BD37" s="860"/>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4"/>
      <c r="AL38" s="859"/>
      <c r="AM38" s="859"/>
      <c r="AN38" s="859"/>
      <c r="AO38" s="859"/>
      <c r="AP38" s="859"/>
      <c r="AQ38" s="859"/>
      <c r="AR38" s="859"/>
      <c r="AS38" s="859"/>
      <c r="AT38" s="859"/>
      <c r="AU38" s="859"/>
      <c r="AV38" s="859"/>
      <c r="AW38" s="859"/>
      <c r="AX38" s="859"/>
      <c r="AY38" s="859"/>
      <c r="AZ38" s="860"/>
      <c r="BA38" s="860"/>
      <c r="BB38" s="860"/>
      <c r="BC38" s="860"/>
      <c r="BD38" s="860"/>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4"/>
      <c r="AL39" s="859"/>
      <c r="AM39" s="859"/>
      <c r="AN39" s="859"/>
      <c r="AO39" s="859"/>
      <c r="AP39" s="859"/>
      <c r="AQ39" s="859"/>
      <c r="AR39" s="859"/>
      <c r="AS39" s="859"/>
      <c r="AT39" s="859"/>
      <c r="AU39" s="859"/>
      <c r="AV39" s="859"/>
      <c r="AW39" s="859"/>
      <c r="AX39" s="859"/>
      <c r="AY39" s="859"/>
      <c r="AZ39" s="860"/>
      <c r="BA39" s="860"/>
      <c r="BB39" s="860"/>
      <c r="BC39" s="860"/>
      <c r="BD39" s="860"/>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4"/>
      <c r="AL40" s="859"/>
      <c r="AM40" s="859"/>
      <c r="AN40" s="859"/>
      <c r="AO40" s="859"/>
      <c r="AP40" s="859"/>
      <c r="AQ40" s="859"/>
      <c r="AR40" s="859"/>
      <c r="AS40" s="859"/>
      <c r="AT40" s="859"/>
      <c r="AU40" s="859"/>
      <c r="AV40" s="859"/>
      <c r="AW40" s="859"/>
      <c r="AX40" s="859"/>
      <c r="AY40" s="859"/>
      <c r="AZ40" s="860"/>
      <c r="BA40" s="860"/>
      <c r="BB40" s="860"/>
      <c r="BC40" s="860"/>
      <c r="BD40" s="860"/>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4"/>
      <c r="AL41" s="859"/>
      <c r="AM41" s="859"/>
      <c r="AN41" s="859"/>
      <c r="AO41" s="859"/>
      <c r="AP41" s="859"/>
      <c r="AQ41" s="859"/>
      <c r="AR41" s="859"/>
      <c r="AS41" s="859"/>
      <c r="AT41" s="859"/>
      <c r="AU41" s="859"/>
      <c r="AV41" s="859"/>
      <c r="AW41" s="859"/>
      <c r="AX41" s="859"/>
      <c r="AY41" s="859"/>
      <c r="AZ41" s="860"/>
      <c r="BA41" s="860"/>
      <c r="BB41" s="860"/>
      <c r="BC41" s="860"/>
      <c r="BD41" s="860"/>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4"/>
      <c r="AL42" s="859"/>
      <c r="AM42" s="859"/>
      <c r="AN42" s="859"/>
      <c r="AO42" s="859"/>
      <c r="AP42" s="859"/>
      <c r="AQ42" s="859"/>
      <c r="AR42" s="859"/>
      <c r="AS42" s="859"/>
      <c r="AT42" s="859"/>
      <c r="AU42" s="859"/>
      <c r="AV42" s="859"/>
      <c r="AW42" s="859"/>
      <c r="AX42" s="859"/>
      <c r="AY42" s="859"/>
      <c r="AZ42" s="860"/>
      <c r="BA42" s="860"/>
      <c r="BB42" s="860"/>
      <c r="BC42" s="860"/>
      <c r="BD42" s="860"/>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4"/>
      <c r="AL43" s="859"/>
      <c r="AM43" s="859"/>
      <c r="AN43" s="859"/>
      <c r="AO43" s="859"/>
      <c r="AP43" s="859"/>
      <c r="AQ43" s="859"/>
      <c r="AR43" s="859"/>
      <c r="AS43" s="859"/>
      <c r="AT43" s="859"/>
      <c r="AU43" s="859"/>
      <c r="AV43" s="859"/>
      <c r="AW43" s="859"/>
      <c r="AX43" s="859"/>
      <c r="AY43" s="859"/>
      <c r="AZ43" s="860"/>
      <c r="BA43" s="860"/>
      <c r="BB43" s="860"/>
      <c r="BC43" s="860"/>
      <c r="BD43" s="860"/>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4"/>
      <c r="AL44" s="859"/>
      <c r="AM44" s="859"/>
      <c r="AN44" s="859"/>
      <c r="AO44" s="859"/>
      <c r="AP44" s="859"/>
      <c r="AQ44" s="859"/>
      <c r="AR44" s="859"/>
      <c r="AS44" s="859"/>
      <c r="AT44" s="859"/>
      <c r="AU44" s="859"/>
      <c r="AV44" s="859"/>
      <c r="AW44" s="859"/>
      <c r="AX44" s="859"/>
      <c r="AY44" s="859"/>
      <c r="AZ44" s="860"/>
      <c r="BA44" s="860"/>
      <c r="BB44" s="860"/>
      <c r="BC44" s="860"/>
      <c r="BD44" s="860"/>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4"/>
      <c r="AL45" s="859"/>
      <c r="AM45" s="859"/>
      <c r="AN45" s="859"/>
      <c r="AO45" s="859"/>
      <c r="AP45" s="859"/>
      <c r="AQ45" s="859"/>
      <c r="AR45" s="859"/>
      <c r="AS45" s="859"/>
      <c r="AT45" s="859"/>
      <c r="AU45" s="859"/>
      <c r="AV45" s="859"/>
      <c r="AW45" s="859"/>
      <c r="AX45" s="859"/>
      <c r="AY45" s="859"/>
      <c r="AZ45" s="860"/>
      <c r="BA45" s="860"/>
      <c r="BB45" s="860"/>
      <c r="BC45" s="860"/>
      <c r="BD45" s="860"/>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4"/>
      <c r="AL46" s="859"/>
      <c r="AM46" s="859"/>
      <c r="AN46" s="859"/>
      <c r="AO46" s="859"/>
      <c r="AP46" s="859"/>
      <c r="AQ46" s="859"/>
      <c r="AR46" s="859"/>
      <c r="AS46" s="859"/>
      <c r="AT46" s="859"/>
      <c r="AU46" s="859"/>
      <c r="AV46" s="859"/>
      <c r="AW46" s="859"/>
      <c r="AX46" s="859"/>
      <c r="AY46" s="859"/>
      <c r="AZ46" s="860"/>
      <c r="BA46" s="860"/>
      <c r="BB46" s="860"/>
      <c r="BC46" s="860"/>
      <c r="BD46" s="860"/>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4"/>
      <c r="AL47" s="859"/>
      <c r="AM47" s="859"/>
      <c r="AN47" s="859"/>
      <c r="AO47" s="859"/>
      <c r="AP47" s="859"/>
      <c r="AQ47" s="859"/>
      <c r="AR47" s="859"/>
      <c r="AS47" s="859"/>
      <c r="AT47" s="859"/>
      <c r="AU47" s="859"/>
      <c r="AV47" s="859"/>
      <c r="AW47" s="859"/>
      <c r="AX47" s="859"/>
      <c r="AY47" s="859"/>
      <c r="AZ47" s="860"/>
      <c r="BA47" s="860"/>
      <c r="BB47" s="860"/>
      <c r="BC47" s="860"/>
      <c r="BD47" s="860"/>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4"/>
      <c r="AL48" s="859"/>
      <c r="AM48" s="859"/>
      <c r="AN48" s="859"/>
      <c r="AO48" s="859"/>
      <c r="AP48" s="859"/>
      <c r="AQ48" s="859"/>
      <c r="AR48" s="859"/>
      <c r="AS48" s="859"/>
      <c r="AT48" s="859"/>
      <c r="AU48" s="859"/>
      <c r="AV48" s="859"/>
      <c r="AW48" s="859"/>
      <c r="AX48" s="859"/>
      <c r="AY48" s="859"/>
      <c r="AZ48" s="860"/>
      <c r="BA48" s="860"/>
      <c r="BB48" s="860"/>
      <c r="BC48" s="860"/>
      <c r="BD48" s="860"/>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4"/>
      <c r="AL49" s="859"/>
      <c r="AM49" s="859"/>
      <c r="AN49" s="859"/>
      <c r="AO49" s="859"/>
      <c r="AP49" s="859"/>
      <c r="AQ49" s="859"/>
      <c r="AR49" s="859"/>
      <c r="AS49" s="859"/>
      <c r="AT49" s="859"/>
      <c r="AU49" s="859"/>
      <c r="AV49" s="859"/>
      <c r="AW49" s="859"/>
      <c r="AX49" s="859"/>
      <c r="AY49" s="859"/>
      <c r="AZ49" s="860"/>
      <c r="BA49" s="860"/>
      <c r="BB49" s="860"/>
      <c r="BC49" s="860"/>
      <c r="BD49" s="860"/>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61"/>
      <c r="R50" s="862"/>
      <c r="S50" s="862"/>
      <c r="T50" s="862"/>
      <c r="U50" s="862"/>
      <c r="V50" s="862"/>
      <c r="W50" s="862"/>
      <c r="X50" s="862"/>
      <c r="Y50" s="862"/>
      <c r="Z50" s="862"/>
      <c r="AA50" s="862"/>
      <c r="AB50" s="862"/>
      <c r="AC50" s="862"/>
      <c r="AD50" s="862"/>
      <c r="AE50" s="863"/>
      <c r="AF50" s="781"/>
      <c r="AG50" s="782"/>
      <c r="AH50" s="782"/>
      <c r="AI50" s="782"/>
      <c r="AJ50" s="783"/>
      <c r="AK50" s="864"/>
      <c r="AL50" s="862"/>
      <c r="AM50" s="862"/>
      <c r="AN50" s="862"/>
      <c r="AO50" s="862"/>
      <c r="AP50" s="862"/>
      <c r="AQ50" s="862"/>
      <c r="AR50" s="862"/>
      <c r="AS50" s="862"/>
      <c r="AT50" s="862"/>
      <c r="AU50" s="862"/>
      <c r="AV50" s="862"/>
      <c r="AW50" s="862"/>
      <c r="AX50" s="862"/>
      <c r="AY50" s="862"/>
      <c r="AZ50" s="865"/>
      <c r="BA50" s="865"/>
      <c r="BB50" s="865"/>
      <c r="BC50" s="865"/>
      <c r="BD50" s="865"/>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61"/>
      <c r="R51" s="862"/>
      <c r="S51" s="862"/>
      <c r="T51" s="862"/>
      <c r="U51" s="862"/>
      <c r="V51" s="862"/>
      <c r="W51" s="862"/>
      <c r="X51" s="862"/>
      <c r="Y51" s="862"/>
      <c r="Z51" s="862"/>
      <c r="AA51" s="862"/>
      <c r="AB51" s="862"/>
      <c r="AC51" s="862"/>
      <c r="AD51" s="862"/>
      <c r="AE51" s="863"/>
      <c r="AF51" s="781"/>
      <c r="AG51" s="782"/>
      <c r="AH51" s="782"/>
      <c r="AI51" s="782"/>
      <c r="AJ51" s="783"/>
      <c r="AK51" s="864"/>
      <c r="AL51" s="862"/>
      <c r="AM51" s="862"/>
      <c r="AN51" s="862"/>
      <c r="AO51" s="862"/>
      <c r="AP51" s="862"/>
      <c r="AQ51" s="862"/>
      <c r="AR51" s="862"/>
      <c r="AS51" s="862"/>
      <c r="AT51" s="862"/>
      <c r="AU51" s="862"/>
      <c r="AV51" s="862"/>
      <c r="AW51" s="862"/>
      <c r="AX51" s="862"/>
      <c r="AY51" s="862"/>
      <c r="AZ51" s="865"/>
      <c r="BA51" s="865"/>
      <c r="BB51" s="865"/>
      <c r="BC51" s="865"/>
      <c r="BD51" s="865"/>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61"/>
      <c r="R52" s="862"/>
      <c r="S52" s="862"/>
      <c r="T52" s="862"/>
      <c r="U52" s="862"/>
      <c r="V52" s="862"/>
      <c r="W52" s="862"/>
      <c r="X52" s="862"/>
      <c r="Y52" s="862"/>
      <c r="Z52" s="862"/>
      <c r="AA52" s="862"/>
      <c r="AB52" s="862"/>
      <c r="AC52" s="862"/>
      <c r="AD52" s="862"/>
      <c r="AE52" s="863"/>
      <c r="AF52" s="781"/>
      <c r="AG52" s="782"/>
      <c r="AH52" s="782"/>
      <c r="AI52" s="782"/>
      <c r="AJ52" s="783"/>
      <c r="AK52" s="864"/>
      <c r="AL52" s="862"/>
      <c r="AM52" s="862"/>
      <c r="AN52" s="862"/>
      <c r="AO52" s="862"/>
      <c r="AP52" s="862"/>
      <c r="AQ52" s="862"/>
      <c r="AR52" s="862"/>
      <c r="AS52" s="862"/>
      <c r="AT52" s="862"/>
      <c r="AU52" s="862"/>
      <c r="AV52" s="862"/>
      <c r="AW52" s="862"/>
      <c r="AX52" s="862"/>
      <c r="AY52" s="862"/>
      <c r="AZ52" s="865"/>
      <c r="BA52" s="865"/>
      <c r="BB52" s="865"/>
      <c r="BC52" s="865"/>
      <c r="BD52" s="865"/>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61"/>
      <c r="R53" s="862"/>
      <c r="S53" s="862"/>
      <c r="T53" s="862"/>
      <c r="U53" s="862"/>
      <c r="V53" s="862"/>
      <c r="W53" s="862"/>
      <c r="X53" s="862"/>
      <c r="Y53" s="862"/>
      <c r="Z53" s="862"/>
      <c r="AA53" s="862"/>
      <c r="AB53" s="862"/>
      <c r="AC53" s="862"/>
      <c r="AD53" s="862"/>
      <c r="AE53" s="863"/>
      <c r="AF53" s="781"/>
      <c r="AG53" s="782"/>
      <c r="AH53" s="782"/>
      <c r="AI53" s="782"/>
      <c r="AJ53" s="783"/>
      <c r="AK53" s="864"/>
      <c r="AL53" s="862"/>
      <c r="AM53" s="862"/>
      <c r="AN53" s="862"/>
      <c r="AO53" s="862"/>
      <c r="AP53" s="862"/>
      <c r="AQ53" s="862"/>
      <c r="AR53" s="862"/>
      <c r="AS53" s="862"/>
      <c r="AT53" s="862"/>
      <c r="AU53" s="862"/>
      <c r="AV53" s="862"/>
      <c r="AW53" s="862"/>
      <c r="AX53" s="862"/>
      <c r="AY53" s="862"/>
      <c r="AZ53" s="865"/>
      <c r="BA53" s="865"/>
      <c r="BB53" s="865"/>
      <c r="BC53" s="865"/>
      <c r="BD53" s="865"/>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61"/>
      <c r="R54" s="862"/>
      <c r="S54" s="862"/>
      <c r="T54" s="862"/>
      <c r="U54" s="862"/>
      <c r="V54" s="862"/>
      <c r="W54" s="862"/>
      <c r="X54" s="862"/>
      <c r="Y54" s="862"/>
      <c r="Z54" s="862"/>
      <c r="AA54" s="862"/>
      <c r="AB54" s="862"/>
      <c r="AC54" s="862"/>
      <c r="AD54" s="862"/>
      <c r="AE54" s="863"/>
      <c r="AF54" s="781"/>
      <c r="AG54" s="782"/>
      <c r="AH54" s="782"/>
      <c r="AI54" s="782"/>
      <c r="AJ54" s="783"/>
      <c r="AK54" s="864"/>
      <c r="AL54" s="862"/>
      <c r="AM54" s="862"/>
      <c r="AN54" s="862"/>
      <c r="AO54" s="862"/>
      <c r="AP54" s="862"/>
      <c r="AQ54" s="862"/>
      <c r="AR54" s="862"/>
      <c r="AS54" s="862"/>
      <c r="AT54" s="862"/>
      <c r="AU54" s="862"/>
      <c r="AV54" s="862"/>
      <c r="AW54" s="862"/>
      <c r="AX54" s="862"/>
      <c r="AY54" s="862"/>
      <c r="AZ54" s="865"/>
      <c r="BA54" s="865"/>
      <c r="BB54" s="865"/>
      <c r="BC54" s="865"/>
      <c r="BD54" s="865"/>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61"/>
      <c r="R55" s="862"/>
      <c r="S55" s="862"/>
      <c r="T55" s="862"/>
      <c r="U55" s="862"/>
      <c r="V55" s="862"/>
      <c r="W55" s="862"/>
      <c r="X55" s="862"/>
      <c r="Y55" s="862"/>
      <c r="Z55" s="862"/>
      <c r="AA55" s="862"/>
      <c r="AB55" s="862"/>
      <c r="AC55" s="862"/>
      <c r="AD55" s="862"/>
      <c r="AE55" s="863"/>
      <c r="AF55" s="781"/>
      <c r="AG55" s="782"/>
      <c r="AH55" s="782"/>
      <c r="AI55" s="782"/>
      <c r="AJ55" s="783"/>
      <c r="AK55" s="864"/>
      <c r="AL55" s="862"/>
      <c r="AM55" s="862"/>
      <c r="AN55" s="862"/>
      <c r="AO55" s="862"/>
      <c r="AP55" s="862"/>
      <c r="AQ55" s="862"/>
      <c r="AR55" s="862"/>
      <c r="AS55" s="862"/>
      <c r="AT55" s="862"/>
      <c r="AU55" s="862"/>
      <c r="AV55" s="862"/>
      <c r="AW55" s="862"/>
      <c r="AX55" s="862"/>
      <c r="AY55" s="862"/>
      <c r="AZ55" s="865"/>
      <c r="BA55" s="865"/>
      <c r="BB55" s="865"/>
      <c r="BC55" s="865"/>
      <c r="BD55" s="865"/>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61"/>
      <c r="R56" s="862"/>
      <c r="S56" s="862"/>
      <c r="T56" s="862"/>
      <c r="U56" s="862"/>
      <c r="V56" s="862"/>
      <c r="W56" s="862"/>
      <c r="X56" s="862"/>
      <c r="Y56" s="862"/>
      <c r="Z56" s="862"/>
      <c r="AA56" s="862"/>
      <c r="AB56" s="862"/>
      <c r="AC56" s="862"/>
      <c r="AD56" s="862"/>
      <c r="AE56" s="863"/>
      <c r="AF56" s="781"/>
      <c r="AG56" s="782"/>
      <c r="AH56" s="782"/>
      <c r="AI56" s="782"/>
      <c r="AJ56" s="783"/>
      <c r="AK56" s="864"/>
      <c r="AL56" s="862"/>
      <c r="AM56" s="862"/>
      <c r="AN56" s="862"/>
      <c r="AO56" s="862"/>
      <c r="AP56" s="862"/>
      <c r="AQ56" s="862"/>
      <c r="AR56" s="862"/>
      <c r="AS56" s="862"/>
      <c r="AT56" s="862"/>
      <c r="AU56" s="862"/>
      <c r="AV56" s="862"/>
      <c r="AW56" s="862"/>
      <c r="AX56" s="862"/>
      <c r="AY56" s="862"/>
      <c r="AZ56" s="865"/>
      <c r="BA56" s="865"/>
      <c r="BB56" s="865"/>
      <c r="BC56" s="865"/>
      <c r="BD56" s="865"/>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61"/>
      <c r="R57" s="862"/>
      <c r="S57" s="862"/>
      <c r="T57" s="862"/>
      <c r="U57" s="862"/>
      <c r="V57" s="862"/>
      <c r="W57" s="862"/>
      <c r="X57" s="862"/>
      <c r="Y57" s="862"/>
      <c r="Z57" s="862"/>
      <c r="AA57" s="862"/>
      <c r="AB57" s="862"/>
      <c r="AC57" s="862"/>
      <c r="AD57" s="862"/>
      <c r="AE57" s="863"/>
      <c r="AF57" s="781"/>
      <c r="AG57" s="782"/>
      <c r="AH57" s="782"/>
      <c r="AI57" s="782"/>
      <c r="AJ57" s="783"/>
      <c r="AK57" s="864"/>
      <c r="AL57" s="862"/>
      <c r="AM57" s="862"/>
      <c r="AN57" s="862"/>
      <c r="AO57" s="862"/>
      <c r="AP57" s="862"/>
      <c r="AQ57" s="862"/>
      <c r="AR57" s="862"/>
      <c r="AS57" s="862"/>
      <c r="AT57" s="862"/>
      <c r="AU57" s="862"/>
      <c r="AV57" s="862"/>
      <c r="AW57" s="862"/>
      <c r="AX57" s="862"/>
      <c r="AY57" s="862"/>
      <c r="AZ57" s="865"/>
      <c r="BA57" s="865"/>
      <c r="BB57" s="865"/>
      <c r="BC57" s="865"/>
      <c r="BD57" s="865"/>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61"/>
      <c r="R58" s="862"/>
      <c r="S58" s="862"/>
      <c r="T58" s="862"/>
      <c r="U58" s="862"/>
      <c r="V58" s="862"/>
      <c r="W58" s="862"/>
      <c r="X58" s="862"/>
      <c r="Y58" s="862"/>
      <c r="Z58" s="862"/>
      <c r="AA58" s="862"/>
      <c r="AB58" s="862"/>
      <c r="AC58" s="862"/>
      <c r="AD58" s="862"/>
      <c r="AE58" s="863"/>
      <c r="AF58" s="781"/>
      <c r="AG58" s="782"/>
      <c r="AH58" s="782"/>
      <c r="AI58" s="782"/>
      <c r="AJ58" s="783"/>
      <c r="AK58" s="864"/>
      <c r="AL58" s="862"/>
      <c r="AM58" s="862"/>
      <c r="AN58" s="862"/>
      <c r="AO58" s="862"/>
      <c r="AP58" s="862"/>
      <c r="AQ58" s="862"/>
      <c r="AR58" s="862"/>
      <c r="AS58" s="862"/>
      <c r="AT58" s="862"/>
      <c r="AU58" s="862"/>
      <c r="AV58" s="862"/>
      <c r="AW58" s="862"/>
      <c r="AX58" s="862"/>
      <c r="AY58" s="862"/>
      <c r="AZ58" s="865"/>
      <c r="BA58" s="865"/>
      <c r="BB58" s="865"/>
      <c r="BC58" s="865"/>
      <c r="BD58" s="865"/>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61"/>
      <c r="R59" s="862"/>
      <c r="S59" s="862"/>
      <c r="T59" s="862"/>
      <c r="U59" s="862"/>
      <c r="V59" s="862"/>
      <c r="W59" s="862"/>
      <c r="X59" s="862"/>
      <c r="Y59" s="862"/>
      <c r="Z59" s="862"/>
      <c r="AA59" s="862"/>
      <c r="AB59" s="862"/>
      <c r="AC59" s="862"/>
      <c r="AD59" s="862"/>
      <c r="AE59" s="863"/>
      <c r="AF59" s="781"/>
      <c r="AG59" s="782"/>
      <c r="AH59" s="782"/>
      <c r="AI59" s="782"/>
      <c r="AJ59" s="783"/>
      <c r="AK59" s="864"/>
      <c r="AL59" s="862"/>
      <c r="AM59" s="862"/>
      <c r="AN59" s="862"/>
      <c r="AO59" s="862"/>
      <c r="AP59" s="862"/>
      <c r="AQ59" s="862"/>
      <c r="AR59" s="862"/>
      <c r="AS59" s="862"/>
      <c r="AT59" s="862"/>
      <c r="AU59" s="862"/>
      <c r="AV59" s="862"/>
      <c r="AW59" s="862"/>
      <c r="AX59" s="862"/>
      <c r="AY59" s="862"/>
      <c r="AZ59" s="865"/>
      <c r="BA59" s="865"/>
      <c r="BB59" s="865"/>
      <c r="BC59" s="865"/>
      <c r="BD59" s="865"/>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61"/>
      <c r="R60" s="862"/>
      <c r="S60" s="862"/>
      <c r="T60" s="862"/>
      <c r="U60" s="862"/>
      <c r="V60" s="862"/>
      <c r="W60" s="862"/>
      <c r="X60" s="862"/>
      <c r="Y60" s="862"/>
      <c r="Z60" s="862"/>
      <c r="AA60" s="862"/>
      <c r="AB60" s="862"/>
      <c r="AC60" s="862"/>
      <c r="AD60" s="862"/>
      <c r="AE60" s="863"/>
      <c r="AF60" s="781"/>
      <c r="AG60" s="782"/>
      <c r="AH60" s="782"/>
      <c r="AI60" s="782"/>
      <c r="AJ60" s="783"/>
      <c r="AK60" s="864"/>
      <c r="AL60" s="862"/>
      <c r="AM60" s="862"/>
      <c r="AN60" s="862"/>
      <c r="AO60" s="862"/>
      <c r="AP60" s="862"/>
      <c r="AQ60" s="862"/>
      <c r="AR60" s="862"/>
      <c r="AS60" s="862"/>
      <c r="AT60" s="862"/>
      <c r="AU60" s="862"/>
      <c r="AV60" s="862"/>
      <c r="AW60" s="862"/>
      <c r="AX60" s="862"/>
      <c r="AY60" s="862"/>
      <c r="AZ60" s="865"/>
      <c r="BA60" s="865"/>
      <c r="BB60" s="865"/>
      <c r="BC60" s="865"/>
      <c r="BD60" s="865"/>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61"/>
      <c r="R61" s="862"/>
      <c r="S61" s="862"/>
      <c r="T61" s="862"/>
      <c r="U61" s="862"/>
      <c r="V61" s="862"/>
      <c r="W61" s="862"/>
      <c r="X61" s="862"/>
      <c r="Y61" s="862"/>
      <c r="Z61" s="862"/>
      <c r="AA61" s="862"/>
      <c r="AB61" s="862"/>
      <c r="AC61" s="862"/>
      <c r="AD61" s="862"/>
      <c r="AE61" s="863"/>
      <c r="AF61" s="781"/>
      <c r="AG61" s="782"/>
      <c r="AH61" s="782"/>
      <c r="AI61" s="782"/>
      <c r="AJ61" s="783"/>
      <c r="AK61" s="864"/>
      <c r="AL61" s="862"/>
      <c r="AM61" s="862"/>
      <c r="AN61" s="862"/>
      <c r="AO61" s="862"/>
      <c r="AP61" s="862"/>
      <c r="AQ61" s="862"/>
      <c r="AR61" s="862"/>
      <c r="AS61" s="862"/>
      <c r="AT61" s="862"/>
      <c r="AU61" s="862"/>
      <c r="AV61" s="862"/>
      <c r="AW61" s="862"/>
      <c r="AX61" s="862"/>
      <c r="AY61" s="862"/>
      <c r="AZ61" s="865"/>
      <c r="BA61" s="865"/>
      <c r="BB61" s="865"/>
      <c r="BC61" s="865"/>
      <c r="BD61" s="865"/>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61"/>
      <c r="R62" s="862"/>
      <c r="S62" s="862"/>
      <c r="T62" s="862"/>
      <c r="U62" s="862"/>
      <c r="V62" s="862"/>
      <c r="W62" s="862"/>
      <c r="X62" s="862"/>
      <c r="Y62" s="862"/>
      <c r="Z62" s="862"/>
      <c r="AA62" s="862"/>
      <c r="AB62" s="862"/>
      <c r="AC62" s="862"/>
      <c r="AD62" s="862"/>
      <c r="AE62" s="863"/>
      <c r="AF62" s="781"/>
      <c r="AG62" s="782"/>
      <c r="AH62" s="782"/>
      <c r="AI62" s="782"/>
      <c r="AJ62" s="783"/>
      <c r="AK62" s="864"/>
      <c r="AL62" s="862"/>
      <c r="AM62" s="862"/>
      <c r="AN62" s="862"/>
      <c r="AO62" s="862"/>
      <c r="AP62" s="862"/>
      <c r="AQ62" s="862"/>
      <c r="AR62" s="862"/>
      <c r="AS62" s="862"/>
      <c r="AT62" s="862"/>
      <c r="AU62" s="862"/>
      <c r="AV62" s="862"/>
      <c r="AW62" s="862"/>
      <c r="AX62" s="862"/>
      <c r="AY62" s="862"/>
      <c r="AZ62" s="865"/>
      <c r="BA62" s="865"/>
      <c r="BB62" s="865"/>
      <c r="BC62" s="865"/>
      <c r="BD62" s="865"/>
      <c r="BE62" s="848"/>
      <c r="BF62" s="848"/>
      <c r="BG62" s="848"/>
      <c r="BH62" s="848"/>
      <c r="BI62" s="849"/>
      <c r="BJ62" s="873" t="s">
        <v>386</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366</v>
      </c>
      <c r="B63" s="810" t="s">
        <v>387</v>
      </c>
      <c r="C63" s="811"/>
      <c r="D63" s="811"/>
      <c r="E63" s="811"/>
      <c r="F63" s="811"/>
      <c r="G63" s="811"/>
      <c r="H63" s="811"/>
      <c r="I63" s="811"/>
      <c r="J63" s="811"/>
      <c r="K63" s="811"/>
      <c r="L63" s="811"/>
      <c r="M63" s="811"/>
      <c r="N63" s="811"/>
      <c r="O63" s="811"/>
      <c r="P63" s="812"/>
      <c r="Q63" s="866"/>
      <c r="R63" s="867"/>
      <c r="S63" s="867"/>
      <c r="T63" s="867"/>
      <c r="U63" s="867"/>
      <c r="V63" s="867"/>
      <c r="W63" s="867"/>
      <c r="X63" s="867"/>
      <c r="Y63" s="867"/>
      <c r="Z63" s="867"/>
      <c r="AA63" s="867"/>
      <c r="AB63" s="867"/>
      <c r="AC63" s="867"/>
      <c r="AD63" s="867"/>
      <c r="AE63" s="868"/>
      <c r="AF63" s="869">
        <v>481</v>
      </c>
      <c r="AG63" s="870"/>
      <c r="AH63" s="870"/>
      <c r="AI63" s="870"/>
      <c r="AJ63" s="871"/>
      <c r="AK63" s="872"/>
      <c r="AL63" s="867"/>
      <c r="AM63" s="867"/>
      <c r="AN63" s="867"/>
      <c r="AO63" s="867"/>
      <c r="AP63" s="870">
        <v>2391</v>
      </c>
      <c r="AQ63" s="870"/>
      <c r="AR63" s="870"/>
      <c r="AS63" s="870"/>
      <c r="AT63" s="870"/>
      <c r="AU63" s="870">
        <v>1711</v>
      </c>
      <c r="AV63" s="870"/>
      <c r="AW63" s="870"/>
      <c r="AX63" s="870"/>
      <c r="AY63" s="870"/>
      <c r="AZ63" s="874"/>
      <c r="BA63" s="874"/>
      <c r="BB63" s="874"/>
      <c r="BC63" s="874"/>
      <c r="BD63" s="874"/>
      <c r="BE63" s="875"/>
      <c r="BF63" s="875"/>
      <c r="BG63" s="875"/>
      <c r="BH63" s="875"/>
      <c r="BI63" s="876"/>
      <c r="BJ63" s="877" t="s">
        <v>112</v>
      </c>
      <c r="BK63" s="878"/>
      <c r="BL63" s="878"/>
      <c r="BM63" s="878"/>
      <c r="BN63" s="879"/>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389</v>
      </c>
      <c r="B66" s="761"/>
      <c r="C66" s="761"/>
      <c r="D66" s="761"/>
      <c r="E66" s="761"/>
      <c r="F66" s="761"/>
      <c r="G66" s="761"/>
      <c r="H66" s="761"/>
      <c r="I66" s="761"/>
      <c r="J66" s="761"/>
      <c r="K66" s="761"/>
      <c r="L66" s="761"/>
      <c r="M66" s="761"/>
      <c r="N66" s="761"/>
      <c r="O66" s="761"/>
      <c r="P66" s="762"/>
      <c r="Q66" s="737" t="s">
        <v>370</v>
      </c>
      <c r="R66" s="738"/>
      <c r="S66" s="738"/>
      <c r="T66" s="738"/>
      <c r="U66" s="739"/>
      <c r="V66" s="737" t="s">
        <v>371</v>
      </c>
      <c r="W66" s="738"/>
      <c r="X66" s="738"/>
      <c r="Y66" s="738"/>
      <c r="Z66" s="739"/>
      <c r="AA66" s="737" t="s">
        <v>372</v>
      </c>
      <c r="AB66" s="738"/>
      <c r="AC66" s="738"/>
      <c r="AD66" s="738"/>
      <c r="AE66" s="739"/>
      <c r="AF66" s="880" t="s">
        <v>373</v>
      </c>
      <c r="AG66" s="833"/>
      <c r="AH66" s="833"/>
      <c r="AI66" s="833"/>
      <c r="AJ66" s="881"/>
      <c r="AK66" s="737" t="s">
        <v>374</v>
      </c>
      <c r="AL66" s="761"/>
      <c r="AM66" s="761"/>
      <c r="AN66" s="761"/>
      <c r="AO66" s="762"/>
      <c r="AP66" s="737" t="s">
        <v>375</v>
      </c>
      <c r="AQ66" s="738"/>
      <c r="AR66" s="738"/>
      <c r="AS66" s="738"/>
      <c r="AT66" s="739"/>
      <c r="AU66" s="737" t="s">
        <v>390</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91"/>
      <c r="BT66" s="892"/>
      <c r="BU66" s="892"/>
      <c r="BV66" s="892"/>
      <c r="BW66" s="892"/>
      <c r="BX66" s="892"/>
      <c r="BY66" s="892"/>
      <c r="BZ66" s="892"/>
      <c r="CA66" s="892"/>
      <c r="CB66" s="892"/>
      <c r="CC66" s="892"/>
      <c r="CD66" s="892"/>
      <c r="CE66" s="892"/>
      <c r="CF66" s="892"/>
      <c r="CG66" s="893"/>
      <c r="CH66" s="888"/>
      <c r="CI66" s="889"/>
      <c r="CJ66" s="889"/>
      <c r="CK66" s="889"/>
      <c r="CL66" s="890"/>
      <c r="CM66" s="888"/>
      <c r="CN66" s="889"/>
      <c r="CO66" s="889"/>
      <c r="CP66" s="889"/>
      <c r="CQ66" s="890"/>
      <c r="CR66" s="888"/>
      <c r="CS66" s="889"/>
      <c r="CT66" s="889"/>
      <c r="CU66" s="889"/>
      <c r="CV66" s="890"/>
      <c r="CW66" s="888"/>
      <c r="CX66" s="889"/>
      <c r="CY66" s="889"/>
      <c r="CZ66" s="889"/>
      <c r="DA66" s="890"/>
      <c r="DB66" s="888"/>
      <c r="DC66" s="889"/>
      <c r="DD66" s="889"/>
      <c r="DE66" s="889"/>
      <c r="DF66" s="890"/>
      <c r="DG66" s="888"/>
      <c r="DH66" s="889"/>
      <c r="DI66" s="889"/>
      <c r="DJ66" s="889"/>
      <c r="DK66" s="890"/>
      <c r="DL66" s="888"/>
      <c r="DM66" s="889"/>
      <c r="DN66" s="889"/>
      <c r="DO66" s="889"/>
      <c r="DP66" s="890"/>
      <c r="DQ66" s="888"/>
      <c r="DR66" s="889"/>
      <c r="DS66" s="889"/>
      <c r="DT66" s="889"/>
      <c r="DU66" s="890"/>
      <c r="DV66" s="885"/>
      <c r="DW66" s="886"/>
      <c r="DX66" s="886"/>
      <c r="DY66" s="886"/>
      <c r="DZ66" s="887"/>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82"/>
      <c r="AG67" s="836"/>
      <c r="AH67" s="836"/>
      <c r="AI67" s="836"/>
      <c r="AJ67" s="883"/>
      <c r="AK67" s="884"/>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91"/>
      <c r="BT67" s="892"/>
      <c r="BU67" s="892"/>
      <c r="BV67" s="892"/>
      <c r="BW67" s="892"/>
      <c r="BX67" s="892"/>
      <c r="BY67" s="892"/>
      <c r="BZ67" s="892"/>
      <c r="CA67" s="892"/>
      <c r="CB67" s="892"/>
      <c r="CC67" s="892"/>
      <c r="CD67" s="892"/>
      <c r="CE67" s="892"/>
      <c r="CF67" s="892"/>
      <c r="CG67" s="893"/>
      <c r="CH67" s="888"/>
      <c r="CI67" s="889"/>
      <c r="CJ67" s="889"/>
      <c r="CK67" s="889"/>
      <c r="CL67" s="890"/>
      <c r="CM67" s="888"/>
      <c r="CN67" s="889"/>
      <c r="CO67" s="889"/>
      <c r="CP67" s="889"/>
      <c r="CQ67" s="890"/>
      <c r="CR67" s="888"/>
      <c r="CS67" s="889"/>
      <c r="CT67" s="889"/>
      <c r="CU67" s="889"/>
      <c r="CV67" s="890"/>
      <c r="CW67" s="888"/>
      <c r="CX67" s="889"/>
      <c r="CY67" s="889"/>
      <c r="CZ67" s="889"/>
      <c r="DA67" s="890"/>
      <c r="DB67" s="888"/>
      <c r="DC67" s="889"/>
      <c r="DD67" s="889"/>
      <c r="DE67" s="889"/>
      <c r="DF67" s="890"/>
      <c r="DG67" s="888"/>
      <c r="DH67" s="889"/>
      <c r="DI67" s="889"/>
      <c r="DJ67" s="889"/>
      <c r="DK67" s="890"/>
      <c r="DL67" s="888"/>
      <c r="DM67" s="889"/>
      <c r="DN67" s="889"/>
      <c r="DO67" s="889"/>
      <c r="DP67" s="890"/>
      <c r="DQ67" s="888"/>
      <c r="DR67" s="889"/>
      <c r="DS67" s="889"/>
      <c r="DT67" s="889"/>
      <c r="DU67" s="890"/>
      <c r="DV67" s="885"/>
      <c r="DW67" s="886"/>
      <c r="DX67" s="886"/>
      <c r="DY67" s="886"/>
      <c r="DZ67" s="887"/>
      <c r="EA67" s="199"/>
    </row>
    <row r="68" spans="1:131" s="200" customFormat="1" ht="26.25" customHeight="1" thickTop="1" x14ac:dyDescent="0.15">
      <c r="A68" s="211">
        <v>1</v>
      </c>
      <c r="B68" s="897" t="s">
        <v>536</v>
      </c>
      <c r="C68" s="898"/>
      <c r="D68" s="898"/>
      <c r="E68" s="898"/>
      <c r="F68" s="898"/>
      <c r="G68" s="898"/>
      <c r="H68" s="898"/>
      <c r="I68" s="898"/>
      <c r="J68" s="898"/>
      <c r="K68" s="898"/>
      <c r="L68" s="898"/>
      <c r="M68" s="898"/>
      <c r="N68" s="898"/>
      <c r="O68" s="898"/>
      <c r="P68" s="899"/>
      <c r="Q68" s="900">
        <v>2313</v>
      </c>
      <c r="R68" s="894"/>
      <c r="S68" s="894"/>
      <c r="T68" s="894"/>
      <c r="U68" s="894"/>
      <c r="V68" s="894">
        <v>2094</v>
      </c>
      <c r="W68" s="894"/>
      <c r="X68" s="894"/>
      <c r="Y68" s="894"/>
      <c r="Z68" s="894"/>
      <c r="AA68" s="894">
        <v>219</v>
      </c>
      <c r="AB68" s="894"/>
      <c r="AC68" s="894"/>
      <c r="AD68" s="894"/>
      <c r="AE68" s="894"/>
      <c r="AF68" s="894">
        <v>219</v>
      </c>
      <c r="AG68" s="894"/>
      <c r="AH68" s="894"/>
      <c r="AI68" s="894"/>
      <c r="AJ68" s="894"/>
      <c r="AK68" s="894" t="s">
        <v>547</v>
      </c>
      <c r="AL68" s="894"/>
      <c r="AM68" s="894"/>
      <c r="AN68" s="894"/>
      <c r="AO68" s="894"/>
      <c r="AP68" s="894">
        <v>1358</v>
      </c>
      <c r="AQ68" s="894"/>
      <c r="AR68" s="894"/>
      <c r="AS68" s="894"/>
      <c r="AT68" s="894"/>
      <c r="AU68" s="894">
        <v>126</v>
      </c>
      <c r="AV68" s="894"/>
      <c r="AW68" s="894"/>
      <c r="AX68" s="894"/>
      <c r="AY68" s="894"/>
      <c r="AZ68" s="895"/>
      <c r="BA68" s="895"/>
      <c r="BB68" s="895"/>
      <c r="BC68" s="895"/>
      <c r="BD68" s="896"/>
      <c r="BE68" s="218"/>
      <c r="BF68" s="218"/>
      <c r="BG68" s="218"/>
      <c r="BH68" s="218"/>
      <c r="BI68" s="218"/>
      <c r="BJ68" s="218"/>
      <c r="BK68" s="218"/>
      <c r="BL68" s="218"/>
      <c r="BM68" s="218"/>
      <c r="BN68" s="218"/>
      <c r="BO68" s="218"/>
      <c r="BP68" s="218"/>
      <c r="BQ68" s="215">
        <v>62</v>
      </c>
      <c r="BR68" s="220"/>
      <c r="BS68" s="891"/>
      <c r="BT68" s="892"/>
      <c r="BU68" s="892"/>
      <c r="BV68" s="892"/>
      <c r="BW68" s="892"/>
      <c r="BX68" s="892"/>
      <c r="BY68" s="892"/>
      <c r="BZ68" s="892"/>
      <c r="CA68" s="892"/>
      <c r="CB68" s="892"/>
      <c r="CC68" s="892"/>
      <c r="CD68" s="892"/>
      <c r="CE68" s="892"/>
      <c r="CF68" s="892"/>
      <c r="CG68" s="893"/>
      <c r="CH68" s="888"/>
      <c r="CI68" s="889"/>
      <c r="CJ68" s="889"/>
      <c r="CK68" s="889"/>
      <c r="CL68" s="890"/>
      <c r="CM68" s="888"/>
      <c r="CN68" s="889"/>
      <c r="CO68" s="889"/>
      <c r="CP68" s="889"/>
      <c r="CQ68" s="890"/>
      <c r="CR68" s="888"/>
      <c r="CS68" s="889"/>
      <c r="CT68" s="889"/>
      <c r="CU68" s="889"/>
      <c r="CV68" s="890"/>
      <c r="CW68" s="888"/>
      <c r="CX68" s="889"/>
      <c r="CY68" s="889"/>
      <c r="CZ68" s="889"/>
      <c r="DA68" s="890"/>
      <c r="DB68" s="888"/>
      <c r="DC68" s="889"/>
      <c r="DD68" s="889"/>
      <c r="DE68" s="889"/>
      <c r="DF68" s="890"/>
      <c r="DG68" s="888"/>
      <c r="DH68" s="889"/>
      <c r="DI68" s="889"/>
      <c r="DJ68" s="889"/>
      <c r="DK68" s="890"/>
      <c r="DL68" s="888"/>
      <c r="DM68" s="889"/>
      <c r="DN68" s="889"/>
      <c r="DO68" s="889"/>
      <c r="DP68" s="890"/>
      <c r="DQ68" s="888"/>
      <c r="DR68" s="889"/>
      <c r="DS68" s="889"/>
      <c r="DT68" s="889"/>
      <c r="DU68" s="890"/>
      <c r="DV68" s="885"/>
      <c r="DW68" s="886"/>
      <c r="DX68" s="886"/>
      <c r="DY68" s="886"/>
      <c r="DZ68" s="887"/>
      <c r="EA68" s="199"/>
    </row>
    <row r="69" spans="1:131" s="200" customFormat="1" ht="26.25" customHeight="1" x14ac:dyDescent="0.15">
      <c r="A69" s="214">
        <v>2</v>
      </c>
      <c r="B69" s="901" t="s">
        <v>537</v>
      </c>
      <c r="C69" s="902"/>
      <c r="D69" s="902"/>
      <c r="E69" s="902"/>
      <c r="F69" s="902"/>
      <c r="G69" s="902"/>
      <c r="H69" s="902"/>
      <c r="I69" s="902"/>
      <c r="J69" s="902"/>
      <c r="K69" s="902"/>
      <c r="L69" s="902"/>
      <c r="M69" s="902"/>
      <c r="N69" s="902"/>
      <c r="O69" s="902"/>
      <c r="P69" s="903"/>
      <c r="Q69" s="904">
        <v>104</v>
      </c>
      <c r="R69" s="859"/>
      <c r="S69" s="859"/>
      <c r="T69" s="859"/>
      <c r="U69" s="859"/>
      <c r="V69" s="859">
        <v>104</v>
      </c>
      <c r="W69" s="859"/>
      <c r="X69" s="859"/>
      <c r="Y69" s="859"/>
      <c r="Z69" s="859"/>
      <c r="AA69" s="859">
        <v>0</v>
      </c>
      <c r="AB69" s="859"/>
      <c r="AC69" s="859"/>
      <c r="AD69" s="859"/>
      <c r="AE69" s="859"/>
      <c r="AF69" s="859">
        <v>0</v>
      </c>
      <c r="AG69" s="859"/>
      <c r="AH69" s="859"/>
      <c r="AI69" s="859"/>
      <c r="AJ69" s="859"/>
      <c r="AK69" s="859">
        <v>103</v>
      </c>
      <c r="AL69" s="859"/>
      <c r="AM69" s="859"/>
      <c r="AN69" s="859"/>
      <c r="AO69" s="859"/>
      <c r="AP69" s="859" t="s">
        <v>547</v>
      </c>
      <c r="AQ69" s="859"/>
      <c r="AR69" s="859"/>
      <c r="AS69" s="859"/>
      <c r="AT69" s="859"/>
      <c r="AU69" s="859" t="s">
        <v>544</v>
      </c>
      <c r="AV69" s="859"/>
      <c r="AW69" s="859"/>
      <c r="AX69" s="859"/>
      <c r="AY69" s="859"/>
      <c r="AZ69" s="905"/>
      <c r="BA69" s="905"/>
      <c r="BB69" s="905"/>
      <c r="BC69" s="905"/>
      <c r="BD69" s="906"/>
      <c r="BE69" s="218"/>
      <c r="BF69" s="218"/>
      <c r="BG69" s="218"/>
      <c r="BH69" s="218"/>
      <c r="BI69" s="218"/>
      <c r="BJ69" s="218"/>
      <c r="BK69" s="218"/>
      <c r="BL69" s="218"/>
      <c r="BM69" s="218"/>
      <c r="BN69" s="218"/>
      <c r="BO69" s="218"/>
      <c r="BP69" s="218"/>
      <c r="BQ69" s="215">
        <v>63</v>
      </c>
      <c r="BR69" s="220"/>
      <c r="BS69" s="891"/>
      <c r="BT69" s="892"/>
      <c r="BU69" s="892"/>
      <c r="BV69" s="892"/>
      <c r="BW69" s="892"/>
      <c r="BX69" s="892"/>
      <c r="BY69" s="892"/>
      <c r="BZ69" s="892"/>
      <c r="CA69" s="892"/>
      <c r="CB69" s="892"/>
      <c r="CC69" s="892"/>
      <c r="CD69" s="892"/>
      <c r="CE69" s="892"/>
      <c r="CF69" s="892"/>
      <c r="CG69" s="893"/>
      <c r="CH69" s="888"/>
      <c r="CI69" s="889"/>
      <c r="CJ69" s="889"/>
      <c r="CK69" s="889"/>
      <c r="CL69" s="890"/>
      <c r="CM69" s="888"/>
      <c r="CN69" s="889"/>
      <c r="CO69" s="889"/>
      <c r="CP69" s="889"/>
      <c r="CQ69" s="890"/>
      <c r="CR69" s="888"/>
      <c r="CS69" s="889"/>
      <c r="CT69" s="889"/>
      <c r="CU69" s="889"/>
      <c r="CV69" s="890"/>
      <c r="CW69" s="888"/>
      <c r="CX69" s="889"/>
      <c r="CY69" s="889"/>
      <c r="CZ69" s="889"/>
      <c r="DA69" s="890"/>
      <c r="DB69" s="888"/>
      <c r="DC69" s="889"/>
      <c r="DD69" s="889"/>
      <c r="DE69" s="889"/>
      <c r="DF69" s="890"/>
      <c r="DG69" s="888"/>
      <c r="DH69" s="889"/>
      <c r="DI69" s="889"/>
      <c r="DJ69" s="889"/>
      <c r="DK69" s="890"/>
      <c r="DL69" s="888"/>
      <c r="DM69" s="889"/>
      <c r="DN69" s="889"/>
      <c r="DO69" s="889"/>
      <c r="DP69" s="890"/>
      <c r="DQ69" s="888"/>
      <c r="DR69" s="889"/>
      <c r="DS69" s="889"/>
      <c r="DT69" s="889"/>
      <c r="DU69" s="890"/>
      <c r="DV69" s="885"/>
      <c r="DW69" s="886"/>
      <c r="DX69" s="886"/>
      <c r="DY69" s="886"/>
      <c r="DZ69" s="887"/>
      <c r="EA69" s="199"/>
    </row>
    <row r="70" spans="1:131" s="200" customFormat="1" ht="26.25" customHeight="1" x14ac:dyDescent="0.15">
      <c r="A70" s="214">
        <v>3</v>
      </c>
      <c r="B70" s="901" t="s">
        <v>538</v>
      </c>
      <c r="C70" s="902"/>
      <c r="D70" s="902"/>
      <c r="E70" s="902"/>
      <c r="F70" s="902"/>
      <c r="G70" s="902"/>
      <c r="H70" s="902"/>
      <c r="I70" s="902"/>
      <c r="J70" s="902"/>
      <c r="K70" s="902"/>
      <c r="L70" s="902"/>
      <c r="M70" s="902"/>
      <c r="N70" s="902"/>
      <c r="O70" s="902"/>
      <c r="P70" s="903"/>
      <c r="Q70" s="904">
        <v>385</v>
      </c>
      <c r="R70" s="859"/>
      <c r="S70" s="859"/>
      <c r="T70" s="859"/>
      <c r="U70" s="859"/>
      <c r="V70" s="859">
        <v>355</v>
      </c>
      <c r="W70" s="859"/>
      <c r="X70" s="859"/>
      <c r="Y70" s="859"/>
      <c r="Z70" s="859"/>
      <c r="AA70" s="859">
        <v>30</v>
      </c>
      <c r="AB70" s="859"/>
      <c r="AC70" s="859"/>
      <c r="AD70" s="859"/>
      <c r="AE70" s="859"/>
      <c r="AF70" s="859">
        <v>30</v>
      </c>
      <c r="AG70" s="859"/>
      <c r="AH70" s="859"/>
      <c r="AI70" s="859"/>
      <c r="AJ70" s="859"/>
      <c r="AK70" s="859">
        <v>6</v>
      </c>
      <c r="AL70" s="859"/>
      <c r="AM70" s="859"/>
      <c r="AN70" s="859"/>
      <c r="AO70" s="859"/>
      <c r="AP70" s="859" t="s">
        <v>547</v>
      </c>
      <c r="AQ70" s="859"/>
      <c r="AR70" s="859"/>
      <c r="AS70" s="859"/>
      <c r="AT70" s="859"/>
      <c r="AU70" s="859" t="s">
        <v>544</v>
      </c>
      <c r="AV70" s="859"/>
      <c r="AW70" s="859"/>
      <c r="AX70" s="859"/>
      <c r="AY70" s="859"/>
      <c r="AZ70" s="905" t="s">
        <v>548</v>
      </c>
      <c r="BA70" s="905"/>
      <c r="BB70" s="905"/>
      <c r="BC70" s="905"/>
      <c r="BD70" s="906"/>
      <c r="BE70" s="218"/>
      <c r="BF70" s="218"/>
      <c r="BG70" s="218"/>
      <c r="BH70" s="218"/>
      <c r="BI70" s="218"/>
      <c r="BJ70" s="218"/>
      <c r="BK70" s="218"/>
      <c r="BL70" s="218"/>
      <c r="BM70" s="218"/>
      <c r="BN70" s="218"/>
      <c r="BO70" s="218"/>
      <c r="BP70" s="218"/>
      <c r="BQ70" s="215">
        <v>64</v>
      </c>
      <c r="BR70" s="220"/>
      <c r="BS70" s="891"/>
      <c r="BT70" s="892"/>
      <c r="BU70" s="892"/>
      <c r="BV70" s="892"/>
      <c r="BW70" s="892"/>
      <c r="BX70" s="892"/>
      <c r="BY70" s="892"/>
      <c r="BZ70" s="892"/>
      <c r="CA70" s="892"/>
      <c r="CB70" s="892"/>
      <c r="CC70" s="892"/>
      <c r="CD70" s="892"/>
      <c r="CE70" s="892"/>
      <c r="CF70" s="892"/>
      <c r="CG70" s="893"/>
      <c r="CH70" s="888"/>
      <c r="CI70" s="889"/>
      <c r="CJ70" s="889"/>
      <c r="CK70" s="889"/>
      <c r="CL70" s="890"/>
      <c r="CM70" s="888"/>
      <c r="CN70" s="889"/>
      <c r="CO70" s="889"/>
      <c r="CP70" s="889"/>
      <c r="CQ70" s="890"/>
      <c r="CR70" s="888"/>
      <c r="CS70" s="889"/>
      <c r="CT70" s="889"/>
      <c r="CU70" s="889"/>
      <c r="CV70" s="890"/>
      <c r="CW70" s="888"/>
      <c r="CX70" s="889"/>
      <c r="CY70" s="889"/>
      <c r="CZ70" s="889"/>
      <c r="DA70" s="890"/>
      <c r="DB70" s="888"/>
      <c r="DC70" s="889"/>
      <c r="DD70" s="889"/>
      <c r="DE70" s="889"/>
      <c r="DF70" s="890"/>
      <c r="DG70" s="888"/>
      <c r="DH70" s="889"/>
      <c r="DI70" s="889"/>
      <c r="DJ70" s="889"/>
      <c r="DK70" s="890"/>
      <c r="DL70" s="888"/>
      <c r="DM70" s="889"/>
      <c r="DN70" s="889"/>
      <c r="DO70" s="889"/>
      <c r="DP70" s="890"/>
      <c r="DQ70" s="888"/>
      <c r="DR70" s="889"/>
      <c r="DS70" s="889"/>
      <c r="DT70" s="889"/>
      <c r="DU70" s="890"/>
      <c r="DV70" s="885"/>
      <c r="DW70" s="886"/>
      <c r="DX70" s="886"/>
      <c r="DY70" s="886"/>
      <c r="DZ70" s="887"/>
      <c r="EA70" s="199"/>
    </row>
    <row r="71" spans="1:131" s="200" customFormat="1" ht="26.25" customHeight="1" x14ac:dyDescent="0.15">
      <c r="A71" s="214">
        <v>4</v>
      </c>
      <c r="B71" s="901" t="s">
        <v>539</v>
      </c>
      <c r="C71" s="902"/>
      <c r="D71" s="902"/>
      <c r="E71" s="902"/>
      <c r="F71" s="902"/>
      <c r="G71" s="902"/>
      <c r="H71" s="902"/>
      <c r="I71" s="902"/>
      <c r="J71" s="902"/>
      <c r="K71" s="902"/>
      <c r="L71" s="902"/>
      <c r="M71" s="902"/>
      <c r="N71" s="902"/>
      <c r="O71" s="902"/>
      <c r="P71" s="903"/>
      <c r="Q71" s="904">
        <v>11014</v>
      </c>
      <c r="R71" s="859"/>
      <c r="S71" s="859"/>
      <c r="T71" s="859"/>
      <c r="U71" s="859"/>
      <c r="V71" s="859">
        <v>9060</v>
      </c>
      <c r="W71" s="859"/>
      <c r="X71" s="859"/>
      <c r="Y71" s="859"/>
      <c r="Z71" s="859"/>
      <c r="AA71" s="859">
        <v>1954</v>
      </c>
      <c r="AB71" s="859"/>
      <c r="AC71" s="859"/>
      <c r="AD71" s="859"/>
      <c r="AE71" s="859"/>
      <c r="AF71" s="859">
        <v>1954</v>
      </c>
      <c r="AG71" s="859"/>
      <c r="AH71" s="859"/>
      <c r="AI71" s="859"/>
      <c r="AJ71" s="859"/>
      <c r="AK71" s="859">
        <v>639</v>
      </c>
      <c r="AL71" s="859"/>
      <c r="AM71" s="859"/>
      <c r="AN71" s="859"/>
      <c r="AO71" s="859"/>
      <c r="AP71" s="859" t="s">
        <v>547</v>
      </c>
      <c r="AQ71" s="859"/>
      <c r="AR71" s="859"/>
      <c r="AS71" s="859"/>
      <c r="AT71" s="859"/>
      <c r="AU71" s="859" t="s">
        <v>544</v>
      </c>
      <c r="AV71" s="859"/>
      <c r="AW71" s="859"/>
      <c r="AX71" s="859"/>
      <c r="AY71" s="859"/>
      <c r="AZ71" s="905"/>
      <c r="BA71" s="905"/>
      <c r="BB71" s="905"/>
      <c r="BC71" s="905"/>
      <c r="BD71" s="906"/>
      <c r="BE71" s="218"/>
      <c r="BF71" s="218"/>
      <c r="BG71" s="218"/>
      <c r="BH71" s="218"/>
      <c r="BI71" s="218"/>
      <c r="BJ71" s="218"/>
      <c r="BK71" s="218"/>
      <c r="BL71" s="218"/>
      <c r="BM71" s="218"/>
      <c r="BN71" s="218"/>
      <c r="BO71" s="218"/>
      <c r="BP71" s="218"/>
      <c r="BQ71" s="215">
        <v>65</v>
      </c>
      <c r="BR71" s="220"/>
      <c r="BS71" s="891"/>
      <c r="BT71" s="892"/>
      <c r="BU71" s="892"/>
      <c r="BV71" s="892"/>
      <c r="BW71" s="892"/>
      <c r="BX71" s="892"/>
      <c r="BY71" s="892"/>
      <c r="BZ71" s="892"/>
      <c r="CA71" s="892"/>
      <c r="CB71" s="892"/>
      <c r="CC71" s="892"/>
      <c r="CD71" s="892"/>
      <c r="CE71" s="892"/>
      <c r="CF71" s="892"/>
      <c r="CG71" s="893"/>
      <c r="CH71" s="888"/>
      <c r="CI71" s="889"/>
      <c r="CJ71" s="889"/>
      <c r="CK71" s="889"/>
      <c r="CL71" s="890"/>
      <c r="CM71" s="888"/>
      <c r="CN71" s="889"/>
      <c r="CO71" s="889"/>
      <c r="CP71" s="889"/>
      <c r="CQ71" s="890"/>
      <c r="CR71" s="888"/>
      <c r="CS71" s="889"/>
      <c r="CT71" s="889"/>
      <c r="CU71" s="889"/>
      <c r="CV71" s="890"/>
      <c r="CW71" s="888"/>
      <c r="CX71" s="889"/>
      <c r="CY71" s="889"/>
      <c r="CZ71" s="889"/>
      <c r="DA71" s="890"/>
      <c r="DB71" s="888"/>
      <c r="DC71" s="889"/>
      <c r="DD71" s="889"/>
      <c r="DE71" s="889"/>
      <c r="DF71" s="890"/>
      <c r="DG71" s="888"/>
      <c r="DH71" s="889"/>
      <c r="DI71" s="889"/>
      <c r="DJ71" s="889"/>
      <c r="DK71" s="890"/>
      <c r="DL71" s="888"/>
      <c r="DM71" s="889"/>
      <c r="DN71" s="889"/>
      <c r="DO71" s="889"/>
      <c r="DP71" s="890"/>
      <c r="DQ71" s="888"/>
      <c r="DR71" s="889"/>
      <c r="DS71" s="889"/>
      <c r="DT71" s="889"/>
      <c r="DU71" s="890"/>
      <c r="DV71" s="885"/>
      <c r="DW71" s="886"/>
      <c r="DX71" s="886"/>
      <c r="DY71" s="886"/>
      <c r="DZ71" s="887"/>
      <c r="EA71" s="199"/>
    </row>
    <row r="72" spans="1:131" s="200" customFormat="1" ht="26.25" customHeight="1" x14ac:dyDescent="0.15">
      <c r="A72" s="214">
        <v>5</v>
      </c>
      <c r="B72" s="901" t="s">
        <v>540</v>
      </c>
      <c r="C72" s="902"/>
      <c r="D72" s="902"/>
      <c r="E72" s="902"/>
      <c r="F72" s="902"/>
      <c r="G72" s="902"/>
      <c r="H72" s="902"/>
      <c r="I72" s="902"/>
      <c r="J72" s="902"/>
      <c r="K72" s="902"/>
      <c r="L72" s="902"/>
      <c r="M72" s="902"/>
      <c r="N72" s="902"/>
      <c r="O72" s="902"/>
      <c r="P72" s="903"/>
      <c r="Q72" s="904">
        <v>3920</v>
      </c>
      <c r="R72" s="859"/>
      <c r="S72" s="859"/>
      <c r="T72" s="859"/>
      <c r="U72" s="859"/>
      <c r="V72" s="859">
        <v>3736</v>
      </c>
      <c r="W72" s="859"/>
      <c r="X72" s="859"/>
      <c r="Y72" s="859"/>
      <c r="Z72" s="859"/>
      <c r="AA72" s="859">
        <v>184</v>
      </c>
      <c r="AB72" s="859"/>
      <c r="AC72" s="859"/>
      <c r="AD72" s="859"/>
      <c r="AE72" s="859"/>
      <c r="AF72" s="859">
        <v>1617</v>
      </c>
      <c r="AG72" s="859"/>
      <c r="AH72" s="859"/>
      <c r="AI72" s="859"/>
      <c r="AJ72" s="859"/>
      <c r="AK72" s="859" t="s">
        <v>547</v>
      </c>
      <c r="AL72" s="859"/>
      <c r="AM72" s="859"/>
      <c r="AN72" s="859"/>
      <c r="AO72" s="859"/>
      <c r="AP72" s="859">
        <v>1786</v>
      </c>
      <c r="AQ72" s="859"/>
      <c r="AR72" s="859"/>
      <c r="AS72" s="859"/>
      <c r="AT72" s="859"/>
      <c r="AU72" s="859">
        <v>1380</v>
      </c>
      <c r="AV72" s="859"/>
      <c r="AW72" s="859"/>
      <c r="AX72" s="859"/>
      <c r="AY72" s="859"/>
      <c r="AZ72" s="905" t="s">
        <v>545</v>
      </c>
      <c r="BA72" s="905"/>
      <c r="BB72" s="905"/>
      <c r="BC72" s="905"/>
      <c r="BD72" s="906"/>
      <c r="BE72" s="218"/>
      <c r="BF72" s="218"/>
      <c r="BG72" s="218"/>
      <c r="BH72" s="218"/>
      <c r="BI72" s="218"/>
      <c r="BJ72" s="218"/>
      <c r="BK72" s="218"/>
      <c r="BL72" s="218"/>
      <c r="BM72" s="218"/>
      <c r="BN72" s="218"/>
      <c r="BO72" s="218"/>
      <c r="BP72" s="218"/>
      <c r="BQ72" s="215">
        <v>66</v>
      </c>
      <c r="BR72" s="220"/>
      <c r="BS72" s="891"/>
      <c r="BT72" s="892"/>
      <c r="BU72" s="892"/>
      <c r="BV72" s="892"/>
      <c r="BW72" s="892"/>
      <c r="BX72" s="892"/>
      <c r="BY72" s="892"/>
      <c r="BZ72" s="892"/>
      <c r="CA72" s="892"/>
      <c r="CB72" s="892"/>
      <c r="CC72" s="892"/>
      <c r="CD72" s="892"/>
      <c r="CE72" s="892"/>
      <c r="CF72" s="892"/>
      <c r="CG72" s="893"/>
      <c r="CH72" s="888"/>
      <c r="CI72" s="889"/>
      <c r="CJ72" s="889"/>
      <c r="CK72" s="889"/>
      <c r="CL72" s="890"/>
      <c r="CM72" s="888"/>
      <c r="CN72" s="889"/>
      <c r="CO72" s="889"/>
      <c r="CP72" s="889"/>
      <c r="CQ72" s="890"/>
      <c r="CR72" s="888"/>
      <c r="CS72" s="889"/>
      <c r="CT72" s="889"/>
      <c r="CU72" s="889"/>
      <c r="CV72" s="890"/>
      <c r="CW72" s="888"/>
      <c r="CX72" s="889"/>
      <c r="CY72" s="889"/>
      <c r="CZ72" s="889"/>
      <c r="DA72" s="890"/>
      <c r="DB72" s="888"/>
      <c r="DC72" s="889"/>
      <c r="DD72" s="889"/>
      <c r="DE72" s="889"/>
      <c r="DF72" s="890"/>
      <c r="DG72" s="888"/>
      <c r="DH72" s="889"/>
      <c r="DI72" s="889"/>
      <c r="DJ72" s="889"/>
      <c r="DK72" s="890"/>
      <c r="DL72" s="888"/>
      <c r="DM72" s="889"/>
      <c r="DN72" s="889"/>
      <c r="DO72" s="889"/>
      <c r="DP72" s="890"/>
      <c r="DQ72" s="888"/>
      <c r="DR72" s="889"/>
      <c r="DS72" s="889"/>
      <c r="DT72" s="889"/>
      <c r="DU72" s="890"/>
      <c r="DV72" s="885"/>
      <c r="DW72" s="886"/>
      <c r="DX72" s="886"/>
      <c r="DY72" s="886"/>
      <c r="DZ72" s="887"/>
      <c r="EA72" s="199"/>
    </row>
    <row r="73" spans="1:131" s="200" customFormat="1" ht="26.25" customHeight="1" x14ac:dyDescent="0.15">
      <c r="A73" s="214">
        <v>6</v>
      </c>
      <c r="B73" s="901" t="s">
        <v>541</v>
      </c>
      <c r="C73" s="902"/>
      <c r="D73" s="902"/>
      <c r="E73" s="902"/>
      <c r="F73" s="902"/>
      <c r="G73" s="902"/>
      <c r="H73" s="902"/>
      <c r="I73" s="902"/>
      <c r="J73" s="902"/>
      <c r="K73" s="902"/>
      <c r="L73" s="902"/>
      <c r="M73" s="902"/>
      <c r="N73" s="902"/>
      <c r="O73" s="902"/>
      <c r="P73" s="903"/>
      <c r="Q73" s="904">
        <v>541</v>
      </c>
      <c r="R73" s="859"/>
      <c r="S73" s="859"/>
      <c r="T73" s="859"/>
      <c r="U73" s="859"/>
      <c r="V73" s="859">
        <v>516</v>
      </c>
      <c r="W73" s="859"/>
      <c r="X73" s="859"/>
      <c r="Y73" s="859"/>
      <c r="Z73" s="859"/>
      <c r="AA73" s="859">
        <v>25</v>
      </c>
      <c r="AB73" s="859"/>
      <c r="AC73" s="859"/>
      <c r="AD73" s="859"/>
      <c r="AE73" s="859"/>
      <c r="AF73" s="859">
        <v>19</v>
      </c>
      <c r="AG73" s="859"/>
      <c r="AH73" s="859"/>
      <c r="AI73" s="859"/>
      <c r="AJ73" s="859"/>
      <c r="AK73" s="859" t="s">
        <v>547</v>
      </c>
      <c r="AL73" s="859"/>
      <c r="AM73" s="859"/>
      <c r="AN73" s="859"/>
      <c r="AO73" s="859"/>
      <c r="AP73" s="859">
        <v>445</v>
      </c>
      <c r="AQ73" s="859"/>
      <c r="AR73" s="859"/>
      <c r="AS73" s="859"/>
      <c r="AT73" s="859"/>
      <c r="AU73" s="859">
        <v>121</v>
      </c>
      <c r="AV73" s="859"/>
      <c r="AW73" s="859"/>
      <c r="AX73" s="859"/>
      <c r="AY73" s="859"/>
      <c r="AZ73" s="905"/>
      <c r="BA73" s="905"/>
      <c r="BB73" s="905"/>
      <c r="BC73" s="905"/>
      <c r="BD73" s="906"/>
      <c r="BE73" s="218"/>
      <c r="BF73" s="218"/>
      <c r="BG73" s="218"/>
      <c r="BH73" s="218"/>
      <c r="BI73" s="218"/>
      <c r="BJ73" s="218"/>
      <c r="BK73" s="218"/>
      <c r="BL73" s="218"/>
      <c r="BM73" s="218"/>
      <c r="BN73" s="218"/>
      <c r="BO73" s="218"/>
      <c r="BP73" s="218"/>
      <c r="BQ73" s="215">
        <v>67</v>
      </c>
      <c r="BR73" s="220"/>
      <c r="BS73" s="891"/>
      <c r="BT73" s="892"/>
      <c r="BU73" s="892"/>
      <c r="BV73" s="892"/>
      <c r="BW73" s="892"/>
      <c r="BX73" s="892"/>
      <c r="BY73" s="892"/>
      <c r="BZ73" s="892"/>
      <c r="CA73" s="892"/>
      <c r="CB73" s="892"/>
      <c r="CC73" s="892"/>
      <c r="CD73" s="892"/>
      <c r="CE73" s="892"/>
      <c r="CF73" s="892"/>
      <c r="CG73" s="893"/>
      <c r="CH73" s="888"/>
      <c r="CI73" s="889"/>
      <c r="CJ73" s="889"/>
      <c r="CK73" s="889"/>
      <c r="CL73" s="890"/>
      <c r="CM73" s="888"/>
      <c r="CN73" s="889"/>
      <c r="CO73" s="889"/>
      <c r="CP73" s="889"/>
      <c r="CQ73" s="890"/>
      <c r="CR73" s="888"/>
      <c r="CS73" s="889"/>
      <c r="CT73" s="889"/>
      <c r="CU73" s="889"/>
      <c r="CV73" s="890"/>
      <c r="CW73" s="888"/>
      <c r="CX73" s="889"/>
      <c r="CY73" s="889"/>
      <c r="CZ73" s="889"/>
      <c r="DA73" s="890"/>
      <c r="DB73" s="888"/>
      <c r="DC73" s="889"/>
      <c r="DD73" s="889"/>
      <c r="DE73" s="889"/>
      <c r="DF73" s="890"/>
      <c r="DG73" s="888"/>
      <c r="DH73" s="889"/>
      <c r="DI73" s="889"/>
      <c r="DJ73" s="889"/>
      <c r="DK73" s="890"/>
      <c r="DL73" s="888"/>
      <c r="DM73" s="889"/>
      <c r="DN73" s="889"/>
      <c r="DO73" s="889"/>
      <c r="DP73" s="890"/>
      <c r="DQ73" s="888"/>
      <c r="DR73" s="889"/>
      <c r="DS73" s="889"/>
      <c r="DT73" s="889"/>
      <c r="DU73" s="890"/>
      <c r="DV73" s="885"/>
      <c r="DW73" s="886"/>
      <c r="DX73" s="886"/>
      <c r="DY73" s="886"/>
      <c r="DZ73" s="887"/>
      <c r="EA73" s="199"/>
    </row>
    <row r="74" spans="1:131" s="200" customFormat="1" ht="26.25" customHeight="1" x14ac:dyDescent="0.15">
      <c r="A74" s="214">
        <v>7</v>
      </c>
      <c r="B74" s="901" t="s">
        <v>542</v>
      </c>
      <c r="C74" s="902"/>
      <c r="D74" s="902"/>
      <c r="E74" s="902"/>
      <c r="F74" s="902"/>
      <c r="G74" s="902"/>
      <c r="H74" s="902"/>
      <c r="I74" s="902"/>
      <c r="J74" s="902"/>
      <c r="K74" s="902"/>
      <c r="L74" s="902"/>
      <c r="M74" s="902"/>
      <c r="N74" s="902"/>
      <c r="O74" s="902"/>
      <c r="P74" s="903"/>
      <c r="Q74" s="904">
        <v>270</v>
      </c>
      <c r="R74" s="859"/>
      <c r="S74" s="859"/>
      <c r="T74" s="859"/>
      <c r="U74" s="859"/>
      <c r="V74" s="859">
        <v>262</v>
      </c>
      <c r="W74" s="859"/>
      <c r="X74" s="859"/>
      <c r="Y74" s="859"/>
      <c r="Z74" s="859"/>
      <c r="AA74" s="859">
        <v>8</v>
      </c>
      <c r="AB74" s="859"/>
      <c r="AC74" s="859"/>
      <c r="AD74" s="859"/>
      <c r="AE74" s="859"/>
      <c r="AF74" s="859">
        <v>8</v>
      </c>
      <c r="AG74" s="859"/>
      <c r="AH74" s="859"/>
      <c r="AI74" s="859"/>
      <c r="AJ74" s="859"/>
      <c r="AK74" s="859" t="s">
        <v>547</v>
      </c>
      <c r="AL74" s="859"/>
      <c r="AM74" s="859"/>
      <c r="AN74" s="859"/>
      <c r="AO74" s="859"/>
      <c r="AP74" s="859" t="s">
        <v>547</v>
      </c>
      <c r="AQ74" s="859"/>
      <c r="AR74" s="859"/>
      <c r="AS74" s="859"/>
      <c r="AT74" s="859"/>
      <c r="AU74" s="859" t="s">
        <v>544</v>
      </c>
      <c r="AV74" s="859"/>
      <c r="AW74" s="859"/>
      <c r="AX74" s="859"/>
      <c r="AY74" s="859"/>
      <c r="AZ74" s="905"/>
      <c r="BA74" s="905"/>
      <c r="BB74" s="905"/>
      <c r="BC74" s="905"/>
      <c r="BD74" s="906"/>
      <c r="BE74" s="218"/>
      <c r="BF74" s="218"/>
      <c r="BG74" s="218"/>
      <c r="BH74" s="218"/>
      <c r="BI74" s="218"/>
      <c r="BJ74" s="218"/>
      <c r="BK74" s="218"/>
      <c r="BL74" s="218"/>
      <c r="BM74" s="218"/>
      <c r="BN74" s="218"/>
      <c r="BO74" s="218"/>
      <c r="BP74" s="218"/>
      <c r="BQ74" s="215">
        <v>68</v>
      </c>
      <c r="BR74" s="220"/>
      <c r="BS74" s="891"/>
      <c r="BT74" s="892"/>
      <c r="BU74" s="892"/>
      <c r="BV74" s="892"/>
      <c r="BW74" s="892"/>
      <c r="BX74" s="892"/>
      <c r="BY74" s="892"/>
      <c r="BZ74" s="892"/>
      <c r="CA74" s="892"/>
      <c r="CB74" s="892"/>
      <c r="CC74" s="892"/>
      <c r="CD74" s="892"/>
      <c r="CE74" s="892"/>
      <c r="CF74" s="892"/>
      <c r="CG74" s="893"/>
      <c r="CH74" s="888"/>
      <c r="CI74" s="889"/>
      <c r="CJ74" s="889"/>
      <c r="CK74" s="889"/>
      <c r="CL74" s="890"/>
      <c r="CM74" s="888"/>
      <c r="CN74" s="889"/>
      <c r="CO74" s="889"/>
      <c r="CP74" s="889"/>
      <c r="CQ74" s="890"/>
      <c r="CR74" s="888"/>
      <c r="CS74" s="889"/>
      <c r="CT74" s="889"/>
      <c r="CU74" s="889"/>
      <c r="CV74" s="890"/>
      <c r="CW74" s="888"/>
      <c r="CX74" s="889"/>
      <c r="CY74" s="889"/>
      <c r="CZ74" s="889"/>
      <c r="DA74" s="890"/>
      <c r="DB74" s="888"/>
      <c r="DC74" s="889"/>
      <c r="DD74" s="889"/>
      <c r="DE74" s="889"/>
      <c r="DF74" s="890"/>
      <c r="DG74" s="888"/>
      <c r="DH74" s="889"/>
      <c r="DI74" s="889"/>
      <c r="DJ74" s="889"/>
      <c r="DK74" s="890"/>
      <c r="DL74" s="888"/>
      <c r="DM74" s="889"/>
      <c r="DN74" s="889"/>
      <c r="DO74" s="889"/>
      <c r="DP74" s="890"/>
      <c r="DQ74" s="888"/>
      <c r="DR74" s="889"/>
      <c r="DS74" s="889"/>
      <c r="DT74" s="889"/>
      <c r="DU74" s="890"/>
      <c r="DV74" s="885"/>
      <c r="DW74" s="886"/>
      <c r="DX74" s="886"/>
      <c r="DY74" s="886"/>
      <c r="DZ74" s="887"/>
      <c r="EA74" s="199"/>
    </row>
    <row r="75" spans="1:131" s="200" customFormat="1" ht="26.25" customHeight="1" x14ac:dyDescent="0.15">
      <c r="A75" s="214">
        <v>8</v>
      </c>
      <c r="B75" s="901" t="s">
        <v>543</v>
      </c>
      <c r="C75" s="902"/>
      <c r="D75" s="902"/>
      <c r="E75" s="902"/>
      <c r="F75" s="902"/>
      <c r="G75" s="902"/>
      <c r="H75" s="902"/>
      <c r="I75" s="902"/>
      <c r="J75" s="902"/>
      <c r="K75" s="902"/>
      <c r="L75" s="902"/>
      <c r="M75" s="902"/>
      <c r="N75" s="902"/>
      <c r="O75" s="902"/>
      <c r="P75" s="903"/>
      <c r="Q75" s="907">
        <v>287515</v>
      </c>
      <c r="R75" s="853"/>
      <c r="S75" s="853"/>
      <c r="T75" s="853"/>
      <c r="U75" s="854"/>
      <c r="V75" s="855">
        <v>274140</v>
      </c>
      <c r="W75" s="853"/>
      <c r="X75" s="853"/>
      <c r="Y75" s="853"/>
      <c r="Z75" s="854"/>
      <c r="AA75" s="855">
        <v>13375</v>
      </c>
      <c r="AB75" s="853"/>
      <c r="AC75" s="853"/>
      <c r="AD75" s="853"/>
      <c r="AE75" s="854"/>
      <c r="AF75" s="855">
        <v>13375</v>
      </c>
      <c r="AG75" s="853"/>
      <c r="AH75" s="853"/>
      <c r="AI75" s="853"/>
      <c r="AJ75" s="854"/>
      <c r="AK75" s="855" t="s">
        <v>547</v>
      </c>
      <c r="AL75" s="853"/>
      <c r="AM75" s="853"/>
      <c r="AN75" s="853"/>
      <c r="AO75" s="854"/>
      <c r="AP75" s="855" t="s">
        <v>547</v>
      </c>
      <c r="AQ75" s="853"/>
      <c r="AR75" s="853"/>
      <c r="AS75" s="853"/>
      <c r="AT75" s="854"/>
      <c r="AU75" s="855" t="s">
        <v>544</v>
      </c>
      <c r="AV75" s="853"/>
      <c r="AW75" s="853"/>
      <c r="AX75" s="853"/>
      <c r="AY75" s="854"/>
      <c r="AZ75" s="905"/>
      <c r="BA75" s="905"/>
      <c r="BB75" s="905"/>
      <c r="BC75" s="905"/>
      <c r="BD75" s="906"/>
      <c r="BE75" s="218"/>
      <c r="BF75" s="218"/>
      <c r="BG75" s="218"/>
      <c r="BH75" s="218"/>
      <c r="BI75" s="218"/>
      <c r="BJ75" s="218"/>
      <c r="BK75" s="218"/>
      <c r="BL75" s="218"/>
      <c r="BM75" s="218"/>
      <c r="BN75" s="218"/>
      <c r="BO75" s="218"/>
      <c r="BP75" s="218"/>
      <c r="BQ75" s="215">
        <v>69</v>
      </c>
      <c r="BR75" s="220"/>
      <c r="BS75" s="891"/>
      <c r="BT75" s="892"/>
      <c r="BU75" s="892"/>
      <c r="BV75" s="892"/>
      <c r="BW75" s="892"/>
      <c r="BX75" s="892"/>
      <c r="BY75" s="892"/>
      <c r="BZ75" s="892"/>
      <c r="CA75" s="892"/>
      <c r="CB75" s="892"/>
      <c r="CC75" s="892"/>
      <c r="CD75" s="892"/>
      <c r="CE75" s="892"/>
      <c r="CF75" s="892"/>
      <c r="CG75" s="893"/>
      <c r="CH75" s="888"/>
      <c r="CI75" s="889"/>
      <c r="CJ75" s="889"/>
      <c r="CK75" s="889"/>
      <c r="CL75" s="890"/>
      <c r="CM75" s="888"/>
      <c r="CN75" s="889"/>
      <c r="CO75" s="889"/>
      <c r="CP75" s="889"/>
      <c r="CQ75" s="890"/>
      <c r="CR75" s="888"/>
      <c r="CS75" s="889"/>
      <c r="CT75" s="889"/>
      <c r="CU75" s="889"/>
      <c r="CV75" s="890"/>
      <c r="CW75" s="888"/>
      <c r="CX75" s="889"/>
      <c r="CY75" s="889"/>
      <c r="CZ75" s="889"/>
      <c r="DA75" s="890"/>
      <c r="DB75" s="888"/>
      <c r="DC75" s="889"/>
      <c r="DD75" s="889"/>
      <c r="DE75" s="889"/>
      <c r="DF75" s="890"/>
      <c r="DG75" s="888"/>
      <c r="DH75" s="889"/>
      <c r="DI75" s="889"/>
      <c r="DJ75" s="889"/>
      <c r="DK75" s="890"/>
      <c r="DL75" s="888"/>
      <c r="DM75" s="889"/>
      <c r="DN75" s="889"/>
      <c r="DO75" s="889"/>
      <c r="DP75" s="890"/>
      <c r="DQ75" s="888"/>
      <c r="DR75" s="889"/>
      <c r="DS75" s="889"/>
      <c r="DT75" s="889"/>
      <c r="DU75" s="890"/>
      <c r="DV75" s="885"/>
      <c r="DW75" s="886"/>
      <c r="DX75" s="886"/>
      <c r="DY75" s="886"/>
      <c r="DZ75" s="887"/>
      <c r="EA75" s="199"/>
    </row>
    <row r="76" spans="1:131" s="200" customFormat="1" ht="26.25" customHeight="1" x14ac:dyDescent="0.15">
      <c r="A76" s="214">
        <v>9</v>
      </c>
      <c r="B76" s="901"/>
      <c r="C76" s="902"/>
      <c r="D76" s="902"/>
      <c r="E76" s="902"/>
      <c r="F76" s="902"/>
      <c r="G76" s="902"/>
      <c r="H76" s="902"/>
      <c r="I76" s="902"/>
      <c r="J76" s="902"/>
      <c r="K76" s="902"/>
      <c r="L76" s="902"/>
      <c r="M76" s="902"/>
      <c r="N76" s="902"/>
      <c r="O76" s="902"/>
      <c r="P76" s="903"/>
      <c r="Q76" s="907"/>
      <c r="R76" s="853"/>
      <c r="S76" s="853"/>
      <c r="T76" s="853"/>
      <c r="U76" s="854"/>
      <c r="V76" s="855"/>
      <c r="W76" s="853"/>
      <c r="X76" s="853"/>
      <c r="Y76" s="853"/>
      <c r="Z76" s="854"/>
      <c r="AA76" s="855"/>
      <c r="AB76" s="853"/>
      <c r="AC76" s="853"/>
      <c r="AD76" s="853"/>
      <c r="AE76" s="854"/>
      <c r="AF76" s="855"/>
      <c r="AG76" s="853"/>
      <c r="AH76" s="853"/>
      <c r="AI76" s="853"/>
      <c r="AJ76" s="854"/>
      <c r="AK76" s="855"/>
      <c r="AL76" s="853"/>
      <c r="AM76" s="853"/>
      <c r="AN76" s="853"/>
      <c r="AO76" s="854"/>
      <c r="AP76" s="855"/>
      <c r="AQ76" s="853"/>
      <c r="AR76" s="853"/>
      <c r="AS76" s="853"/>
      <c r="AT76" s="854"/>
      <c r="AU76" s="855"/>
      <c r="AV76" s="853"/>
      <c r="AW76" s="853"/>
      <c r="AX76" s="853"/>
      <c r="AY76" s="854"/>
      <c r="AZ76" s="905"/>
      <c r="BA76" s="905"/>
      <c r="BB76" s="905"/>
      <c r="BC76" s="905"/>
      <c r="BD76" s="906"/>
      <c r="BE76" s="218"/>
      <c r="BF76" s="218"/>
      <c r="BG76" s="218"/>
      <c r="BH76" s="218"/>
      <c r="BI76" s="218"/>
      <c r="BJ76" s="218"/>
      <c r="BK76" s="218"/>
      <c r="BL76" s="218"/>
      <c r="BM76" s="218"/>
      <c r="BN76" s="218"/>
      <c r="BO76" s="218"/>
      <c r="BP76" s="218"/>
      <c r="BQ76" s="215">
        <v>70</v>
      </c>
      <c r="BR76" s="220"/>
      <c r="BS76" s="891"/>
      <c r="BT76" s="892"/>
      <c r="BU76" s="892"/>
      <c r="BV76" s="892"/>
      <c r="BW76" s="892"/>
      <c r="BX76" s="892"/>
      <c r="BY76" s="892"/>
      <c r="BZ76" s="892"/>
      <c r="CA76" s="892"/>
      <c r="CB76" s="892"/>
      <c r="CC76" s="892"/>
      <c r="CD76" s="892"/>
      <c r="CE76" s="892"/>
      <c r="CF76" s="892"/>
      <c r="CG76" s="893"/>
      <c r="CH76" s="888"/>
      <c r="CI76" s="889"/>
      <c r="CJ76" s="889"/>
      <c r="CK76" s="889"/>
      <c r="CL76" s="890"/>
      <c r="CM76" s="888"/>
      <c r="CN76" s="889"/>
      <c r="CO76" s="889"/>
      <c r="CP76" s="889"/>
      <c r="CQ76" s="890"/>
      <c r="CR76" s="888"/>
      <c r="CS76" s="889"/>
      <c r="CT76" s="889"/>
      <c r="CU76" s="889"/>
      <c r="CV76" s="890"/>
      <c r="CW76" s="888"/>
      <c r="CX76" s="889"/>
      <c r="CY76" s="889"/>
      <c r="CZ76" s="889"/>
      <c r="DA76" s="890"/>
      <c r="DB76" s="888"/>
      <c r="DC76" s="889"/>
      <c r="DD76" s="889"/>
      <c r="DE76" s="889"/>
      <c r="DF76" s="890"/>
      <c r="DG76" s="888"/>
      <c r="DH76" s="889"/>
      <c r="DI76" s="889"/>
      <c r="DJ76" s="889"/>
      <c r="DK76" s="890"/>
      <c r="DL76" s="888"/>
      <c r="DM76" s="889"/>
      <c r="DN76" s="889"/>
      <c r="DO76" s="889"/>
      <c r="DP76" s="890"/>
      <c r="DQ76" s="888"/>
      <c r="DR76" s="889"/>
      <c r="DS76" s="889"/>
      <c r="DT76" s="889"/>
      <c r="DU76" s="890"/>
      <c r="DV76" s="885"/>
      <c r="DW76" s="886"/>
      <c r="DX76" s="886"/>
      <c r="DY76" s="886"/>
      <c r="DZ76" s="887"/>
      <c r="EA76" s="199"/>
    </row>
    <row r="77" spans="1:131" s="200" customFormat="1" ht="26.25" customHeight="1" x14ac:dyDescent="0.15">
      <c r="A77" s="214">
        <v>10</v>
      </c>
      <c r="B77" s="901"/>
      <c r="C77" s="902"/>
      <c r="D77" s="902"/>
      <c r="E77" s="902"/>
      <c r="F77" s="902"/>
      <c r="G77" s="902"/>
      <c r="H77" s="902"/>
      <c r="I77" s="902"/>
      <c r="J77" s="902"/>
      <c r="K77" s="902"/>
      <c r="L77" s="902"/>
      <c r="M77" s="902"/>
      <c r="N77" s="902"/>
      <c r="O77" s="902"/>
      <c r="P77" s="903"/>
      <c r="Q77" s="907"/>
      <c r="R77" s="853"/>
      <c r="S77" s="853"/>
      <c r="T77" s="853"/>
      <c r="U77" s="854"/>
      <c r="V77" s="855"/>
      <c r="W77" s="853"/>
      <c r="X77" s="853"/>
      <c r="Y77" s="853"/>
      <c r="Z77" s="854"/>
      <c r="AA77" s="855"/>
      <c r="AB77" s="853"/>
      <c r="AC77" s="853"/>
      <c r="AD77" s="853"/>
      <c r="AE77" s="854"/>
      <c r="AF77" s="855"/>
      <c r="AG77" s="853"/>
      <c r="AH77" s="853"/>
      <c r="AI77" s="853"/>
      <c r="AJ77" s="854"/>
      <c r="AK77" s="855"/>
      <c r="AL77" s="853"/>
      <c r="AM77" s="853"/>
      <c r="AN77" s="853"/>
      <c r="AO77" s="854"/>
      <c r="AP77" s="855"/>
      <c r="AQ77" s="853"/>
      <c r="AR77" s="853"/>
      <c r="AS77" s="853"/>
      <c r="AT77" s="854"/>
      <c r="AU77" s="855"/>
      <c r="AV77" s="853"/>
      <c r="AW77" s="853"/>
      <c r="AX77" s="853"/>
      <c r="AY77" s="854"/>
      <c r="AZ77" s="905"/>
      <c r="BA77" s="905"/>
      <c r="BB77" s="905"/>
      <c r="BC77" s="905"/>
      <c r="BD77" s="906"/>
      <c r="BE77" s="218"/>
      <c r="BF77" s="218"/>
      <c r="BG77" s="218"/>
      <c r="BH77" s="218"/>
      <c r="BI77" s="218"/>
      <c r="BJ77" s="218"/>
      <c r="BK77" s="218"/>
      <c r="BL77" s="218"/>
      <c r="BM77" s="218"/>
      <c r="BN77" s="218"/>
      <c r="BO77" s="218"/>
      <c r="BP77" s="218"/>
      <c r="BQ77" s="215">
        <v>71</v>
      </c>
      <c r="BR77" s="220"/>
      <c r="BS77" s="891"/>
      <c r="BT77" s="892"/>
      <c r="BU77" s="892"/>
      <c r="BV77" s="892"/>
      <c r="BW77" s="892"/>
      <c r="BX77" s="892"/>
      <c r="BY77" s="892"/>
      <c r="BZ77" s="892"/>
      <c r="CA77" s="892"/>
      <c r="CB77" s="892"/>
      <c r="CC77" s="892"/>
      <c r="CD77" s="892"/>
      <c r="CE77" s="892"/>
      <c r="CF77" s="892"/>
      <c r="CG77" s="893"/>
      <c r="CH77" s="888"/>
      <c r="CI77" s="889"/>
      <c r="CJ77" s="889"/>
      <c r="CK77" s="889"/>
      <c r="CL77" s="890"/>
      <c r="CM77" s="888"/>
      <c r="CN77" s="889"/>
      <c r="CO77" s="889"/>
      <c r="CP77" s="889"/>
      <c r="CQ77" s="890"/>
      <c r="CR77" s="888"/>
      <c r="CS77" s="889"/>
      <c r="CT77" s="889"/>
      <c r="CU77" s="889"/>
      <c r="CV77" s="890"/>
      <c r="CW77" s="888"/>
      <c r="CX77" s="889"/>
      <c r="CY77" s="889"/>
      <c r="CZ77" s="889"/>
      <c r="DA77" s="890"/>
      <c r="DB77" s="888"/>
      <c r="DC77" s="889"/>
      <c r="DD77" s="889"/>
      <c r="DE77" s="889"/>
      <c r="DF77" s="890"/>
      <c r="DG77" s="888"/>
      <c r="DH77" s="889"/>
      <c r="DI77" s="889"/>
      <c r="DJ77" s="889"/>
      <c r="DK77" s="890"/>
      <c r="DL77" s="888"/>
      <c r="DM77" s="889"/>
      <c r="DN77" s="889"/>
      <c r="DO77" s="889"/>
      <c r="DP77" s="890"/>
      <c r="DQ77" s="888"/>
      <c r="DR77" s="889"/>
      <c r="DS77" s="889"/>
      <c r="DT77" s="889"/>
      <c r="DU77" s="890"/>
      <c r="DV77" s="885"/>
      <c r="DW77" s="886"/>
      <c r="DX77" s="886"/>
      <c r="DY77" s="886"/>
      <c r="DZ77" s="887"/>
      <c r="EA77" s="199"/>
    </row>
    <row r="78" spans="1:131" s="200" customFormat="1" ht="26.25" customHeight="1" x14ac:dyDescent="0.15">
      <c r="A78" s="214">
        <v>11</v>
      </c>
      <c r="B78" s="901"/>
      <c r="C78" s="902"/>
      <c r="D78" s="902"/>
      <c r="E78" s="902"/>
      <c r="F78" s="902"/>
      <c r="G78" s="902"/>
      <c r="H78" s="902"/>
      <c r="I78" s="902"/>
      <c r="J78" s="902"/>
      <c r="K78" s="902"/>
      <c r="L78" s="902"/>
      <c r="M78" s="902"/>
      <c r="N78" s="902"/>
      <c r="O78" s="902"/>
      <c r="P78" s="903"/>
      <c r="Q78" s="904"/>
      <c r="R78" s="859"/>
      <c r="S78" s="859"/>
      <c r="T78" s="859"/>
      <c r="U78" s="859"/>
      <c r="V78" s="859"/>
      <c r="W78" s="859"/>
      <c r="X78" s="859"/>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59"/>
      <c r="AY78" s="859"/>
      <c r="AZ78" s="905"/>
      <c r="BA78" s="905"/>
      <c r="BB78" s="905"/>
      <c r="BC78" s="905"/>
      <c r="BD78" s="906"/>
      <c r="BE78" s="218"/>
      <c r="BF78" s="218"/>
      <c r="BG78" s="218"/>
      <c r="BH78" s="218"/>
      <c r="BI78" s="218"/>
      <c r="BJ78" s="221"/>
      <c r="BK78" s="221"/>
      <c r="BL78" s="221"/>
      <c r="BM78" s="221"/>
      <c r="BN78" s="221"/>
      <c r="BO78" s="218"/>
      <c r="BP78" s="218"/>
      <c r="BQ78" s="215">
        <v>72</v>
      </c>
      <c r="BR78" s="220"/>
      <c r="BS78" s="891"/>
      <c r="BT78" s="892"/>
      <c r="BU78" s="892"/>
      <c r="BV78" s="892"/>
      <c r="BW78" s="892"/>
      <c r="BX78" s="892"/>
      <c r="BY78" s="892"/>
      <c r="BZ78" s="892"/>
      <c r="CA78" s="892"/>
      <c r="CB78" s="892"/>
      <c r="CC78" s="892"/>
      <c r="CD78" s="892"/>
      <c r="CE78" s="892"/>
      <c r="CF78" s="892"/>
      <c r="CG78" s="893"/>
      <c r="CH78" s="888"/>
      <c r="CI78" s="889"/>
      <c r="CJ78" s="889"/>
      <c r="CK78" s="889"/>
      <c r="CL78" s="890"/>
      <c r="CM78" s="888"/>
      <c r="CN78" s="889"/>
      <c r="CO78" s="889"/>
      <c r="CP78" s="889"/>
      <c r="CQ78" s="890"/>
      <c r="CR78" s="888"/>
      <c r="CS78" s="889"/>
      <c r="CT78" s="889"/>
      <c r="CU78" s="889"/>
      <c r="CV78" s="890"/>
      <c r="CW78" s="888"/>
      <c r="CX78" s="889"/>
      <c r="CY78" s="889"/>
      <c r="CZ78" s="889"/>
      <c r="DA78" s="890"/>
      <c r="DB78" s="888"/>
      <c r="DC78" s="889"/>
      <c r="DD78" s="889"/>
      <c r="DE78" s="889"/>
      <c r="DF78" s="890"/>
      <c r="DG78" s="888"/>
      <c r="DH78" s="889"/>
      <c r="DI78" s="889"/>
      <c r="DJ78" s="889"/>
      <c r="DK78" s="890"/>
      <c r="DL78" s="888"/>
      <c r="DM78" s="889"/>
      <c r="DN78" s="889"/>
      <c r="DO78" s="889"/>
      <c r="DP78" s="890"/>
      <c r="DQ78" s="888"/>
      <c r="DR78" s="889"/>
      <c r="DS78" s="889"/>
      <c r="DT78" s="889"/>
      <c r="DU78" s="890"/>
      <c r="DV78" s="885"/>
      <c r="DW78" s="886"/>
      <c r="DX78" s="886"/>
      <c r="DY78" s="886"/>
      <c r="DZ78" s="887"/>
      <c r="EA78" s="199"/>
    </row>
    <row r="79" spans="1:131" s="200" customFormat="1" ht="26.25" customHeight="1" x14ac:dyDescent="0.15">
      <c r="A79" s="214">
        <v>12</v>
      </c>
      <c r="B79" s="901"/>
      <c r="C79" s="902"/>
      <c r="D79" s="902"/>
      <c r="E79" s="902"/>
      <c r="F79" s="902"/>
      <c r="G79" s="902"/>
      <c r="H79" s="902"/>
      <c r="I79" s="902"/>
      <c r="J79" s="902"/>
      <c r="K79" s="902"/>
      <c r="L79" s="902"/>
      <c r="M79" s="902"/>
      <c r="N79" s="902"/>
      <c r="O79" s="902"/>
      <c r="P79" s="903"/>
      <c r="Q79" s="904"/>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859"/>
      <c r="AP79" s="859"/>
      <c r="AQ79" s="859"/>
      <c r="AR79" s="859"/>
      <c r="AS79" s="859"/>
      <c r="AT79" s="859"/>
      <c r="AU79" s="859"/>
      <c r="AV79" s="859"/>
      <c r="AW79" s="859"/>
      <c r="AX79" s="859"/>
      <c r="AY79" s="859"/>
      <c r="AZ79" s="905"/>
      <c r="BA79" s="905"/>
      <c r="BB79" s="905"/>
      <c r="BC79" s="905"/>
      <c r="BD79" s="906"/>
      <c r="BE79" s="218"/>
      <c r="BF79" s="218"/>
      <c r="BG79" s="218"/>
      <c r="BH79" s="218"/>
      <c r="BI79" s="218"/>
      <c r="BJ79" s="221"/>
      <c r="BK79" s="221"/>
      <c r="BL79" s="221"/>
      <c r="BM79" s="221"/>
      <c r="BN79" s="221"/>
      <c r="BO79" s="218"/>
      <c r="BP79" s="218"/>
      <c r="BQ79" s="215">
        <v>73</v>
      </c>
      <c r="BR79" s="220"/>
      <c r="BS79" s="891"/>
      <c r="BT79" s="892"/>
      <c r="BU79" s="892"/>
      <c r="BV79" s="892"/>
      <c r="BW79" s="892"/>
      <c r="BX79" s="892"/>
      <c r="BY79" s="892"/>
      <c r="BZ79" s="892"/>
      <c r="CA79" s="892"/>
      <c r="CB79" s="892"/>
      <c r="CC79" s="892"/>
      <c r="CD79" s="892"/>
      <c r="CE79" s="892"/>
      <c r="CF79" s="892"/>
      <c r="CG79" s="893"/>
      <c r="CH79" s="888"/>
      <c r="CI79" s="889"/>
      <c r="CJ79" s="889"/>
      <c r="CK79" s="889"/>
      <c r="CL79" s="890"/>
      <c r="CM79" s="888"/>
      <c r="CN79" s="889"/>
      <c r="CO79" s="889"/>
      <c r="CP79" s="889"/>
      <c r="CQ79" s="890"/>
      <c r="CR79" s="888"/>
      <c r="CS79" s="889"/>
      <c r="CT79" s="889"/>
      <c r="CU79" s="889"/>
      <c r="CV79" s="890"/>
      <c r="CW79" s="888"/>
      <c r="CX79" s="889"/>
      <c r="CY79" s="889"/>
      <c r="CZ79" s="889"/>
      <c r="DA79" s="890"/>
      <c r="DB79" s="888"/>
      <c r="DC79" s="889"/>
      <c r="DD79" s="889"/>
      <c r="DE79" s="889"/>
      <c r="DF79" s="890"/>
      <c r="DG79" s="888"/>
      <c r="DH79" s="889"/>
      <c r="DI79" s="889"/>
      <c r="DJ79" s="889"/>
      <c r="DK79" s="890"/>
      <c r="DL79" s="888"/>
      <c r="DM79" s="889"/>
      <c r="DN79" s="889"/>
      <c r="DO79" s="889"/>
      <c r="DP79" s="890"/>
      <c r="DQ79" s="888"/>
      <c r="DR79" s="889"/>
      <c r="DS79" s="889"/>
      <c r="DT79" s="889"/>
      <c r="DU79" s="890"/>
      <c r="DV79" s="885"/>
      <c r="DW79" s="886"/>
      <c r="DX79" s="886"/>
      <c r="DY79" s="886"/>
      <c r="DZ79" s="887"/>
      <c r="EA79" s="199"/>
    </row>
    <row r="80" spans="1:131" s="200" customFormat="1" ht="26.25" customHeight="1" x14ac:dyDescent="0.15">
      <c r="A80" s="214">
        <v>13</v>
      </c>
      <c r="B80" s="901"/>
      <c r="C80" s="902"/>
      <c r="D80" s="902"/>
      <c r="E80" s="902"/>
      <c r="F80" s="902"/>
      <c r="G80" s="902"/>
      <c r="H80" s="902"/>
      <c r="I80" s="902"/>
      <c r="J80" s="902"/>
      <c r="K80" s="902"/>
      <c r="L80" s="902"/>
      <c r="M80" s="902"/>
      <c r="N80" s="902"/>
      <c r="O80" s="902"/>
      <c r="P80" s="903"/>
      <c r="Q80" s="904"/>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59"/>
      <c r="AY80" s="859"/>
      <c r="AZ80" s="905"/>
      <c r="BA80" s="905"/>
      <c r="BB80" s="905"/>
      <c r="BC80" s="905"/>
      <c r="BD80" s="906"/>
      <c r="BE80" s="218"/>
      <c r="BF80" s="218"/>
      <c r="BG80" s="218"/>
      <c r="BH80" s="218"/>
      <c r="BI80" s="218"/>
      <c r="BJ80" s="218"/>
      <c r="BK80" s="218"/>
      <c r="BL80" s="218"/>
      <c r="BM80" s="218"/>
      <c r="BN80" s="218"/>
      <c r="BO80" s="218"/>
      <c r="BP80" s="218"/>
      <c r="BQ80" s="215">
        <v>74</v>
      </c>
      <c r="BR80" s="220"/>
      <c r="BS80" s="891"/>
      <c r="BT80" s="892"/>
      <c r="BU80" s="892"/>
      <c r="BV80" s="892"/>
      <c r="BW80" s="892"/>
      <c r="BX80" s="892"/>
      <c r="BY80" s="892"/>
      <c r="BZ80" s="892"/>
      <c r="CA80" s="892"/>
      <c r="CB80" s="892"/>
      <c r="CC80" s="892"/>
      <c r="CD80" s="892"/>
      <c r="CE80" s="892"/>
      <c r="CF80" s="892"/>
      <c r="CG80" s="893"/>
      <c r="CH80" s="888"/>
      <c r="CI80" s="889"/>
      <c r="CJ80" s="889"/>
      <c r="CK80" s="889"/>
      <c r="CL80" s="890"/>
      <c r="CM80" s="888"/>
      <c r="CN80" s="889"/>
      <c r="CO80" s="889"/>
      <c r="CP80" s="889"/>
      <c r="CQ80" s="890"/>
      <c r="CR80" s="888"/>
      <c r="CS80" s="889"/>
      <c r="CT80" s="889"/>
      <c r="CU80" s="889"/>
      <c r="CV80" s="890"/>
      <c r="CW80" s="888"/>
      <c r="CX80" s="889"/>
      <c r="CY80" s="889"/>
      <c r="CZ80" s="889"/>
      <c r="DA80" s="890"/>
      <c r="DB80" s="888"/>
      <c r="DC80" s="889"/>
      <c r="DD80" s="889"/>
      <c r="DE80" s="889"/>
      <c r="DF80" s="890"/>
      <c r="DG80" s="888"/>
      <c r="DH80" s="889"/>
      <c r="DI80" s="889"/>
      <c r="DJ80" s="889"/>
      <c r="DK80" s="890"/>
      <c r="DL80" s="888"/>
      <c r="DM80" s="889"/>
      <c r="DN80" s="889"/>
      <c r="DO80" s="889"/>
      <c r="DP80" s="890"/>
      <c r="DQ80" s="888"/>
      <c r="DR80" s="889"/>
      <c r="DS80" s="889"/>
      <c r="DT80" s="889"/>
      <c r="DU80" s="890"/>
      <c r="DV80" s="885"/>
      <c r="DW80" s="886"/>
      <c r="DX80" s="886"/>
      <c r="DY80" s="886"/>
      <c r="DZ80" s="887"/>
      <c r="EA80" s="199"/>
    </row>
    <row r="81" spans="1:131" s="200" customFormat="1" ht="26.25" customHeight="1" x14ac:dyDescent="0.15">
      <c r="A81" s="214">
        <v>14</v>
      </c>
      <c r="B81" s="901"/>
      <c r="C81" s="902"/>
      <c r="D81" s="902"/>
      <c r="E81" s="902"/>
      <c r="F81" s="902"/>
      <c r="G81" s="902"/>
      <c r="H81" s="902"/>
      <c r="I81" s="902"/>
      <c r="J81" s="902"/>
      <c r="K81" s="902"/>
      <c r="L81" s="902"/>
      <c r="M81" s="902"/>
      <c r="N81" s="902"/>
      <c r="O81" s="902"/>
      <c r="P81" s="903"/>
      <c r="Q81" s="904"/>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59"/>
      <c r="AY81" s="859"/>
      <c r="AZ81" s="905"/>
      <c r="BA81" s="905"/>
      <c r="BB81" s="905"/>
      <c r="BC81" s="905"/>
      <c r="BD81" s="906"/>
      <c r="BE81" s="218"/>
      <c r="BF81" s="218"/>
      <c r="BG81" s="218"/>
      <c r="BH81" s="218"/>
      <c r="BI81" s="218"/>
      <c r="BJ81" s="218"/>
      <c r="BK81" s="218"/>
      <c r="BL81" s="218"/>
      <c r="BM81" s="218"/>
      <c r="BN81" s="218"/>
      <c r="BO81" s="218"/>
      <c r="BP81" s="218"/>
      <c r="BQ81" s="215">
        <v>75</v>
      </c>
      <c r="BR81" s="220"/>
      <c r="BS81" s="891"/>
      <c r="BT81" s="892"/>
      <c r="BU81" s="892"/>
      <c r="BV81" s="892"/>
      <c r="BW81" s="892"/>
      <c r="BX81" s="892"/>
      <c r="BY81" s="892"/>
      <c r="BZ81" s="892"/>
      <c r="CA81" s="892"/>
      <c r="CB81" s="892"/>
      <c r="CC81" s="892"/>
      <c r="CD81" s="892"/>
      <c r="CE81" s="892"/>
      <c r="CF81" s="892"/>
      <c r="CG81" s="893"/>
      <c r="CH81" s="888"/>
      <c r="CI81" s="889"/>
      <c r="CJ81" s="889"/>
      <c r="CK81" s="889"/>
      <c r="CL81" s="890"/>
      <c r="CM81" s="888"/>
      <c r="CN81" s="889"/>
      <c r="CO81" s="889"/>
      <c r="CP81" s="889"/>
      <c r="CQ81" s="890"/>
      <c r="CR81" s="888"/>
      <c r="CS81" s="889"/>
      <c r="CT81" s="889"/>
      <c r="CU81" s="889"/>
      <c r="CV81" s="890"/>
      <c r="CW81" s="888"/>
      <c r="CX81" s="889"/>
      <c r="CY81" s="889"/>
      <c r="CZ81" s="889"/>
      <c r="DA81" s="890"/>
      <c r="DB81" s="888"/>
      <c r="DC81" s="889"/>
      <c r="DD81" s="889"/>
      <c r="DE81" s="889"/>
      <c r="DF81" s="890"/>
      <c r="DG81" s="888"/>
      <c r="DH81" s="889"/>
      <c r="DI81" s="889"/>
      <c r="DJ81" s="889"/>
      <c r="DK81" s="890"/>
      <c r="DL81" s="888"/>
      <c r="DM81" s="889"/>
      <c r="DN81" s="889"/>
      <c r="DO81" s="889"/>
      <c r="DP81" s="890"/>
      <c r="DQ81" s="888"/>
      <c r="DR81" s="889"/>
      <c r="DS81" s="889"/>
      <c r="DT81" s="889"/>
      <c r="DU81" s="890"/>
      <c r="DV81" s="885"/>
      <c r="DW81" s="886"/>
      <c r="DX81" s="886"/>
      <c r="DY81" s="886"/>
      <c r="DZ81" s="887"/>
      <c r="EA81" s="199"/>
    </row>
    <row r="82" spans="1:131" s="200" customFormat="1" ht="26.25" customHeight="1" x14ac:dyDescent="0.15">
      <c r="A82" s="214">
        <v>15</v>
      </c>
      <c r="B82" s="901"/>
      <c r="C82" s="902"/>
      <c r="D82" s="902"/>
      <c r="E82" s="902"/>
      <c r="F82" s="902"/>
      <c r="G82" s="902"/>
      <c r="H82" s="902"/>
      <c r="I82" s="902"/>
      <c r="J82" s="902"/>
      <c r="K82" s="902"/>
      <c r="L82" s="902"/>
      <c r="M82" s="902"/>
      <c r="N82" s="902"/>
      <c r="O82" s="902"/>
      <c r="P82" s="903"/>
      <c r="Q82" s="904"/>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905"/>
      <c r="BA82" s="905"/>
      <c r="BB82" s="905"/>
      <c r="BC82" s="905"/>
      <c r="BD82" s="906"/>
      <c r="BE82" s="218"/>
      <c r="BF82" s="218"/>
      <c r="BG82" s="218"/>
      <c r="BH82" s="218"/>
      <c r="BI82" s="218"/>
      <c r="BJ82" s="218"/>
      <c r="BK82" s="218"/>
      <c r="BL82" s="218"/>
      <c r="BM82" s="218"/>
      <c r="BN82" s="218"/>
      <c r="BO82" s="218"/>
      <c r="BP82" s="218"/>
      <c r="BQ82" s="215">
        <v>76</v>
      </c>
      <c r="BR82" s="220"/>
      <c r="BS82" s="891"/>
      <c r="BT82" s="892"/>
      <c r="BU82" s="892"/>
      <c r="BV82" s="892"/>
      <c r="BW82" s="892"/>
      <c r="BX82" s="892"/>
      <c r="BY82" s="892"/>
      <c r="BZ82" s="892"/>
      <c r="CA82" s="892"/>
      <c r="CB82" s="892"/>
      <c r="CC82" s="892"/>
      <c r="CD82" s="892"/>
      <c r="CE82" s="892"/>
      <c r="CF82" s="892"/>
      <c r="CG82" s="893"/>
      <c r="CH82" s="888"/>
      <c r="CI82" s="889"/>
      <c r="CJ82" s="889"/>
      <c r="CK82" s="889"/>
      <c r="CL82" s="890"/>
      <c r="CM82" s="888"/>
      <c r="CN82" s="889"/>
      <c r="CO82" s="889"/>
      <c r="CP82" s="889"/>
      <c r="CQ82" s="890"/>
      <c r="CR82" s="888"/>
      <c r="CS82" s="889"/>
      <c r="CT82" s="889"/>
      <c r="CU82" s="889"/>
      <c r="CV82" s="890"/>
      <c r="CW82" s="888"/>
      <c r="CX82" s="889"/>
      <c r="CY82" s="889"/>
      <c r="CZ82" s="889"/>
      <c r="DA82" s="890"/>
      <c r="DB82" s="888"/>
      <c r="DC82" s="889"/>
      <c r="DD82" s="889"/>
      <c r="DE82" s="889"/>
      <c r="DF82" s="890"/>
      <c r="DG82" s="888"/>
      <c r="DH82" s="889"/>
      <c r="DI82" s="889"/>
      <c r="DJ82" s="889"/>
      <c r="DK82" s="890"/>
      <c r="DL82" s="888"/>
      <c r="DM82" s="889"/>
      <c r="DN82" s="889"/>
      <c r="DO82" s="889"/>
      <c r="DP82" s="890"/>
      <c r="DQ82" s="888"/>
      <c r="DR82" s="889"/>
      <c r="DS82" s="889"/>
      <c r="DT82" s="889"/>
      <c r="DU82" s="890"/>
      <c r="DV82" s="885"/>
      <c r="DW82" s="886"/>
      <c r="DX82" s="886"/>
      <c r="DY82" s="886"/>
      <c r="DZ82" s="887"/>
      <c r="EA82" s="199"/>
    </row>
    <row r="83" spans="1:131" s="200" customFormat="1" ht="26.25" customHeight="1" x14ac:dyDescent="0.15">
      <c r="A83" s="214">
        <v>16</v>
      </c>
      <c r="B83" s="901"/>
      <c r="C83" s="902"/>
      <c r="D83" s="902"/>
      <c r="E83" s="902"/>
      <c r="F83" s="902"/>
      <c r="G83" s="902"/>
      <c r="H83" s="902"/>
      <c r="I83" s="902"/>
      <c r="J83" s="902"/>
      <c r="K83" s="902"/>
      <c r="L83" s="902"/>
      <c r="M83" s="902"/>
      <c r="N83" s="902"/>
      <c r="O83" s="902"/>
      <c r="P83" s="903"/>
      <c r="Q83" s="904"/>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905"/>
      <c r="BA83" s="905"/>
      <c r="BB83" s="905"/>
      <c r="BC83" s="905"/>
      <c r="BD83" s="906"/>
      <c r="BE83" s="218"/>
      <c r="BF83" s="218"/>
      <c r="BG83" s="218"/>
      <c r="BH83" s="218"/>
      <c r="BI83" s="218"/>
      <c r="BJ83" s="218"/>
      <c r="BK83" s="218"/>
      <c r="BL83" s="218"/>
      <c r="BM83" s="218"/>
      <c r="BN83" s="218"/>
      <c r="BO83" s="218"/>
      <c r="BP83" s="218"/>
      <c r="BQ83" s="215">
        <v>77</v>
      </c>
      <c r="BR83" s="220"/>
      <c r="BS83" s="891"/>
      <c r="BT83" s="892"/>
      <c r="BU83" s="892"/>
      <c r="BV83" s="892"/>
      <c r="BW83" s="892"/>
      <c r="BX83" s="892"/>
      <c r="BY83" s="892"/>
      <c r="BZ83" s="892"/>
      <c r="CA83" s="892"/>
      <c r="CB83" s="892"/>
      <c r="CC83" s="892"/>
      <c r="CD83" s="892"/>
      <c r="CE83" s="892"/>
      <c r="CF83" s="892"/>
      <c r="CG83" s="893"/>
      <c r="CH83" s="888"/>
      <c r="CI83" s="889"/>
      <c r="CJ83" s="889"/>
      <c r="CK83" s="889"/>
      <c r="CL83" s="890"/>
      <c r="CM83" s="888"/>
      <c r="CN83" s="889"/>
      <c r="CO83" s="889"/>
      <c r="CP83" s="889"/>
      <c r="CQ83" s="890"/>
      <c r="CR83" s="888"/>
      <c r="CS83" s="889"/>
      <c r="CT83" s="889"/>
      <c r="CU83" s="889"/>
      <c r="CV83" s="890"/>
      <c r="CW83" s="888"/>
      <c r="CX83" s="889"/>
      <c r="CY83" s="889"/>
      <c r="CZ83" s="889"/>
      <c r="DA83" s="890"/>
      <c r="DB83" s="888"/>
      <c r="DC83" s="889"/>
      <c r="DD83" s="889"/>
      <c r="DE83" s="889"/>
      <c r="DF83" s="890"/>
      <c r="DG83" s="888"/>
      <c r="DH83" s="889"/>
      <c r="DI83" s="889"/>
      <c r="DJ83" s="889"/>
      <c r="DK83" s="890"/>
      <c r="DL83" s="888"/>
      <c r="DM83" s="889"/>
      <c r="DN83" s="889"/>
      <c r="DO83" s="889"/>
      <c r="DP83" s="890"/>
      <c r="DQ83" s="888"/>
      <c r="DR83" s="889"/>
      <c r="DS83" s="889"/>
      <c r="DT83" s="889"/>
      <c r="DU83" s="890"/>
      <c r="DV83" s="885"/>
      <c r="DW83" s="886"/>
      <c r="DX83" s="886"/>
      <c r="DY83" s="886"/>
      <c r="DZ83" s="887"/>
      <c r="EA83" s="199"/>
    </row>
    <row r="84" spans="1:131" s="200" customFormat="1" ht="26.25" customHeight="1" x14ac:dyDescent="0.15">
      <c r="A84" s="214">
        <v>17</v>
      </c>
      <c r="B84" s="901"/>
      <c r="C84" s="902"/>
      <c r="D84" s="902"/>
      <c r="E84" s="902"/>
      <c r="F84" s="902"/>
      <c r="G84" s="902"/>
      <c r="H84" s="902"/>
      <c r="I84" s="902"/>
      <c r="J84" s="902"/>
      <c r="K84" s="902"/>
      <c r="L84" s="902"/>
      <c r="M84" s="902"/>
      <c r="N84" s="902"/>
      <c r="O84" s="902"/>
      <c r="P84" s="903"/>
      <c r="Q84" s="904"/>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905"/>
      <c r="BA84" s="905"/>
      <c r="BB84" s="905"/>
      <c r="BC84" s="905"/>
      <c r="BD84" s="906"/>
      <c r="BE84" s="218"/>
      <c r="BF84" s="218"/>
      <c r="BG84" s="218"/>
      <c r="BH84" s="218"/>
      <c r="BI84" s="218"/>
      <c r="BJ84" s="218"/>
      <c r="BK84" s="218"/>
      <c r="BL84" s="218"/>
      <c r="BM84" s="218"/>
      <c r="BN84" s="218"/>
      <c r="BO84" s="218"/>
      <c r="BP84" s="218"/>
      <c r="BQ84" s="215">
        <v>78</v>
      </c>
      <c r="BR84" s="220"/>
      <c r="BS84" s="891"/>
      <c r="BT84" s="892"/>
      <c r="BU84" s="892"/>
      <c r="BV84" s="892"/>
      <c r="BW84" s="892"/>
      <c r="BX84" s="892"/>
      <c r="BY84" s="892"/>
      <c r="BZ84" s="892"/>
      <c r="CA84" s="892"/>
      <c r="CB84" s="892"/>
      <c r="CC84" s="892"/>
      <c r="CD84" s="892"/>
      <c r="CE84" s="892"/>
      <c r="CF84" s="892"/>
      <c r="CG84" s="893"/>
      <c r="CH84" s="888"/>
      <c r="CI84" s="889"/>
      <c r="CJ84" s="889"/>
      <c r="CK84" s="889"/>
      <c r="CL84" s="890"/>
      <c r="CM84" s="888"/>
      <c r="CN84" s="889"/>
      <c r="CO84" s="889"/>
      <c r="CP84" s="889"/>
      <c r="CQ84" s="890"/>
      <c r="CR84" s="888"/>
      <c r="CS84" s="889"/>
      <c r="CT84" s="889"/>
      <c r="CU84" s="889"/>
      <c r="CV84" s="890"/>
      <c r="CW84" s="888"/>
      <c r="CX84" s="889"/>
      <c r="CY84" s="889"/>
      <c r="CZ84" s="889"/>
      <c r="DA84" s="890"/>
      <c r="DB84" s="888"/>
      <c r="DC84" s="889"/>
      <c r="DD84" s="889"/>
      <c r="DE84" s="889"/>
      <c r="DF84" s="890"/>
      <c r="DG84" s="888"/>
      <c r="DH84" s="889"/>
      <c r="DI84" s="889"/>
      <c r="DJ84" s="889"/>
      <c r="DK84" s="890"/>
      <c r="DL84" s="888"/>
      <c r="DM84" s="889"/>
      <c r="DN84" s="889"/>
      <c r="DO84" s="889"/>
      <c r="DP84" s="890"/>
      <c r="DQ84" s="888"/>
      <c r="DR84" s="889"/>
      <c r="DS84" s="889"/>
      <c r="DT84" s="889"/>
      <c r="DU84" s="890"/>
      <c r="DV84" s="885"/>
      <c r="DW84" s="886"/>
      <c r="DX84" s="886"/>
      <c r="DY84" s="886"/>
      <c r="DZ84" s="887"/>
      <c r="EA84" s="199"/>
    </row>
    <row r="85" spans="1:131" s="200" customFormat="1" ht="26.25" customHeight="1" x14ac:dyDescent="0.15">
      <c r="A85" s="214">
        <v>18</v>
      </c>
      <c r="B85" s="901"/>
      <c r="C85" s="902"/>
      <c r="D85" s="902"/>
      <c r="E85" s="902"/>
      <c r="F85" s="902"/>
      <c r="G85" s="902"/>
      <c r="H85" s="902"/>
      <c r="I85" s="902"/>
      <c r="J85" s="902"/>
      <c r="K85" s="902"/>
      <c r="L85" s="902"/>
      <c r="M85" s="902"/>
      <c r="N85" s="902"/>
      <c r="O85" s="902"/>
      <c r="P85" s="903"/>
      <c r="Q85" s="904"/>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905"/>
      <c r="BA85" s="905"/>
      <c r="BB85" s="905"/>
      <c r="BC85" s="905"/>
      <c r="BD85" s="906"/>
      <c r="BE85" s="218"/>
      <c r="BF85" s="218"/>
      <c r="BG85" s="218"/>
      <c r="BH85" s="218"/>
      <c r="BI85" s="218"/>
      <c r="BJ85" s="218"/>
      <c r="BK85" s="218"/>
      <c r="BL85" s="218"/>
      <c r="BM85" s="218"/>
      <c r="BN85" s="218"/>
      <c r="BO85" s="218"/>
      <c r="BP85" s="218"/>
      <c r="BQ85" s="215">
        <v>79</v>
      </c>
      <c r="BR85" s="220"/>
      <c r="BS85" s="891"/>
      <c r="BT85" s="892"/>
      <c r="BU85" s="892"/>
      <c r="BV85" s="892"/>
      <c r="BW85" s="892"/>
      <c r="BX85" s="892"/>
      <c r="BY85" s="892"/>
      <c r="BZ85" s="892"/>
      <c r="CA85" s="892"/>
      <c r="CB85" s="892"/>
      <c r="CC85" s="892"/>
      <c r="CD85" s="892"/>
      <c r="CE85" s="892"/>
      <c r="CF85" s="892"/>
      <c r="CG85" s="893"/>
      <c r="CH85" s="888"/>
      <c r="CI85" s="889"/>
      <c r="CJ85" s="889"/>
      <c r="CK85" s="889"/>
      <c r="CL85" s="890"/>
      <c r="CM85" s="888"/>
      <c r="CN85" s="889"/>
      <c r="CO85" s="889"/>
      <c r="CP85" s="889"/>
      <c r="CQ85" s="890"/>
      <c r="CR85" s="888"/>
      <c r="CS85" s="889"/>
      <c r="CT85" s="889"/>
      <c r="CU85" s="889"/>
      <c r="CV85" s="890"/>
      <c r="CW85" s="888"/>
      <c r="CX85" s="889"/>
      <c r="CY85" s="889"/>
      <c r="CZ85" s="889"/>
      <c r="DA85" s="890"/>
      <c r="DB85" s="888"/>
      <c r="DC85" s="889"/>
      <c r="DD85" s="889"/>
      <c r="DE85" s="889"/>
      <c r="DF85" s="890"/>
      <c r="DG85" s="888"/>
      <c r="DH85" s="889"/>
      <c r="DI85" s="889"/>
      <c r="DJ85" s="889"/>
      <c r="DK85" s="890"/>
      <c r="DL85" s="888"/>
      <c r="DM85" s="889"/>
      <c r="DN85" s="889"/>
      <c r="DO85" s="889"/>
      <c r="DP85" s="890"/>
      <c r="DQ85" s="888"/>
      <c r="DR85" s="889"/>
      <c r="DS85" s="889"/>
      <c r="DT85" s="889"/>
      <c r="DU85" s="890"/>
      <c r="DV85" s="885"/>
      <c r="DW85" s="886"/>
      <c r="DX85" s="886"/>
      <c r="DY85" s="886"/>
      <c r="DZ85" s="887"/>
      <c r="EA85" s="199"/>
    </row>
    <row r="86" spans="1:131" s="200" customFormat="1" ht="26.25" customHeight="1" x14ac:dyDescent="0.15">
      <c r="A86" s="214">
        <v>19</v>
      </c>
      <c r="B86" s="901"/>
      <c r="C86" s="902"/>
      <c r="D86" s="902"/>
      <c r="E86" s="902"/>
      <c r="F86" s="902"/>
      <c r="G86" s="902"/>
      <c r="H86" s="902"/>
      <c r="I86" s="902"/>
      <c r="J86" s="902"/>
      <c r="K86" s="902"/>
      <c r="L86" s="902"/>
      <c r="M86" s="902"/>
      <c r="N86" s="902"/>
      <c r="O86" s="902"/>
      <c r="P86" s="903"/>
      <c r="Q86" s="904"/>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905"/>
      <c r="BA86" s="905"/>
      <c r="BB86" s="905"/>
      <c r="BC86" s="905"/>
      <c r="BD86" s="906"/>
      <c r="BE86" s="218"/>
      <c r="BF86" s="218"/>
      <c r="BG86" s="218"/>
      <c r="BH86" s="218"/>
      <c r="BI86" s="218"/>
      <c r="BJ86" s="218"/>
      <c r="BK86" s="218"/>
      <c r="BL86" s="218"/>
      <c r="BM86" s="218"/>
      <c r="BN86" s="218"/>
      <c r="BO86" s="218"/>
      <c r="BP86" s="218"/>
      <c r="BQ86" s="215">
        <v>80</v>
      </c>
      <c r="BR86" s="220"/>
      <c r="BS86" s="891"/>
      <c r="BT86" s="892"/>
      <c r="BU86" s="892"/>
      <c r="BV86" s="892"/>
      <c r="BW86" s="892"/>
      <c r="BX86" s="892"/>
      <c r="BY86" s="892"/>
      <c r="BZ86" s="892"/>
      <c r="CA86" s="892"/>
      <c r="CB86" s="892"/>
      <c r="CC86" s="892"/>
      <c r="CD86" s="892"/>
      <c r="CE86" s="892"/>
      <c r="CF86" s="892"/>
      <c r="CG86" s="893"/>
      <c r="CH86" s="888"/>
      <c r="CI86" s="889"/>
      <c r="CJ86" s="889"/>
      <c r="CK86" s="889"/>
      <c r="CL86" s="890"/>
      <c r="CM86" s="888"/>
      <c r="CN86" s="889"/>
      <c r="CO86" s="889"/>
      <c r="CP86" s="889"/>
      <c r="CQ86" s="890"/>
      <c r="CR86" s="888"/>
      <c r="CS86" s="889"/>
      <c r="CT86" s="889"/>
      <c r="CU86" s="889"/>
      <c r="CV86" s="890"/>
      <c r="CW86" s="888"/>
      <c r="CX86" s="889"/>
      <c r="CY86" s="889"/>
      <c r="CZ86" s="889"/>
      <c r="DA86" s="890"/>
      <c r="DB86" s="888"/>
      <c r="DC86" s="889"/>
      <c r="DD86" s="889"/>
      <c r="DE86" s="889"/>
      <c r="DF86" s="890"/>
      <c r="DG86" s="888"/>
      <c r="DH86" s="889"/>
      <c r="DI86" s="889"/>
      <c r="DJ86" s="889"/>
      <c r="DK86" s="890"/>
      <c r="DL86" s="888"/>
      <c r="DM86" s="889"/>
      <c r="DN86" s="889"/>
      <c r="DO86" s="889"/>
      <c r="DP86" s="890"/>
      <c r="DQ86" s="888"/>
      <c r="DR86" s="889"/>
      <c r="DS86" s="889"/>
      <c r="DT86" s="889"/>
      <c r="DU86" s="890"/>
      <c r="DV86" s="885"/>
      <c r="DW86" s="886"/>
      <c r="DX86" s="886"/>
      <c r="DY86" s="886"/>
      <c r="DZ86" s="887"/>
      <c r="EA86" s="199"/>
    </row>
    <row r="87" spans="1:131" s="200" customFormat="1" ht="26.25" customHeight="1" x14ac:dyDescent="0.15">
      <c r="A87" s="222">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18"/>
      <c r="BF87" s="218"/>
      <c r="BG87" s="218"/>
      <c r="BH87" s="218"/>
      <c r="BI87" s="218"/>
      <c r="BJ87" s="218"/>
      <c r="BK87" s="218"/>
      <c r="BL87" s="218"/>
      <c r="BM87" s="218"/>
      <c r="BN87" s="218"/>
      <c r="BO87" s="218"/>
      <c r="BP87" s="218"/>
      <c r="BQ87" s="215">
        <v>81</v>
      </c>
      <c r="BR87" s="220"/>
      <c r="BS87" s="891"/>
      <c r="BT87" s="892"/>
      <c r="BU87" s="892"/>
      <c r="BV87" s="892"/>
      <c r="BW87" s="892"/>
      <c r="BX87" s="892"/>
      <c r="BY87" s="892"/>
      <c r="BZ87" s="892"/>
      <c r="CA87" s="892"/>
      <c r="CB87" s="892"/>
      <c r="CC87" s="892"/>
      <c r="CD87" s="892"/>
      <c r="CE87" s="892"/>
      <c r="CF87" s="892"/>
      <c r="CG87" s="893"/>
      <c r="CH87" s="888"/>
      <c r="CI87" s="889"/>
      <c r="CJ87" s="889"/>
      <c r="CK87" s="889"/>
      <c r="CL87" s="890"/>
      <c r="CM87" s="888"/>
      <c r="CN87" s="889"/>
      <c r="CO87" s="889"/>
      <c r="CP87" s="889"/>
      <c r="CQ87" s="890"/>
      <c r="CR87" s="888"/>
      <c r="CS87" s="889"/>
      <c r="CT87" s="889"/>
      <c r="CU87" s="889"/>
      <c r="CV87" s="890"/>
      <c r="CW87" s="888"/>
      <c r="CX87" s="889"/>
      <c r="CY87" s="889"/>
      <c r="CZ87" s="889"/>
      <c r="DA87" s="890"/>
      <c r="DB87" s="888"/>
      <c r="DC87" s="889"/>
      <c r="DD87" s="889"/>
      <c r="DE87" s="889"/>
      <c r="DF87" s="890"/>
      <c r="DG87" s="888"/>
      <c r="DH87" s="889"/>
      <c r="DI87" s="889"/>
      <c r="DJ87" s="889"/>
      <c r="DK87" s="890"/>
      <c r="DL87" s="888"/>
      <c r="DM87" s="889"/>
      <c r="DN87" s="889"/>
      <c r="DO87" s="889"/>
      <c r="DP87" s="890"/>
      <c r="DQ87" s="888"/>
      <c r="DR87" s="889"/>
      <c r="DS87" s="889"/>
      <c r="DT87" s="889"/>
      <c r="DU87" s="890"/>
      <c r="DV87" s="885"/>
      <c r="DW87" s="886"/>
      <c r="DX87" s="886"/>
      <c r="DY87" s="886"/>
      <c r="DZ87" s="887"/>
      <c r="EA87" s="199"/>
    </row>
    <row r="88" spans="1:131" s="200" customFormat="1" ht="26.25" customHeight="1" thickBot="1" x14ac:dyDescent="0.2">
      <c r="A88" s="217" t="s">
        <v>366</v>
      </c>
      <c r="B88" s="810" t="s">
        <v>391</v>
      </c>
      <c r="C88" s="811"/>
      <c r="D88" s="811"/>
      <c r="E88" s="811"/>
      <c r="F88" s="811"/>
      <c r="G88" s="811"/>
      <c r="H88" s="811"/>
      <c r="I88" s="811"/>
      <c r="J88" s="811"/>
      <c r="K88" s="811"/>
      <c r="L88" s="811"/>
      <c r="M88" s="811"/>
      <c r="N88" s="811"/>
      <c r="O88" s="811"/>
      <c r="P88" s="812"/>
      <c r="Q88" s="866"/>
      <c r="R88" s="867"/>
      <c r="S88" s="867"/>
      <c r="T88" s="867"/>
      <c r="U88" s="867"/>
      <c r="V88" s="867"/>
      <c r="W88" s="867"/>
      <c r="X88" s="867"/>
      <c r="Y88" s="867"/>
      <c r="Z88" s="867"/>
      <c r="AA88" s="867"/>
      <c r="AB88" s="867"/>
      <c r="AC88" s="867"/>
      <c r="AD88" s="867"/>
      <c r="AE88" s="867"/>
      <c r="AF88" s="870">
        <v>17222</v>
      </c>
      <c r="AG88" s="870"/>
      <c r="AH88" s="870"/>
      <c r="AI88" s="870"/>
      <c r="AJ88" s="870"/>
      <c r="AK88" s="867"/>
      <c r="AL88" s="867"/>
      <c r="AM88" s="867"/>
      <c r="AN88" s="867"/>
      <c r="AO88" s="867"/>
      <c r="AP88" s="870">
        <v>3589</v>
      </c>
      <c r="AQ88" s="870"/>
      <c r="AR88" s="870"/>
      <c r="AS88" s="870"/>
      <c r="AT88" s="870"/>
      <c r="AU88" s="870">
        <v>1627</v>
      </c>
      <c r="AV88" s="870"/>
      <c r="AW88" s="870"/>
      <c r="AX88" s="870"/>
      <c r="AY88" s="870"/>
      <c r="AZ88" s="875"/>
      <c r="BA88" s="875"/>
      <c r="BB88" s="875"/>
      <c r="BC88" s="875"/>
      <c r="BD88" s="876"/>
      <c r="BE88" s="218"/>
      <c r="BF88" s="218"/>
      <c r="BG88" s="218"/>
      <c r="BH88" s="218"/>
      <c r="BI88" s="218"/>
      <c r="BJ88" s="218"/>
      <c r="BK88" s="218"/>
      <c r="BL88" s="218"/>
      <c r="BM88" s="218"/>
      <c r="BN88" s="218"/>
      <c r="BO88" s="218"/>
      <c r="BP88" s="218"/>
      <c r="BQ88" s="215">
        <v>82</v>
      </c>
      <c r="BR88" s="220"/>
      <c r="BS88" s="891"/>
      <c r="BT88" s="892"/>
      <c r="BU88" s="892"/>
      <c r="BV88" s="892"/>
      <c r="BW88" s="892"/>
      <c r="BX88" s="892"/>
      <c r="BY88" s="892"/>
      <c r="BZ88" s="892"/>
      <c r="CA88" s="892"/>
      <c r="CB88" s="892"/>
      <c r="CC88" s="892"/>
      <c r="CD88" s="892"/>
      <c r="CE88" s="892"/>
      <c r="CF88" s="892"/>
      <c r="CG88" s="893"/>
      <c r="CH88" s="888"/>
      <c r="CI88" s="889"/>
      <c r="CJ88" s="889"/>
      <c r="CK88" s="889"/>
      <c r="CL88" s="890"/>
      <c r="CM88" s="888"/>
      <c r="CN88" s="889"/>
      <c r="CO88" s="889"/>
      <c r="CP88" s="889"/>
      <c r="CQ88" s="890"/>
      <c r="CR88" s="888"/>
      <c r="CS88" s="889"/>
      <c r="CT88" s="889"/>
      <c r="CU88" s="889"/>
      <c r="CV88" s="890"/>
      <c r="CW88" s="888"/>
      <c r="CX88" s="889"/>
      <c r="CY88" s="889"/>
      <c r="CZ88" s="889"/>
      <c r="DA88" s="890"/>
      <c r="DB88" s="888"/>
      <c r="DC88" s="889"/>
      <c r="DD88" s="889"/>
      <c r="DE88" s="889"/>
      <c r="DF88" s="890"/>
      <c r="DG88" s="888"/>
      <c r="DH88" s="889"/>
      <c r="DI88" s="889"/>
      <c r="DJ88" s="889"/>
      <c r="DK88" s="890"/>
      <c r="DL88" s="888"/>
      <c r="DM88" s="889"/>
      <c r="DN88" s="889"/>
      <c r="DO88" s="889"/>
      <c r="DP88" s="890"/>
      <c r="DQ88" s="888"/>
      <c r="DR88" s="889"/>
      <c r="DS88" s="889"/>
      <c r="DT88" s="889"/>
      <c r="DU88" s="890"/>
      <c r="DV88" s="885"/>
      <c r="DW88" s="886"/>
      <c r="DX88" s="886"/>
      <c r="DY88" s="886"/>
      <c r="DZ88" s="887"/>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91"/>
      <c r="BT89" s="892"/>
      <c r="BU89" s="892"/>
      <c r="BV89" s="892"/>
      <c r="BW89" s="892"/>
      <c r="BX89" s="892"/>
      <c r="BY89" s="892"/>
      <c r="BZ89" s="892"/>
      <c r="CA89" s="892"/>
      <c r="CB89" s="892"/>
      <c r="CC89" s="892"/>
      <c r="CD89" s="892"/>
      <c r="CE89" s="892"/>
      <c r="CF89" s="892"/>
      <c r="CG89" s="893"/>
      <c r="CH89" s="888"/>
      <c r="CI89" s="889"/>
      <c r="CJ89" s="889"/>
      <c r="CK89" s="889"/>
      <c r="CL89" s="890"/>
      <c r="CM89" s="888"/>
      <c r="CN89" s="889"/>
      <c r="CO89" s="889"/>
      <c r="CP89" s="889"/>
      <c r="CQ89" s="890"/>
      <c r="CR89" s="888"/>
      <c r="CS89" s="889"/>
      <c r="CT89" s="889"/>
      <c r="CU89" s="889"/>
      <c r="CV89" s="890"/>
      <c r="CW89" s="888"/>
      <c r="CX89" s="889"/>
      <c r="CY89" s="889"/>
      <c r="CZ89" s="889"/>
      <c r="DA89" s="890"/>
      <c r="DB89" s="888"/>
      <c r="DC89" s="889"/>
      <c r="DD89" s="889"/>
      <c r="DE89" s="889"/>
      <c r="DF89" s="890"/>
      <c r="DG89" s="888"/>
      <c r="DH89" s="889"/>
      <c r="DI89" s="889"/>
      <c r="DJ89" s="889"/>
      <c r="DK89" s="890"/>
      <c r="DL89" s="888"/>
      <c r="DM89" s="889"/>
      <c r="DN89" s="889"/>
      <c r="DO89" s="889"/>
      <c r="DP89" s="890"/>
      <c r="DQ89" s="888"/>
      <c r="DR89" s="889"/>
      <c r="DS89" s="889"/>
      <c r="DT89" s="889"/>
      <c r="DU89" s="890"/>
      <c r="DV89" s="885"/>
      <c r="DW89" s="886"/>
      <c r="DX89" s="886"/>
      <c r="DY89" s="886"/>
      <c r="DZ89" s="887"/>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91"/>
      <c r="BT90" s="892"/>
      <c r="BU90" s="892"/>
      <c r="BV90" s="892"/>
      <c r="BW90" s="892"/>
      <c r="BX90" s="892"/>
      <c r="BY90" s="892"/>
      <c r="BZ90" s="892"/>
      <c r="CA90" s="892"/>
      <c r="CB90" s="892"/>
      <c r="CC90" s="892"/>
      <c r="CD90" s="892"/>
      <c r="CE90" s="892"/>
      <c r="CF90" s="892"/>
      <c r="CG90" s="893"/>
      <c r="CH90" s="888"/>
      <c r="CI90" s="889"/>
      <c r="CJ90" s="889"/>
      <c r="CK90" s="889"/>
      <c r="CL90" s="890"/>
      <c r="CM90" s="888"/>
      <c r="CN90" s="889"/>
      <c r="CO90" s="889"/>
      <c r="CP90" s="889"/>
      <c r="CQ90" s="890"/>
      <c r="CR90" s="888"/>
      <c r="CS90" s="889"/>
      <c r="CT90" s="889"/>
      <c r="CU90" s="889"/>
      <c r="CV90" s="890"/>
      <c r="CW90" s="888"/>
      <c r="CX90" s="889"/>
      <c r="CY90" s="889"/>
      <c r="CZ90" s="889"/>
      <c r="DA90" s="890"/>
      <c r="DB90" s="888"/>
      <c r="DC90" s="889"/>
      <c r="DD90" s="889"/>
      <c r="DE90" s="889"/>
      <c r="DF90" s="890"/>
      <c r="DG90" s="888"/>
      <c r="DH90" s="889"/>
      <c r="DI90" s="889"/>
      <c r="DJ90" s="889"/>
      <c r="DK90" s="890"/>
      <c r="DL90" s="888"/>
      <c r="DM90" s="889"/>
      <c r="DN90" s="889"/>
      <c r="DO90" s="889"/>
      <c r="DP90" s="890"/>
      <c r="DQ90" s="888"/>
      <c r="DR90" s="889"/>
      <c r="DS90" s="889"/>
      <c r="DT90" s="889"/>
      <c r="DU90" s="890"/>
      <c r="DV90" s="885"/>
      <c r="DW90" s="886"/>
      <c r="DX90" s="886"/>
      <c r="DY90" s="886"/>
      <c r="DZ90" s="887"/>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91"/>
      <c r="BT91" s="892"/>
      <c r="BU91" s="892"/>
      <c r="BV91" s="892"/>
      <c r="BW91" s="892"/>
      <c r="BX91" s="892"/>
      <c r="BY91" s="892"/>
      <c r="BZ91" s="892"/>
      <c r="CA91" s="892"/>
      <c r="CB91" s="892"/>
      <c r="CC91" s="892"/>
      <c r="CD91" s="892"/>
      <c r="CE91" s="892"/>
      <c r="CF91" s="892"/>
      <c r="CG91" s="893"/>
      <c r="CH91" s="888"/>
      <c r="CI91" s="889"/>
      <c r="CJ91" s="889"/>
      <c r="CK91" s="889"/>
      <c r="CL91" s="890"/>
      <c r="CM91" s="888"/>
      <c r="CN91" s="889"/>
      <c r="CO91" s="889"/>
      <c r="CP91" s="889"/>
      <c r="CQ91" s="890"/>
      <c r="CR91" s="888"/>
      <c r="CS91" s="889"/>
      <c r="CT91" s="889"/>
      <c r="CU91" s="889"/>
      <c r="CV91" s="890"/>
      <c r="CW91" s="888"/>
      <c r="CX91" s="889"/>
      <c r="CY91" s="889"/>
      <c r="CZ91" s="889"/>
      <c r="DA91" s="890"/>
      <c r="DB91" s="888"/>
      <c r="DC91" s="889"/>
      <c r="DD91" s="889"/>
      <c r="DE91" s="889"/>
      <c r="DF91" s="890"/>
      <c r="DG91" s="888"/>
      <c r="DH91" s="889"/>
      <c r="DI91" s="889"/>
      <c r="DJ91" s="889"/>
      <c r="DK91" s="890"/>
      <c r="DL91" s="888"/>
      <c r="DM91" s="889"/>
      <c r="DN91" s="889"/>
      <c r="DO91" s="889"/>
      <c r="DP91" s="890"/>
      <c r="DQ91" s="888"/>
      <c r="DR91" s="889"/>
      <c r="DS91" s="889"/>
      <c r="DT91" s="889"/>
      <c r="DU91" s="890"/>
      <c r="DV91" s="885"/>
      <c r="DW91" s="886"/>
      <c r="DX91" s="886"/>
      <c r="DY91" s="886"/>
      <c r="DZ91" s="887"/>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91"/>
      <c r="BT92" s="892"/>
      <c r="BU92" s="892"/>
      <c r="BV92" s="892"/>
      <c r="BW92" s="892"/>
      <c r="BX92" s="892"/>
      <c r="BY92" s="892"/>
      <c r="BZ92" s="892"/>
      <c r="CA92" s="892"/>
      <c r="CB92" s="892"/>
      <c r="CC92" s="892"/>
      <c r="CD92" s="892"/>
      <c r="CE92" s="892"/>
      <c r="CF92" s="892"/>
      <c r="CG92" s="893"/>
      <c r="CH92" s="888"/>
      <c r="CI92" s="889"/>
      <c r="CJ92" s="889"/>
      <c r="CK92" s="889"/>
      <c r="CL92" s="890"/>
      <c r="CM92" s="888"/>
      <c r="CN92" s="889"/>
      <c r="CO92" s="889"/>
      <c r="CP92" s="889"/>
      <c r="CQ92" s="890"/>
      <c r="CR92" s="888"/>
      <c r="CS92" s="889"/>
      <c r="CT92" s="889"/>
      <c r="CU92" s="889"/>
      <c r="CV92" s="890"/>
      <c r="CW92" s="888"/>
      <c r="CX92" s="889"/>
      <c r="CY92" s="889"/>
      <c r="CZ92" s="889"/>
      <c r="DA92" s="890"/>
      <c r="DB92" s="888"/>
      <c r="DC92" s="889"/>
      <c r="DD92" s="889"/>
      <c r="DE92" s="889"/>
      <c r="DF92" s="890"/>
      <c r="DG92" s="888"/>
      <c r="DH92" s="889"/>
      <c r="DI92" s="889"/>
      <c r="DJ92" s="889"/>
      <c r="DK92" s="890"/>
      <c r="DL92" s="888"/>
      <c r="DM92" s="889"/>
      <c r="DN92" s="889"/>
      <c r="DO92" s="889"/>
      <c r="DP92" s="890"/>
      <c r="DQ92" s="888"/>
      <c r="DR92" s="889"/>
      <c r="DS92" s="889"/>
      <c r="DT92" s="889"/>
      <c r="DU92" s="890"/>
      <c r="DV92" s="885"/>
      <c r="DW92" s="886"/>
      <c r="DX92" s="886"/>
      <c r="DY92" s="886"/>
      <c r="DZ92" s="887"/>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91"/>
      <c r="BT93" s="892"/>
      <c r="BU93" s="892"/>
      <c r="BV93" s="892"/>
      <c r="BW93" s="892"/>
      <c r="BX93" s="892"/>
      <c r="BY93" s="892"/>
      <c r="BZ93" s="892"/>
      <c r="CA93" s="892"/>
      <c r="CB93" s="892"/>
      <c r="CC93" s="892"/>
      <c r="CD93" s="892"/>
      <c r="CE93" s="892"/>
      <c r="CF93" s="892"/>
      <c r="CG93" s="893"/>
      <c r="CH93" s="888"/>
      <c r="CI93" s="889"/>
      <c r="CJ93" s="889"/>
      <c r="CK93" s="889"/>
      <c r="CL93" s="890"/>
      <c r="CM93" s="888"/>
      <c r="CN93" s="889"/>
      <c r="CO93" s="889"/>
      <c r="CP93" s="889"/>
      <c r="CQ93" s="890"/>
      <c r="CR93" s="888"/>
      <c r="CS93" s="889"/>
      <c r="CT93" s="889"/>
      <c r="CU93" s="889"/>
      <c r="CV93" s="890"/>
      <c r="CW93" s="888"/>
      <c r="CX93" s="889"/>
      <c r="CY93" s="889"/>
      <c r="CZ93" s="889"/>
      <c r="DA93" s="890"/>
      <c r="DB93" s="888"/>
      <c r="DC93" s="889"/>
      <c r="DD93" s="889"/>
      <c r="DE93" s="889"/>
      <c r="DF93" s="890"/>
      <c r="DG93" s="888"/>
      <c r="DH93" s="889"/>
      <c r="DI93" s="889"/>
      <c r="DJ93" s="889"/>
      <c r="DK93" s="890"/>
      <c r="DL93" s="888"/>
      <c r="DM93" s="889"/>
      <c r="DN93" s="889"/>
      <c r="DO93" s="889"/>
      <c r="DP93" s="890"/>
      <c r="DQ93" s="888"/>
      <c r="DR93" s="889"/>
      <c r="DS93" s="889"/>
      <c r="DT93" s="889"/>
      <c r="DU93" s="890"/>
      <c r="DV93" s="885"/>
      <c r="DW93" s="886"/>
      <c r="DX93" s="886"/>
      <c r="DY93" s="886"/>
      <c r="DZ93" s="887"/>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91"/>
      <c r="BT94" s="892"/>
      <c r="BU94" s="892"/>
      <c r="BV94" s="892"/>
      <c r="BW94" s="892"/>
      <c r="BX94" s="892"/>
      <c r="BY94" s="892"/>
      <c r="BZ94" s="892"/>
      <c r="CA94" s="892"/>
      <c r="CB94" s="892"/>
      <c r="CC94" s="892"/>
      <c r="CD94" s="892"/>
      <c r="CE94" s="892"/>
      <c r="CF94" s="892"/>
      <c r="CG94" s="893"/>
      <c r="CH94" s="888"/>
      <c r="CI94" s="889"/>
      <c r="CJ94" s="889"/>
      <c r="CK94" s="889"/>
      <c r="CL94" s="890"/>
      <c r="CM94" s="888"/>
      <c r="CN94" s="889"/>
      <c r="CO94" s="889"/>
      <c r="CP94" s="889"/>
      <c r="CQ94" s="890"/>
      <c r="CR94" s="888"/>
      <c r="CS94" s="889"/>
      <c r="CT94" s="889"/>
      <c r="CU94" s="889"/>
      <c r="CV94" s="890"/>
      <c r="CW94" s="888"/>
      <c r="CX94" s="889"/>
      <c r="CY94" s="889"/>
      <c r="CZ94" s="889"/>
      <c r="DA94" s="890"/>
      <c r="DB94" s="888"/>
      <c r="DC94" s="889"/>
      <c r="DD94" s="889"/>
      <c r="DE94" s="889"/>
      <c r="DF94" s="890"/>
      <c r="DG94" s="888"/>
      <c r="DH94" s="889"/>
      <c r="DI94" s="889"/>
      <c r="DJ94" s="889"/>
      <c r="DK94" s="890"/>
      <c r="DL94" s="888"/>
      <c r="DM94" s="889"/>
      <c r="DN94" s="889"/>
      <c r="DO94" s="889"/>
      <c r="DP94" s="890"/>
      <c r="DQ94" s="888"/>
      <c r="DR94" s="889"/>
      <c r="DS94" s="889"/>
      <c r="DT94" s="889"/>
      <c r="DU94" s="890"/>
      <c r="DV94" s="885"/>
      <c r="DW94" s="886"/>
      <c r="DX94" s="886"/>
      <c r="DY94" s="886"/>
      <c r="DZ94" s="887"/>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91"/>
      <c r="BT95" s="892"/>
      <c r="BU95" s="892"/>
      <c r="BV95" s="892"/>
      <c r="BW95" s="892"/>
      <c r="BX95" s="892"/>
      <c r="BY95" s="892"/>
      <c r="BZ95" s="892"/>
      <c r="CA95" s="892"/>
      <c r="CB95" s="892"/>
      <c r="CC95" s="892"/>
      <c r="CD95" s="892"/>
      <c r="CE95" s="892"/>
      <c r="CF95" s="892"/>
      <c r="CG95" s="893"/>
      <c r="CH95" s="888"/>
      <c r="CI95" s="889"/>
      <c r="CJ95" s="889"/>
      <c r="CK95" s="889"/>
      <c r="CL95" s="890"/>
      <c r="CM95" s="888"/>
      <c r="CN95" s="889"/>
      <c r="CO95" s="889"/>
      <c r="CP95" s="889"/>
      <c r="CQ95" s="890"/>
      <c r="CR95" s="888"/>
      <c r="CS95" s="889"/>
      <c r="CT95" s="889"/>
      <c r="CU95" s="889"/>
      <c r="CV95" s="890"/>
      <c r="CW95" s="888"/>
      <c r="CX95" s="889"/>
      <c r="CY95" s="889"/>
      <c r="CZ95" s="889"/>
      <c r="DA95" s="890"/>
      <c r="DB95" s="888"/>
      <c r="DC95" s="889"/>
      <c r="DD95" s="889"/>
      <c r="DE95" s="889"/>
      <c r="DF95" s="890"/>
      <c r="DG95" s="888"/>
      <c r="DH95" s="889"/>
      <c r="DI95" s="889"/>
      <c r="DJ95" s="889"/>
      <c r="DK95" s="890"/>
      <c r="DL95" s="888"/>
      <c r="DM95" s="889"/>
      <c r="DN95" s="889"/>
      <c r="DO95" s="889"/>
      <c r="DP95" s="890"/>
      <c r="DQ95" s="888"/>
      <c r="DR95" s="889"/>
      <c r="DS95" s="889"/>
      <c r="DT95" s="889"/>
      <c r="DU95" s="890"/>
      <c r="DV95" s="885"/>
      <c r="DW95" s="886"/>
      <c r="DX95" s="886"/>
      <c r="DY95" s="886"/>
      <c r="DZ95" s="887"/>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91"/>
      <c r="BT96" s="892"/>
      <c r="BU96" s="892"/>
      <c r="BV96" s="892"/>
      <c r="BW96" s="892"/>
      <c r="BX96" s="892"/>
      <c r="BY96" s="892"/>
      <c r="BZ96" s="892"/>
      <c r="CA96" s="892"/>
      <c r="CB96" s="892"/>
      <c r="CC96" s="892"/>
      <c r="CD96" s="892"/>
      <c r="CE96" s="892"/>
      <c r="CF96" s="892"/>
      <c r="CG96" s="893"/>
      <c r="CH96" s="888"/>
      <c r="CI96" s="889"/>
      <c r="CJ96" s="889"/>
      <c r="CK96" s="889"/>
      <c r="CL96" s="890"/>
      <c r="CM96" s="888"/>
      <c r="CN96" s="889"/>
      <c r="CO96" s="889"/>
      <c r="CP96" s="889"/>
      <c r="CQ96" s="890"/>
      <c r="CR96" s="888"/>
      <c r="CS96" s="889"/>
      <c r="CT96" s="889"/>
      <c r="CU96" s="889"/>
      <c r="CV96" s="890"/>
      <c r="CW96" s="888"/>
      <c r="CX96" s="889"/>
      <c r="CY96" s="889"/>
      <c r="CZ96" s="889"/>
      <c r="DA96" s="890"/>
      <c r="DB96" s="888"/>
      <c r="DC96" s="889"/>
      <c r="DD96" s="889"/>
      <c r="DE96" s="889"/>
      <c r="DF96" s="890"/>
      <c r="DG96" s="888"/>
      <c r="DH96" s="889"/>
      <c r="DI96" s="889"/>
      <c r="DJ96" s="889"/>
      <c r="DK96" s="890"/>
      <c r="DL96" s="888"/>
      <c r="DM96" s="889"/>
      <c r="DN96" s="889"/>
      <c r="DO96" s="889"/>
      <c r="DP96" s="890"/>
      <c r="DQ96" s="888"/>
      <c r="DR96" s="889"/>
      <c r="DS96" s="889"/>
      <c r="DT96" s="889"/>
      <c r="DU96" s="890"/>
      <c r="DV96" s="885"/>
      <c r="DW96" s="886"/>
      <c r="DX96" s="886"/>
      <c r="DY96" s="886"/>
      <c r="DZ96" s="887"/>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91"/>
      <c r="BT97" s="892"/>
      <c r="BU97" s="892"/>
      <c r="BV97" s="892"/>
      <c r="BW97" s="892"/>
      <c r="BX97" s="892"/>
      <c r="BY97" s="892"/>
      <c r="BZ97" s="892"/>
      <c r="CA97" s="892"/>
      <c r="CB97" s="892"/>
      <c r="CC97" s="892"/>
      <c r="CD97" s="892"/>
      <c r="CE97" s="892"/>
      <c r="CF97" s="892"/>
      <c r="CG97" s="893"/>
      <c r="CH97" s="888"/>
      <c r="CI97" s="889"/>
      <c r="CJ97" s="889"/>
      <c r="CK97" s="889"/>
      <c r="CL97" s="890"/>
      <c r="CM97" s="888"/>
      <c r="CN97" s="889"/>
      <c r="CO97" s="889"/>
      <c r="CP97" s="889"/>
      <c r="CQ97" s="890"/>
      <c r="CR97" s="888"/>
      <c r="CS97" s="889"/>
      <c r="CT97" s="889"/>
      <c r="CU97" s="889"/>
      <c r="CV97" s="890"/>
      <c r="CW97" s="888"/>
      <c r="CX97" s="889"/>
      <c r="CY97" s="889"/>
      <c r="CZ97" s="889"/>
      <c r="DA97" s="890"/>
      <c r="DB97" s="888"/>
      <c r="DC97" s="889"/>
      <c r="DD97" s="889"/>
      <c r="DE97" s="889"/>
      <c r="DF97" s="890"/>
      <c r="DG97" s="888"/>
      <c r="DH97" s="889"/>
      <c r="DI97" s="889"/>
      <c r="DJ97" s="889"/>
      <c r="DK97" s="890"/>
      <c r="DL97" s="888"/>
      <c r="DM97" s="889"/>
      <c r="DN97" s="889"/>
      <c r="DO97" s="889"/>
      <c r="DP97" s="890"/>
      <c r="DQ97" s="888"/>
      <c r="DR97" s="889"/>
      <c r="DS97" s="889"/>
      <c r="DT97" s="889"/>
      <c r="DU97" s="890"/>
      <c r="DV97" s="885"/>
      <c r="DW97" s="886"/>
      <c r="DX97" s="886"/>
      <c r="DY97" s="886"/>
      <c r="DZ97" s="887"/>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91"/>
      <c r="BT98" s="892"/>
      <c r="BU98" s="892"/>
      <c r="BV98" s="892"/>
      <c r="BW98" s="892"/>
      <c r="BX98" s="892"/>
      <c r="BY98" s="892"/>
      <c r="BZ98" s="892"/>
      <c r="CA98" s="892"/>
      <c r="CB98" s="892"/>
      <c r="CC98" s="892"/>
      <c r="CD98" s="892"/>
      <c r="CE98" s="892"/>
      <c r="CF98" s="892"/>
      <c r="CG98" s="893"/>
      <c r="CH98" s="888"/>
      <c r="CI98" s="889"/>
      <c r="CJ98" s="889"/>
      <c r="CK98" s="889"/>
      <c r="CL98" s="890"/>
      <c r="CM98" s="888"/>
      <c r="CN98" s="889"/>
      <c r="CO98" s="889"/>
      <c r="CP98" s="889"/>
      <c r="CQ98" s="890"/>
      <c r="CR98" s="888"/>
      <c r="CS98" s="889"/>
      <c r="CT98" s="889"/>
      <c r="CU98" s="889"/>
      <c r="CV98" s="890"/>
      <c r="CW98" s="888"/>
      <c r="CX98" s="889"/>
      <c r="CY98" s="889"/>
      <c r="CZ98" s="889"/>
      <c r="DA98" s="890"/>
      <c r="DB98" s="888"/>
      <c r="DC98" s="889"/>
      <c r="DD98" s="889"/>
      <c r="DE98" s="889"/>
      <c r="DF98" s="890"/>
      <c r="DG98" s="888"/>
      <c r="DH98" s="889"/>
      <c r="DI98" s="889"/>
      <c r="DJ98" s="889"/>
      <c r="DK98" s="890"/>
      <c r="DL98" s="888"/>
      <c r="DM98" s="889"/>
      <c r="DN98" s="889"/>
      <c r="DO98" s="889"/>
      <c r="DP98" s="890"/>
      <c r="DQ98" s="888"/>
      <c r="DR98" s="889"/>
      <c r="DS98" s="889"/>
      <c r="DT98" s="889"/>
      <c r="DU98" s="890"/>
      <c r="DV98" s="885"/>
      <c r="DW98" s="886"/>
      <c r="DX98" s="886"/>
      <c r="DY98" s="886"/>
      <c r="DZ98" s="887"/>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91"/>
      <c r="BT99" s="892"/>
      <c r="BU99" s="892"/>
      <c r="BV99" s="892"/>
      <c r="BW99" s="892"/>
      <c r="BX99" s="892"/>
      <c r="BY99" s="892"/>
      <c r="BZ99" s="892"/>
      <c r="CA99" s="892"/>
      <c r="CB99" s="892"/>
      <c r="CC99" s="892"/>
      <c r="CD99" s="892"/>
      <c r="CE99" s="892"/>
      <c r="CF99" s="892"/>
      <c r="CG99" s="893"/>
      <c r="CH99" s="888"/>
      <c r="CI99" s="889"/>
      <c r="CJ99" s="889"/>
      <c r="CK99" s="889"/>
      <c r="CL99" s="890"/>
      <c r="CM99" s="888"/>
      <c r="CN99" s="889"/>
      <c r="CO99" s="889"/>
      <c r="CP99" s="889"/>
      <c r="CQ99" s="890"/>
      <c r="CR99" s="888"/>
      <c r="CS99" s="889"/>
      <c r="CT99" s="889"/>
      <c r="CU99" s="889"/>
      <c r="CV99" s="890"/>
      <c r="CW99" s="888"/>
      <c r="CX99" s="889"/>
      <c r="CY99" s="889"/>
      <c r="CZ99" s="889"/>
      <c r="DA99" s="890"/>
      <c r="DB99" s="888"/>
      <c r="DC99" s="889"/>
      <c r="DD99" s="889"/>
      <c r="DE99" s="889"/>
      <c r="DF99" s="890"/>
      <c r="DG99" s="888"/>
      <c r="DH99" s="889"/>
      <c r="DI99" s="889"/>
      <c r="DJ99" s="889"/>
      <c r="DK99" s="890"/>
      <c r="DL99" s="888"/>
      <c r="DM99" s="889"/>
      <c r="DN99" s="889"/>
      <c r="DO99" s="889"/>
      <c r="DP99" s="890"/>
      <c r="DQ99" s="888"/>
      <c r="DR99" s="889"/>
      <c r="DS99" s="889"/>
      <c r="DT99" s="889"/>
      <c r="DU99" s="890"/>
      <c r="DV99" s="885"/>
      <c r="DW99" s="886"/>
      <c r="DX99" s="886"/>
      <c r="DY99" s="886"/>
      <c r="DZ99" s="887"/>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91"/>
      <c r="BT100" s="892"/>
      <c r="BU100" s="892"/>
      <c r="BV100" s="892"/>
      <c r="BW100" s="892"/>
      <c r="BX100" s="892"/>
      <c r="BY100" s="892"/>
      <c r="BZ100" s="892"/>
      <c r="CA100" s="892"/>
      <c r="CB100" s="892"/>
      <c r="CC100" s="892"/>
      <c r="CD100" s="892"/>
      <c r="CE100" s="892"/>
      <c r="CF100" s="892"/>
      <c r="CG100" s="893"/>
      <c r="CH100" s="888"/>
      <c r="CI100" s="889"/>
      <c r="CJ100" s="889"/>
      <c r="CK100" s="889"/>
      <c r="CL100" s="890"/>
      <c r="CM100" s="888"/>
      <c r="CN100" s="889"/>
      <c r="CO100" s="889"/>
      <c r="CP100" s="889"/>
      <c r="CQ100" s="890"/>
      <c r="CR100" s="888"/>
      <c r="CS100" s="889"/>
      <c r="CT100" s="889"/>
      <c r="CU100" s="889"/>
      <c r="CV100" s="890"/>
      <c r="CW100" s="888"/>
      <c r="CX100" s="889"/>
      <c r="CY100" s="889"/>
      <c r="CZ100" s="889"/>
      <c r="DA100" s="890"/>
      <c r="DB100" s="888"/>
      <c r="DC100" s="889"/>
      <c r="DD100" s="889"/>
      <c r="DE100" s="889"/>
      <c r="DF100" s="890"/>
      <c r="DG100" s="888"/>
      <c r="DH100" s="889"/>
      <c r="DI100" s="889"/>
      <c r="DJ100" s="889"/>
      <c r="DK100" s="890"/>
      <c r="DL100" s="888"/>
      <c r="DM100" s="889"/>
      <c r="DN100" s="889"/>
      <c r="DO100" s="889"/>
      <c r="DP100" s="890"/>
      <c r="DQ100" s="888"/>
      <c r="DR100" s="889"/>
      <c r="DS100" s="889"/>
      <c r="DT100" s="889"/>
      <c r="DU100" s="890"/>
      <c r="DV100" s="885"/>
      <c r="DW100" s="886"/>
      <c r="DX100" s="886"/>
      <c r="DY100" s="886"/>
      <c r="DZ100" s="887"/>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91"/>
      <c r="BT101" s="892"/>
      <c r="BU101" s="892"/>
      <c r="BV101" s="892"/>
      <c r="BW101" s="892"/>
      <c r="BX101" s="892"/>
      <c r="BY101" s="892"/>
      <c r="BZ101" s="892"/>
      <c r="CA101" s="892"/>
      <c r="CB101" s="892"/>
      <c r="CC101" s="892"/>
      <c r="CD101" s="892"/>
      <c r="CE101" s="892"/>
      <c r="CF101" s="892"/>
      <c r="CG101" s="893"/>
      <c r="CH101" s="888"/>
      <c r="CI101" s="889"/>
      <c r="CJ101" s="889"/>
      <c r="CK101" s="889"/>
      <c r="CL101" s="890"/>
      <c r="CM101" s="888"/>
      <c r="CN101" s="889"/>
      <c r="CO101" s="889"/>
      <c r="CP101" s="889"/>
      <c r="CQ101" s="890"/>
      <c r="CR101" s="888"/>
      <c r="CS101" s="889"/>
      <c r="CT101" s="889"/>
      <c r="CU101" s="889"/>
      <c r="CV101" s="890"/>
      <c r="CW101" s="888"/>
      <c r="CX101" s="889"/>
      <c r="CY101" s="889"/>
      <c r="CZ101" s="889"/>
      <c r="DA101" s="890"/>
      <c r="DB101" s="888"/>
      <c r="DC101" s="889"/>
      <c r="DD101" s="889"/>
      <c r="DE101" s="889"/>
      <c r="DF101" s="890"/>
      <c r="DG101" s="888"/>
      <c r="DH101" s="889"/>
      <c r="DI101" s="889"/>
      <c r="DJ101" s="889"/>
      <c r="DK101" s="890"/>
      <c r="DL101" s="888"/>
      <c r="DM101" s="889"/>
      <c r="DN101" s="889"/>
      <c r="DO101" s="889"/>
      <c r="DP101" s="890"/>
      <c r="DQ101" s="888"/>
      <c r="DR101" s="889"/>
      <c r="DS101" s="889"/>
      <c r="DT101" s="889"/>
      <c r="DU101" s="890"/>
      <c r="DV101" s="885"/>
      <c r="DW101" s="886"/>
      <c r="DX101" s="886"/>
      <c r="DY101" s="886"/>
      <c r="DZ101" s="887"/>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810" t="s">
        <v>392</v>
      </c>
      <c r="BS102" s="811"/>
      <c r="BT102" s="811"/>
      <c r="BU102" s="811"/>
      <c r="BV102" s="811"/>
      <c r="BW102" s="811"/>
      <c r="BX102" s="811"/>
      <c r="BY102" s="811"/>
      <c r="BZ102" s="811"/>
      <c r="CA102" s="811"/>
      <c r="CB102" s="811"/>
      <c r="CC102" s="811"/>
      <c r="CD102" s="811"/>
      <c r="CE102" s="811"/>
      <c r="CF102" s="811"/>
      <c r="CG102" s="812"/>
      <c r="CH102" s="915"/>
      <c r="CI102" s="916"/>
      <c r="CJ102" s="916"/>
      <c r="CK102" s="916"/>
      <c r="CL102" s="917"/>
      <c r="CM102" s="915"/>
      <c r="CN102" s="916"/>
      <c r="CO102" s="916"/>
      <c r="CP102" s="916"/>
      <c r="CQ102" s="917"/>
      <c r="CR102" s="918">
        <v>12</v>
      </c>
      <c r="CS102" s="878"/>
      <c r="CT102" s="878"/>
      <c r="CU102" s="878"/>
      <c r="CV102" s="919"/>
      <c r="CW102" s="918">
        <v>11</v>
      </c>
      <c r="CX102" s="878"/>
      <c r="CY102" s="878"/>
      <c r="CZ102" s="878"/>
      <c r="DA102" s="919"/>
      <c r="DB102" s="918" t="s">
        <v>549</v>
      </c>
      <c r="DC102" s="878"/>
      <c r="DD102" s="878"/>
      <c r="DE102" s="878"/>
      <c r="DF102" s="919"/>
      <c r="DG102" s="918" t="s">
        <v>549</v>
      </c>
      <c r="DH102" s="878"/>
      <c r="DI102" s="878"/>
      <c r="DJ102" s="878"/>
      <c r="DK102" s="919"/>
      <c r="DL102" s="918" t="s">
        <v>549</v>
      </c>
      <c r="DM102" s="878"/>
      <c r="DN102" s="878"/>
      <c r="DO102" s="878"/>
      <c r="DP102" s="919"/>
      <c r="DQ102" s="918">
        <v>11</v>
      </c>
      <c r="DR102" s="878"/>
      <c r="DS102" s="878"/>
      <c r="DT102" s="878"/>
      <c r="DU102" s="919"/>
      <c r="DV102" s="942"/>
      <c r="DW102" s="943"/>
      <c r="DX102" s="943"/>
      <c r="DY102" s="943"/>
      <c r="DZ102" s="94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5" t="s">
        <v>393</v>
      </c>
      <c r="BR103" s="945"/>
      <c r="BS103" s="945"/>
      <c r="BT103" s="945"/>
      <c r="BU103" s="945"/>
      <c r="BV103" s="945"/>
      <c r="BW103" s="945"/>
      <c r="BX103" s="945"/>
      <c r="BY103" s="945"/>
      <c r="BZ103" s="945"/>
      <c r="CA103" s="945"/>
      <c r="CB103" s="945"/>
      <c r="CC103" s="945"/>
      <c r="CD103" s="945"/>
      <c r="CE103" s="945"/>
      <c r="CF103" s="945"/>
      <c r="CG103" s="945"/>
      <c r="CH103" s="945"/>
      <c r="CI103" s="945"/>
      <c r="CJ103" s="945"/>
      <c r="CK103" s="945"/>
      <c r="CL103" s="945"/>
      <c r="CM103" s="945"/>
      <c r="CN103" s="945"/>
      <c r="CO103" s="945"/>
      <c r="CP103" s="945"/>
      <c r="CQ103" s="945"/>
      <c r="CR103" s="945"/>
      <c r="CS103" s="945"/>
      <c r="CT103" s="945"/>
      <c r="CU103" s="945"/>
      <c r="CV103" s="945"/>
      <c r="CW103" s="945"/>
      <c r="CX103" s="945"/>
      <c r="CY103" s="945"/>
      <c r="CZ103" s="945"/>
      <c r="DA103" s="945"/>
      <c r="DB103" s="945"/>
      <c r="DC103" s="945"/>
      <c r="DD103" s="945"/>
      <c r="DE103" s="945"/>
      <c r="DF103" s="945"/>
      <c r="DG103" s="945"/>
      <c r="DH103" s="945"/>
      <c r="DI103" s="945"/>
      <c r="DJ103" s="945"/>
      <c r="DK103" s="945"/>
      <c r="DL103" s="945"/>
      <c r="DM103" s="945"/>
      <c r="DN103" s="945"/>
      <c r="DO103" s="945"/>
      <c r="DP103" s="945"/>
      <c r="DQ103" s="945"/>
      <c r="DR103" s="945"/>
      <c r="DS103" s="945"/>
      <c r="DT103" s="945"/>
      <c r="DU103" s="945"/>
      <c r="DV103" s="945"/>
      <c r="DW103" s="945"/>
      <c r="DX103" s="945"/>
      <c r="DY103" s="945"/>
      <c r="DZ103" s="94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6" t="s">
        <v>394</v>
      </c>
      <c r="BR104" s="946"/>
      <c r="BS104" s="946"/>
      <c r="BT104" s="946"/>
      <c r="BU104" s="946"/>
      <c r="BV104" s="946"/>
      <c r="BW104" s="946"/>
      <c r="BX104" s="946"/>
      <c r="BY104" s="946"/>
      <c r="BZ104" s="946"/>
      <c r="CA104" s="946"/>
      <c r="CB104" s="946"/>
      <c r="CC104" s="946"/>
      <c r="CD104" s="946"/>
      <c r="CE104" s="946"/>
      <c r="CF104" s="946"/>
      <c r="CG104" s="946"/>
      <c r="CH104" s="946"/>
      <c r="CI104" s="946"/>
      <c r="CJ104" s="946"/>
      <c r="CK104" s="946"/>
      <c r="CL104" s="946"/>
      <c r="CM104" s="946"/>
      <c r="CN104" s="946"/>
      <c r="CO104" s="946"/>
      <c r="CP104" s="946"/>
      <c r="CQ104" s="946"/>
      <c r="CR104" s="946"/>
      <c r="CS104" s="946"/>
      <c r="CT104" s="946"/>
      <c r="CU104" s="946"/>
      <c r="CV104" s="946"/>
      <c r="CW104" s="946"/>
      <c r="CX104" s="946"/>
      <c r="CY104" s="946"/>
      <c r="CZ104" s="946"/>
      <c r="DA104" s="946"/>
      <c r="DB104" s="946"/>
      <c r="DC104" s="946"/>
      <c r="DD104" s="946"/>
      <c r="DE104" s="946"/>
      <c r="DF104" s="946"/>
      <c r="DG104" s="946"/>
      <c r="DH104" s="946"/>
      <c r="DI104" s="946"/>
      <c r="DJ104" s="946"/>
      <c r="DK104" s="946"/>
      <c r="DL104" s="946"/>
      <c r="DM104" s="946"/>
      <c r="DN104" s="946"/>
      <c r="DO104" s="946"/>
      <c r="DP104" s="946"/>
      <c r="DQ104" s="946"/>
      <c r="DR104" s="946"/>
      <c r="DS104" s="946"/>
      <c r="DT104" s="946"/>
      <c r="DU104" s="946"/>
      <c r="DV104" s="946"/>
      <c r="DW104" s="946"/>
      <c r="DX104" s="946"/>
      <c r="DY104" s="946"/>
      <c r="DZ104" s="94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7" t="s">
        <v>397</v>
      </c>
      <c r="B108" s="948"/>
      <c r="C108" s="948"/>
      <c r="D108" s="948"/>
      <c r="E108" s="948"/>
      <c r="F108" s="948"/>
      <c r="G108" s="948"/>
      <c r="H108" s="948"/>
      <c r="I108" s="948"/>
      <c r="J108" s="948"/>
      <c r="K108" s="948"/>
      <c r="L108" s="948"/>
      <c r="M108" s="948"/>
      <c r="N108" s="948"/>
      <c r="O108" s="948"/>
      <c r="P108" s="948"/>
      <c r="Q108" s="948"/>
      <c r="R108" s="948"/>
      <c r="S108" s="948"/>
      <c r="T108" s="948"/>
      <c r="U108" s="948"/>
      <c r="V108" s="948"/>
      <c r="W108" s="948"/>
      <c r="X108" s="948"/>
      <c r="Y108" s="948"/>
      <c r="Z108" s="948"/>
      <c r="AA108" s="948"/>
      <c r="AB108" s="948"/>
      <c r="AC108" s="948"/>
      <c r="AD108" s="948"/>
      <c r="AE108" s="948"/>
      <c r="AF108" s="948"/>
      <c r="AG108" s="948"/>
      <c r="AH108" s="948"/>
      <c r="AI108" s="948"/>
      <c r="AJ108" s="948"/>
      <c r="AK108" s="948"/>
      <c r="AL108" s="948"/>
      <c r="AM108" s="948"/>
      <c r="AN108" s="948"/>
      <c r="AO108" s="948"/>
      <c r="AP108" s="948"/>
      <c r="AQ108" s="948"/>
      <c r="AR108" s="948"/>
      <c r="AS108" s="948"/>
      <c r="AT108" s="949"/>
      <c r="AU108" s="947" t="s">
        <v>398</v>
      </c>
      <c r="AV108" s="948"/>
      <c r="AW108" s="948"/>
      <c r="AX108" s="948"/>
      <c r="AY108" s="948"/>
      <c r="AZ108" s="948"/>
      <c r="BA108" s="948"/>
      <c r="BB108" s="948"/>
      <c r="BC108" s="948"/>
      <c r="BD108" s="948"/>
      <c r="BE108" s="948"/>
      <c r="BF108" s="948"/>
      <c r="BG108" s="948"/>
      <c r="BH108" s="948"/>
      <c r="BI108" s="948"/>
      <c r="BJ108" s="948"/>
      <c r="BK108" s="948"/>
      <c r="BL108" s="948"/>
      <c r="BM108" s="948"/>
      <c r="BN108" s="948"/>
      <c r="BO108" s="948"/>
      <c r="BP108" s="948"/>
      <c r="BQ108" s="948"/>
      <c r="BR108" s="948"/>
      <c r="BS108" s="948"/>
      <c r="BT108" s="948"/>
      <c r="BU108" s="948"/>
      <c r="BV108" s="948"/>
      <c r="BW108" s="948"/>
      <c r="BX108" s="948"/>
      <c r="BY108" s="948"/>
      <c r="BZ108" s="948"/>
      <c r="CA108" s="948"/>
      <c r="CB108" s="948"/>
      <c r="CC108" s="948"/>
      <c r="CD108" s="948"/>
      <c r="CE108" s="948"/>
      <c r="CF108" s="948"/>
      <c r="CG108" s="948"/>
      <c r="CH108" s="948"/>
      <c r="CI108" s="948"/>
      <c r="CJ108" s="948"/>
      <c r="CK108" s="948"/>
      <c r="CL108" s="948"/>
      <c r="CM108" s="948"/>
      <c r="CN108" s="948"/>
      <c r="CO108" s="948"/>
      <c r="CP108" s="948"/>
      <c r="CQ108" s="948"/>
      <c r="CR108" s="948"/>
      <c r="CS108" s="948"/>
      <c r="CT108" s="948"/>
      <c r="CU108" s="948"/>
      <c r="CV108" s="948"/>
      <c r="CW108" s="948"/>
      <c r="CX108" s="948"/>
      <c r="CY108" s="948"/>
      <c r="CZ108" s="948"/>
      <c r="DA108" s="948"/>
      <c r="DB108" s="948"/>
      <c r="DC108" s="948"/>
      <c r="DD108" s="948"/>
      <c r="DE108" s="948"/>
      <c r="DF108" s="948"/>
      <c r="DG108" s="948"/>
      <c r="DH108" s="948"/>
      <c r="DI108" s="948"/>
      <c r="DJ108" s="948"/>
      <c r="DK108" s="948"/>
      <c r="DL108" s="948"/>
      <c r="DM108" s="948"/>
      <c r="DN108" s="948"/>
      <c r="DO108" s="948"/>
      <c r="DP108" s="948"/>
      <c r="DQ108" s="948"/>
      <c r="DR108" s="948"/>
      <c r="DS108" s="948"/>
      <c r="DT108" s="948"/>
      <c r="DU108" s="948"/>
      <c r="DV108" s="948"/>
      <c r="DW108" s="948"/>
      <c r="DX108" s="948"/>
      <c r="DY108" s="948"/>
      <c r="DZ108" s="949"/>
    </row>
    <row r="109" spans="1:131" s="199" customFormat="1" ht="26.25" customHeight="1" x14ac:dyDescent="0.15">
      <c r="A109" s="940" t="s">
        <v>399</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400</v>
      </c>
      <c r="AB109" s="921"/>
      <c r="AC109" s="921"/>
      <c r="AD109" s="921"/>
      <c r="AE109" s="922"/>
      <c r="AF109" s="920" t="s">
        <v>286</v>
      </c>
      <c r="AG109" s="921"/>
      <c r="AH109" s="921"/>
      <c r="AI109" s="921"/>
      <c r="AJ109" s="922"/>
      <c r="AK109" s="920" t="s">
        <v>285</v>
      </c>
      <c r="AL109" s="921"/>
      <c r="AM109" s="921"/>
      <c r="AN109" s="921"/>
      <c r="AO109" s="922"/>
      <c r="AP109" s="920" t="s">
        <v>401</v>
      </c>
      <c r="AQ109" s="921"/>
      <c r="AR109" s="921"/>
      <c r="AS109" s="921"/>
      <c r="AT109" s="923"/>
      <c r="AU109" s="940" t="s">
        <v>399</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400</v>
      </c>
      <c r="BR109" s="921"/>
      <c r="BS109" s="921"/>
      <c r="BT109" s="921"/>
      <c r="BU109" s="922"/>
      <c r="BV109" s="920" t="s">
        <v>286</v>
      </c>
      <c r="BW109" s="921"/>
      <c r="BX109" s="921"/>
      <c r="BY109" s="921"/>
      <c r="BZ109" s="922"/>
      <c r="CA109" s="920" t="s">
        <v>285</v>
      </c>
      <c r="CB109" s="921"/>
      <c r="CC109" s="921"/>
      <c r="CD109" s="921"/>
      <c r="CE109" s="922"/>
      <c r="CF109" s="941" t="s">
        <v>401</v>
      </c>
      <c r="CG109" s="941"/>
      <c r="CH109" s="941"/>
      <c r="CI109" s="941"/>
      <c r="CJ109" s="941"/>
      <c r="CK109" s="920" t="s">
        <v>402</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400</v>
      </c>
      <c r="DH109" s="921"/>
      <c r="DI109" s="921"/>
      <c r="DJ109" s="921"/>
      <c r="DK109" s="922"/>
      <c r="DL109" s="920" t="s">
        <v>286</v>
      </c>
      <c r="DM109" s="921"/>
      <c r="DN109" s="921"/>
      <c r="DO109" s="921"/>
      <c r="DP109" s="922"/>
      <c r="DQ109" s="920" t="s">
        <v>285</v>
      </c>
      <c r="DR109" s="921"/>
      <c r="DS109" s="921"/>
      <c r="DT109" s="921"/>
      <c r="DU109" s="922"/>
      <c r="DV109" s="920" t="s">
        <v>401</v>
      </c>
      <c r="DW109" s="921"/>
      <c r="DX109" s="921"/>
      <c r="DY109" s="921"/>
      <c r="DZ109" s="923"/>
    </row>
    <row r="110" spans="1:131" s="199" customFormat="1" ht="26.25" customHeight="1" x14ac:dyDescent="0.15">
      <c r="A110" s="924" t="s">
        <v>403</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705557</v>
      </c>
      <c r="AB110" s="928"/>
      <c r="AC110" s="928"/>
      <c r="AD110" s="928"/>
      <c r="AE110" s="929"/>
      <c r="AF110" s="930">
        <v>697941</v>
      </c>
      <c r="AG110" s="928"/>
      <c r="AH110" s="928"/>
      <c r="AI110" s="928"/>
      <c r="AJ110" s="929"/>
      <c r="AK110" s="930">
        <v>642108</v>
      </c>
      <c r="AL110" s="928"/>
      <c r="AM110" s="928"/>
      <c r="AN110" s="928"/>
      <c r="AO110" s="929"/>
      <c r="AP110" s="931">
        <v>19</v>
      </c>
      <c r="AQ110" s="932"/>
      <c r="AR110" s="932"/>
      <c r="AS110" s="932"/>
      <c r="AT110" s="933"/>
      <c r="AU110" s="934" t="s">
        <v>61</v>
      </c>
      <c r="AV110" s="935"/>
      <c r="AW110" s="935"/>
      <c r="AX110" s="935"/>
      <c r="AY110" s="935"/>
      <c r="AZ110" s="976" t="s">
        <v>404</v>
      </c>
      <c r="BA110" s="925"/>
      <c r="BB110" s="925"/>
      <c r="BC110" s="925"/>
      <c r="BD110" s="925"/>
      <c r="BE110" s="925"/>
      <c r="BF110" s="925"/>
      <c r="BG110" s="925"/>
      <c r="BH110" s="925"/>
      <c r="BI110" s="925"/>
      <c r="BJ110" s="925"/>
      <c r="BK110" s="925"/>
      <c r="BL110" s="925"/>
      <c r="BM110" s="925"/>
      <c r="BN110" s="925"/>
      <c r="BO110" s="925"/>
      <c r="BP110" s="926"/>
      <c r="BQ110" s="962">
        <v>6216430</v>
      </c>
      <c r="BR110" s="963"/>
      <c r="BS110" s="963"/>
      <c r="BT110" s="963"/>
      <c r="BU110" s="963"/>
      <c r="BV110" s="963">
        <v>6060833</v>
      </c>
      <c r="BW110" s="963"/>
      <c r="BX110" s="963"/>
      <c r="BY110" s="963"/>
      <c r="BZ110" s="963"/>
      <c r="CA110" s="963">
        <v>5905872</v>
      </c>
      <c r="CB110" s="963"/>
      <c r="CC110" s="963"/>
      <c r="CD110" s="963"/>
      <c r="CE110" s="963"/>
      <c r="CF110" s="977">
        <v>174.8</v>
      </c>
      <c r="CG110" s="978"/>
      <c r="CH110" s="978"/>
      <c r="CI110" s="978"/>
      <c r="CJ110" s="978"/>
      <c r="CK110" s="979" t="s">
        <v>405</v>
      </c>
      <c r="CL110" s="980"/>
      <c r="CM110" s="959" t="s">
        <v>406</v>
      </c>
      <c r="CN110" s="960"/>
      <c r="CO110" s="960"/>
      <c r="CP110" s="960"/>
      <c r="CQ110" s="960"/>
      <c r="CR110" s="960"/>
      <c r="CS110" s="960"/>
      <c r="CT110" s="960"/>
      <c r="CU110" s="960"/>
      <c r="CV110" s="960"/>
      <c r="CW110" s="960"/>
      <c r="CX110" s="960"/>
      <c r="CY110" s="960"/>
      <c r="CZ110" s="960"/>
      <c r="DA110" s="960"/>
      <c r="DB110" s="960"/>
      <c r="DC110" s="960"/>
      <c r="DD110" s="960"/>
      <c r="DE110" s="960"/>
      <c r="DF110" s="961"/>
      <c r="DG110" s="962" t="s">
        <v>112</v>
      </c>
      <c r="DH110" s="963"/>
      <c r="DI110" s="963"/>
      <c r="DJ110" s="963"/>
      <c r="DK110" s="963"/>
      <c r="DL110" s="963" t="s">
        <v>112</v>
      </c>
      <c r="DM110" s="963"/>
      <c r="DN110" s="963"/>
      <c r="DO110" s="963"/>
      <c r="DP110" s="963"/>
      <c r="DQ110" s="963" t="s">
        <v>112</v>
      </c>
      <c r="DR110" s="963"/>
      <c r="DS110" s="963"/>
      <c r="DT110" s="963"/>
      <c r="DU110" s="963"/>
      <c r="DV110" s="964" t="s">
        <v>112</v>
      </c>
      <c r="DW110" s="964"/>
      <c r="DX110" s="964"/>
      <c r="DY110" s="964"/>
      <c r="DZ110" s="965"/>
    </row>
    <row r="111" spans="1:131" s="199" customFormat="1" ht="26.25" customHeight="1" x14ac:dyDescent="0.15">
      <c r="A111" s="966" t="s">
        <v>407</v>
      </c>
      <c r="B111" s="967"/>
      <c r="C111" s="967"/>
      <c r="D111" s="967"/>
      <c r="E111" s="967"/>
      <c r="F111" s="967"/>
      <c r="G111" s="967"/>
      <c r="H111" s="967"/>
      <c r="I111" s="967"/>
      <c r="J111" s="967"/>
      <c r="K111" s="967"/>
      <c r="L111" s="967"/>
      <c r="M111" s="967"/>
      <c r="N111" s="967"/>
      <c r="O111" s="967"/>
      <c r="P111" s="967"/>
      <c r="Q111" s="967"/>
      <c r="R111" s="967"/>
      <c r="S111" s="967"/>
      <c r="T111" s="967"/>
      <c r="U111" s="967"/>
      <c r="V111" s="967"/>
      <c r="W111" s="967"/>
      <c r="X111" s="967"/>
      <c r="Y111" s="967"/>
      <c r="Z111" s="968"/>
      <c r="AA111" s="969" t="s">
        <v>112</v>
      </c>
      <c r="AB111" s="970"/>
      <c r="AC111" s="970"/>
      <c r="AD111" s="970"/>
      <c r="AE111" s="971"/>
      <c r="AF111" s="972" t="s">
        <v>112</v>
      </c>
      <c r="AG111" s="970"/>
      <c r="AH111" s="970"/>
      <c r="AI111" s="970"/>
      <c r="AJ111" s="971"/>
      <c r="AK111" s="972" t="s">
        <v>112</v>
      </c>
      <c r="AL111" s="970"/>
      <c r="AM111" s="970"/>
      <c r="AN111" s="970"/>
      <c r="AO111" s="971"/>
      <c r="AP111" s="973" t="s">
        <v>112</v>
      </c>
      <c r="AQ111" s="974"/>
      <c r="AR111" s="974"/>
      <c r="AS111" s="974"/>
      <c r="AT111" s="975"/>
      <c r="AU111" s="936"/>
      <c r="AV111" s="937"/>
      <c r="AW111" s="937"/>
      <c r="AX111" s="937"/>
      <c r="AY111" s="937"/>
      <c r="AZ111" s="985" t="s">
        <v>408</v>
      </c>
      <c r="BA111" s="986"/>
      <c r="BB111" s="986"/>
      <c r="BC111" s="986"/>
      <c r="BD111" s="986"/>
      <c r="BE111" s="986"/>
      <c r="BF111" s="986"/>
      <c r="BG111" s="986"/>
      <c r="BH111" s="986"/>
      <c r="BI111" s="986"/>
      <c r="BJ111" s="986"/>
      <c r="BK111" s="986"/>
      <c r="BL111" s="986"/>
      <c r="BM111" s="986"/>
      <c r="BN111" s="986"/>
      <c r="BO111" s="986"/>
      <c r="BP111" s="987"/>
      <c r="BQ111" s="955" t="s">
        <v>112</v>
      </c>
      <c r="BR111" s="956"/>
      <c r="BS111" s="956"/>
      <c r="BT111" s="956"/>
      <c r="BU111" s="956"/>
      <c r="BV111" s="956" t="s">
        <v>112</v>
      </c>
      <c r="BW111" s="956"/>
      <c r="BX111" s="956"/>
      <c r="BY111" s="956"/>
      <c r="BZ111" s="956"/>
      <c r="CA111" s="956" t="s">
        <v>112</v>
      </c>
      <c r="CB111" s="956"/>
      <c r="CC111" s="956"/>
      <c r="CD111" s="956"/>
      <c r="CE111" s="956"/>
      <c r="CF111" s="950" t="s">
        <v>112</v>
      </c>
      <c r="CG111" s="951"/>
      <c r="CH111" s="951"/>
      <c r="CI111" s="951"/>
      <c r="CJ111" s="951"/>
      <c r="CK111" s="981"/>
      <c r="CL111" s="982"/>
      <c r="CM111" s="952" t="s">
        <v>409</v>
      </c>
      <c r="CN111" s="953"/>
      <c r="CO111" s="953"/>
      <c r="CP111" s="953"/>
      <c r="CQ111" s="953"/>
      <c r="CR111" s="953"/>
      <c r="CS111" s="953"/>
      <c r="CT111" s="953"/>
      <c r="CU111" s="953"/>
      <c r="CV111" s="953"/>
      <c r="CW111" s="953"/>
      <c r="CX111" s="953"/>
      <c r="CY111" s="953"/>
      <c r="CZ111" s="953"/>
      <c r="DA111" s="953"/>
      <c r="DB111" s="953"/>
      <c r="DC111" s="953"/>
      <c r="DD111" s="953"/>
      <c r="DE111" s="953"/>
      <c r="DF111" s="954"/>
      <c r="DG111" s="955" t="s">
        <v>112</v>
      </c>
      <c r="DH111" s="956"/>
      <c r="DI111" s="956"/>
      <c r="DJ111" s="956"/>
      <c r="DK111" s="956"/>
      <c r="DL111" s="956" t="s">
        <v>112</v>
      </c>
      <c r="DM111" s="956"/>
      <c r="DN111" s="956"/>
      <c r="DO111" s="956"/>
      <c r="DP111" s="956"/>
      <c r="DQ111" s="956" t="s">
        <v>112</v>
      </c>
      <c r="DR111" s="956"/>
      <c r="DS111" s="956"/>
      <c r="DT111" s="956"/>
      <c r="DU111" s="956"/>
      <c r="DV111" s="957" t="s">
        <v>112</v>
      </c>
      <c r="DW111" s="957"/>
      <c r="DX111" s="957"/>
      <c r="DY111" s="957"/>
      <c r="DZ111" s="958"/>
    </row>
    <row r="112" spans="1:131" s="199" customFormat="1" ht="26.25" customHeight="1" x14ac:dyDescent="0.15">
      <c r="A112" s="988" t="s">
        <v>410</v>
      </c>
      <c r="B112" s="989"/>
      <c r="C112" s="986" t="s">
        <v>411</v>
      </c>
      <c r="D112" s="986"/>
      <c r="E112" s="986"/>
      <c r="F112" s="986"/>
      <c r="G112" s="986"/>
      <c r="H112" s="986"/>
      <c r="I112" s="986"/>
      <c r="J112" s="986"/>
      <c r="K112" s="986"/>
      <c r="L112" s="986"/>
      <c r="M112" s="986"/>
      <c r="N112" s="986"/>
      <c r="O112" s="986"/>
      <c r="P112" s="986"/>
      <c r="Q112" s="986"/>
      <c r="R112" s="986"/>
      <c r="S112" s="986"/>
      <c r="T112" s="986"/>
      <c r="U112" s="986"/>
      <c r="V112" s="986"/>
      <c r="W112" s="986"/>
      <c r="X112" s="986"/>
      <c r="Y112" s="986"/>
      <c r="Z112" s="987"/>
      <c r="AA112" s="994" t="s">
        <v>112</v>
      </c>
      <c r="AB112" s="995"/>
      <c r="AC112" s="995"/>
      <c r="AD112" s="995"/>
      <c r="AE112" s="996"/>
      <c r="AF112" s="997" t="s">
        <v>112</v>
      </c>
      <c r="AG112" s="995"/>
      <c r="AH112" s="995"/>
      <c r="AI112" s="995"/>
      <c r="AJ112" s="996"/>
      <c r="AK112" s="997" t="s">
        <v>112</v>
      </c>
      <c r="AL112" s="995"/>
      <c r="AM112" s="995"/>
      <c r="AN112" s="995"/>
      <c r="AO112" s="996"/>
      <c r="AP112" s="998" t="s">
        <v>112</v>
      </c>
      <c r="AQ112" s="999"/>
      <c r="AR112" s="999"/>
      <c r="AS112" s="999"/>
      <c r="AT112" s="1000"/>
      <c r="AU112" s="936"/>
      <c r="AV112" s="937"/>
      <c r="AW112" s="937"/>
      <c r="AX112" s="937"/>
      <c r="AY112" s="937"/>
      <c r="AZ112" s="985" t="s">
        <v>412</v>
      </c>
      <c r="BA112" s="986"/>
      <c r="BB112" s="986"/>
      <c r="BC112" s="986"/>
      <c r="BD112" s="986"/>
      <c r="BE112" s="986"/>
      <c r="BF112" s="986"/>
      <c r="BG112" s="986"/>
      <c r="BH112" s="986"/>
      <c r="BI112" s="986"/>
      <c r="BJ112" s="986"/>
      <c r="BK112" s="986"/>
      <c r="BL112" s="986"/>
      <c r="BM112" s="986"/>
      <c r="BN112" s="986"/>
      <c r="BO112" s="986"/>
      <c r="BP112" s="987"/>
      <c r="BQ112" s="955">
        <v>1827835</v>
      </c>
      <c r="BR112" s="956"/>
      <c r="BS112" s="956"/>
      <c r="BT112" s="956"/>
      <c r="BU112" s="956"/>
      <c r="BV112" s="956">
        <v>1810033</v>
      </c>
      <c r="BW112" s="956"/>
      <c r="BX112" s="956"/>
      <c r="BY112" s="956"/>
      <c r="BZ112" s="956"/>
      <c r="CA112" s="956">
        <v>1711499</v>
      </c>
      <c r="CB112" s="956"/>
      <c r="CC112" s="956"/>
      <c r="CD112" s="956"/>
      <c r="CE112" s="956"/>
      <c r="CF112" s="950">
        <v>50.6</v>
      </c>
      <c r="CG112" s="951"/>
      <c r="CH112" s="951"/>
      <c r="CI112" s="951"/>
      <c r="CJ112" s="951"/>
      <c r="CK112" s="981"/>
      <c r="CL112" s="982"/>
      <c r="CM112" s="952" t="s">
        <v>413</v>
      </c>
      <c r="CN112" s="953"/>
      <c r="CO112" s="953"/>
      <c r="CP112" s="953"/>
      <c r="CQ112" s="953"/>
      <c r="CR112" s="953"/>
      <c r="CS112" s="953"/>
      <c r="CT112" s="953"/>
      <c r="CU112" s="953"/>
      <c r="CV112" s="953"/>
      <c r="CW112" s="953"/>
      <c r="CX112" s="953"/>
      <c r="CY112" s="953"/>
      <c r="CZ112" s="953"/>
      <c r="DA112" s="953"/>
      <c r="DB112" s="953"/>
      <c r="DC112" s="953"/>
      <c r="DD112" s="953"/>
      <c r="DE112" s="953"/>
      <c r="DF112" s="954"/>
      <c r="DG112" s="955" t="s">
        <v>112</v>
      </c>
      <c r="DH112" s="956"/>
      <c r="DI112" s="956"/>
      <c r="DJ112" s="956"/>
      <c r="DK112" s="956"/>
      <c r="DL112" s="956" t="s">
        <v>112</v>
      </c>
      <c r="DM112" s="956"/>
      <c r="DN112" s="956"/>
      <c r="DO112" s="956"/>
      <c r="DP112" s="956"/>
      <c r="DQ112" s="956" t="s">
        <v>112</v>
      </c>
      <c r="DR112" s="956"/>
      <c r="DS112" s="956"/>
      <c r="DT112" s="956"/>
      <c r="DU112" s="956"/>
      <c r="DV112" s="957" t="s">
        <v>112</v>
      </c>
      <c r="DW112" s="957"/>
      <c r="DX112" s="957"/>
      <c r="DY112" s="957"/>
      <c r="DZ112" s="958"/>
    </row>
    <row r="113" spans="1:130" s="199" customFormat="1" ht="26.25" customHeight="1" x14ac:dyDescent="0.15">
      <c r="A113" s="990"/>
      <c r="B113" s="991"/>
      <c r="C113" s="986" t="s">
        <v>414</v>
      </c>
      <c r="D113" s="986"/>
      <c r="E113" s="986"/>
      <c r="F113" s="986"/>
      <c r="G113" s="986"/>
      <c r="H113" s="986"/>
      <c r="I113" s="986"/>
      <c r="J113" s="986"/>
      <c r="K113" s="986"/>
      <c r="L113" s="986"/>
      <c r="M113" s="986"/>
      <c r="N113" s="986"/>
      <c r="O113" s="986"/>
      <c r="P113" s="986"/>
      <c r="Q113" s="986"/>
      <c r="R113" s="986"/>
      <c r="S113" s="986"/>
      <c r="T113" s="986"/>
      <c r="U113" s="986"/>
      <c r="V113" s="986"/>
      <c r="W113" s="986"/>
      <c r="X113" s="986"/>
      <c r="Y113" s="986"/>
      <c r="Z113" s="987"/>
      <c r="AA113" s="969">
        <v>152687</v>
      </c>
      <c r="AB113" s="970"/>
      <c r="AC113" s="970"/>
      <c r="AD113" s="970"/>
      <c r="AE113" s="971"/>
      <c r="AF113" s="972">
        <v>156320</v>
      </c>
      <c r="AG113" s="970"/>
      <c r="AH113" s="970"/>
      <c r="AI113" s="970"/>
      <c r="AJ113" s="971"/>
      <c r="AK113" s="972">
        <v>140685</v>
      </c>
      <c r="AL113" s="970"/>
      <c r="AM113" s="970"/>
      <c r="AN113" s="970"/>
      <c r="AO113" s="971"/>
      <c r="AP113" s="973">
        <v>4.2</v>
      </c>
      <c r="AQ113" s="974"/>
      <c r="AR113" s="974"/>
      <c r="AS113" s="974"/>
      <c r="AT113" s="975"/>
      <c r="AU113" s="936"/>
      <c r="AV113" s="937"/>
      <c r="AW113" s="937"/>
      <c r="AX113" s="937"/>
      <c r="AY113" s="937"/>
      <c r="AZ113" s="985" t="s">
        <v>415</v>
      </c>
      <c r="BA113" s="986"/>
      <c r="BB113" s="986"/>
      <c r="BC113" s="986"/>
      <c r="BD113" s="986"/>
      <c r="BE113" s="986"/>
      <c r="BF113" s="986"/>
      <c r="BG113" s="986"/>
      <c r="BH113" s="986"/>
      <c r="BI113" s="986"/>
      <c r="BJ113" s="986"/>
      <c r="BK113" s="986"/>
      <c r="BL113" s="986"/>
      <c r="BM113" s="986"/>
      <c r="BN113" s="986"/>
      <c r="BO113" s="986"/>
      <c r="BP113" s="987"/>
      <c r="BQ113" s="955">
        <v>1719752</v>
      </c>
      <c r="BR113" s="956"/>
      <c r="BS113" s="956"/>
      <c r="BT113" s="956"/>
      <c r="BU113" s="956"/>
      <c r="BV113" s="956">
        <v>1712876</v>
      </c>
      <c r="BW113" s="956"/>
      <c r="BX113" s="956"/>
      <c r="BY113" s="956"/>
      <c r="BZ113" s="956"/>
      <c r="CA113" s="956">
        <v>1627673</v>
      </c>
      <c r="CB113" s="956"/>
      <c r="CC113" s="956"/>
      <c r="CD113" s="956"/>
      <c r="CE113" s="956"/>
      <c r="CF113" s="950">
        <v>48.2</v>
      </c>
      <c r="CG113" s="951"/>
      <c r="CH113" s="951"/>
      <c r="CI113" s="951"/>
      <c r="CJ113" s="951"/>
      <c r="CK113" s="981"/>
      <c r="CL113" s="982"/>
      <c r="CM113" s="952" t="s">
        <v>416</v>
      </c>
      <c r="CN113" s="953"/>
      <c r="CO113" s="953"/>
      <c r="CP113" s="953"/>
      <c r="CQ113" s="953"/>
      <c r="CR113" s="953"/>
      <c r="CS113" s="953"/>
      <c r="CT113" s="953"/>
      <c r="CU113" s="953"/>
      <c r="CV113" s="953"/>
      <c r="CW113" s="953"/>
      <c r="CX113" s="953"/>
      <c r="CY113" s="953"/>
      <c r="CZ113" s="953"/>
      <c r="DA113" s="953"/>
      <c r="DB113" s="953"/>
      <c r="DC113" s="953"/>
      <c r="DD113" s="953"/>
      <c r="DE113" s="953"/>
      <c r="DF113" s="954"/>
      <c r="DG113" s="994" t="s">
        <v>112</v>
      </c>
      <c r="DH113" s="995"/>
      <c r="DI113" s="995"/>
      <c r="DJ113" s="995"/>
      <c r="DK113" s="996"/>
      <c r="DL113" s="997" t="s">
        <v>112</v>
      </c>
      <c r="DM113" s="995"/>
      <c r="DN113" s="995"/>
      <c r="DO113" s="995"/>
      <c r="DP113" s="996"/>
      <c r="DQ113" s="997" t="s">
        <v>112</v>
      </c>
      <c r="DR113" s="995"/>
      <c r="DS113" s="995"/>
      <c r="DT113" s="995"/>
      <c r="DU113" s="996"/>
      <c r="DV113" s="998" t="s">
        <v>112</v>
      </c>
      <c r="DW113" s="999"/>
      <c r="DX113" s="999"/>
      <c r="DY113" s="999"/>
      <c r="DZ113" s="1000"/>
    </row>
    <row r="114" spans="1:130" s="199" customFormat="1" ht="26.25" customHeight="1" x14ac:dyDescent="0.15">
      <c r="A114" s="990"/>
      <c r="B114" s="991"/>
      <c r="C114" s="986" t="s">
        <v>417</v>
      </c>
      <c r="D114" s="986"/>
      <c r="E114" s="986"/>
      <c r="F114" s="986"/>
      <c r="G114" s="986"/>
      <c r="H114" s="986"/>
      <c r="I114" s="986"/>
      <c r="J114" s="986"/>
      <c r="K114" s="986"/>
      <c r="L114" s="986"/>
      <c r="M114" s="986"/>
      <c r="N114" s="986"/>
      <c r="O114" s="986"/>
      <c r="P114" s="986"/>
      <c r="Q114" s="986"/>
      <c r="R114" s="986"/>
      <c r="S114" s="986"/>
      <c r="T114" s="986"/>
      <c r="U114" s="986"/>
      <c r="V114" s="986"/>
      <c r="W114" s="986"/>
      <c r="X114" s="986"/>
      <c r="Y114" s="986"/>
      <c r="Z114" s="987"/>
      <c r="AA114" s="994">
        <v>147054</v>
      </c>
      <c r="AB114" s="995"/>
      <c r="AC114" s="995"/>
      <c r="AD114" s="995"/>
      <c r="AE114" s="996"/>
      <c r="AF114" s="997">
        <v>129141</v>
      </c>
      <c r="AG114" s="995"/>
      <c r="AH114" s="995"/>
      <c r="AI114" s="995"/>
      <c r="AJ114" s="996"/>
      <c r="AK114" s="997">
        <v>127823</v>
      </c>
      <c r="AL114" s="995"/>
      <c r="AM114" s="995"/>
      <c r="AN114" s="995"/>
      <c r="AO114" s="996"/>
      <c r="AP114" s="998">
        <v>3.8</v>
      </c>
      <c r="AQ114" s="999"/>
      <c r="AR114" s="999"/>
      <c r="AS114" s="999"/>
      <c r="AT114" s="1000"/>
      <c r="AU114" s="936"/>
      <c r="AV114" s="937"/>
      <c r="AW114" s="937"/>
      <c r="AX114" s="937"/>
      <c r="AY114" s="937"/>
      <c r="AZ114" s="985" t="s">
        <v>418</v>
      </c>
      <c r="BA114" s="986"/>
      <c r="BB114" s="986"/>
      <c r="BC114" s="986"/>
      <c r="BD114" s="986"/>
      <c r="BE114" s="986"/>
      <c r="BF114" s="986"/>
      <c r="BG114" s="986"/>
      <c r="BH114" s="986"/>
      <c r="BI114" s="986"/>
      <c r="BJ114" s="986"/>
      <c r="BK114" s="986"/>
      <c r="BL114" s="986"/>
      <c r="BM114" s="986"/>
      <c r="BN114" s="986"/>
      <c r="BO114" s="986"/>
      <c r="BP114" s="987"/>
      <c r="BQ114" s="955">
        <v>1571061</v>
      </c>
      <c r="BR114" s="956"/>
      <c r="BS114" s="956"/>
      <c r="BT114" s="956"/>
      <c r="BU114" s="956"/>
      <c r="BV114" s="956">
        <v>1577799</v>
      </c>
      <c r="BW114" s="956"/>
      <c r="BX114" s="956"/>
      <c r="BY114" s="956"/>
      <c r="BZ114" s="956"/>
      <c r="CA114" s="956">
        <v>1434671</v>
      </c>
      <c r="CB114" s="956"/>
      <c r="CC114" s="956"/>
      <c r="CD114" s="956"/>
      <c r="CE114" s="956"/>
      <c r="CF114" s="950">
        <v>42.5</v>
      </c>
      <c r="CG114" s="951"/>
      <c r="CH114" s="951"/>
      <c r="CI114" s="951"/>
      <c r="CJ114" s="951"/>
      <c r="CK114" s="981"/>
      <c r="CL114" s="982"/>
      <c r="CM114" s="952" t="s">
        <v>419</v>
      </c>
      <c r="CN114" s="953"/>
      <c r="CO114" s="953"/>
      <c r="CP114" s="953"/>
      <c r="CQ114" s="953"/>
      <c r="CR114" s="953"/>
      <c r="CS114" s="953"/>
      <c r="CT114" s="953"/>
      <c r="CU114" s="953"/>
      <c r="CV114" s="953"/>
      <c r="CW114" s="953"/>
      <c r="CX114" s="953"/>
      <c r="CY114" s="953"/>
      <c r="CZ114" s="953"/>
      <c r="DA114" s="953"/>
      <c r="DB114" s="953"/>
      <c r="DC114" s="953"/>
      <c r="DD114" s="953"/>
      <c r="DE114" s="953"/>
      <c r="DF114" s="954"/>
      <c r="DG114" s="994" t="s">
        <v>112</v>
      </c>
      <c r="DH114" s="995"/>
      <c r="DI114" s="995"/>
      <c r="DJ114" s="995"/>
      <c r="DK114" s="996"/>
      <c r="DL114" s="997" t="s">
        <v>112</v>
      </c>
      <c r="DM114" s="995"/>
      <c r="DN114" s="995"/>
      <c r="DO114" s="995"/>
      <c r="DP114" s="996"/>
      <c r="DQ114" s="997" t="s">
        <v>112</v>
      </c>
      <c r="DR114" s="995"/>
      <c r="DS114" s="995"/>
      <c r="DT114" s="995"/>
      <c r="DU114" s="996"/>
      <c r="DV114" s="998" t="s">
        <v>112</v>
      </c>
      <c r="DW114" s="999"/>
      <c r="DX114" s="999"/>
      <c r="DY114" s="999"/>
      <c r="DZ114" s="1000"/>
    </row>
    <row r="115" spans="1:130" s="199" customFormat="1" ht="26.25" customHeight="1" x14ac:dyDescent="0.15">
      <c r="A115" s="990"/>
      <c r="B115" s="991"/>
      <c r="C115" s="986" t="s">
        <v>420</v>
      </c>
      <c r="D115" s="986"/>
      <c r="E115" s="986"/>
      <c r="F115" s="986"/>
      <c r="G115" s="986"/>
      <c r="H115" s="986"/>
      <c r="I115" s="986"/>
      <c r="J115" s="986"/>
      <c r="K115" s="986"/>
      <c r="L115" s="986"/>
      <c r="M115" s="986"/>
      <c r="N115" s="986"/>
      <c r="O115" s="986"/>
      <c r="P115" s="986"/>
      <c r="Q115" s="986"/>
      <c r="R115" s="986"/>
      <c r="S115" s="986"/>
      <c r="T115" s="986"/>
      <c r="U115" s="986"/>
      <c r="V115" s="986"/>
      <c r="W115" s="986"/>
      <c r="X115" s="986"/>
      <c r="Y115" s="986"/>
      <c r="Z115" s="987"/>
      <c r="AA115" s="969">
        <v>28300</v>
      </c>
      <c r="AB115" s="970"/>
      <c r="AC115" s="970"/>
      <c r="AD115" s="970"/>
      <c r="AE115" s="971"/>
      <c r="AF115" s="972">
        <v>27596</v>
      </c>
      <c r="AG115" s="970"/>
      <c r="AH115" s="970"/>
      <c r="AI115" s="970"/>
      <c r="AJ115" s="971"/>
      <c r="AK115" s="972">
        <v>30094</v>
      </c>
      <c r="AL115" s="970"/>
      <c r="AM115" s="970"/>
      <c r="AN115" s="970"/>
      <c r="AO115" s="971"/>
      <c r="AP115" s="973">
        <v>0.9</v>
      </c>
      <c r="AQ115" s="974"/>
      <c r="AR115" s="974"/>
      <c r="AS115" s="974"/>
      <c r="AT115" s="975"/>
      <c r="AU115" s="936"/>
      <c r="AV115" s="937"/>
      <c r="AW115" s="937"/>
      <c r="AX115" s="937"/>
      <c r="AY115" s="937"/>
      <c r="AZ115" s="985" t="s">
        <v>421</v>
      </c>
      <c r="BA115" s="986"/>
      <c r="BB115" s="986"/>
      <c r="BC115" s="986"/>
      <c r="BD115" s="986"/>
      <c r="BE115" s="986"/>
      <c r="BF115" s="986"/>
      <c r="BG115" s="986"/>
      <c r="BH115" s="986"/>
      <c r="BI115" s="986"/>
      <c r="BJ115" s="986"/>
      <c r="BK115" s="986"/>
      <c r="BL115" s="986"/>
      <c r="BM115" s="986"/>
      <c r="BN115" s="986"/>
      <c r="BO115" s="986"/>
      <c r="BP115" s="987"/>
      <c r="BQ115" s="955" t="s">
        <v>112</v>
      </c>
      <c r="BR115" s="956"/>
      <c r="BS115" s="956"/>
      <c r="BT115" s="956"/>
      <c r="BU115" s="956"/>
      <c r="BV115" s="956" t="s">
        <v>112</v>
      </c>
      <c r="BW115" s="956"/>
      <c r="BX115" s="956"/>
      <c r="BY115" s="956"/>
      <c r="BZ115" s="956"/>
      <c r="CA115" s="956" t="s">
        <v>112</v>
      </c>
      <c r="CB115" s="956"/>
      <c r="CC115" s="956"/>
      <c r="CD115" s="956"/>
      <c r="CE115" s="956"/>
      <c r="CF115" s="950" t="s">
        <v>112</v>
      </c>
      <c r="CG115" s="951"/>
      <c r="CH115" s="951"/>
      <c r="CI115" s="951"/>
      <c r="CJ115" s="951"/>
      <c r="CK115" s="981"/>
      <c r="CL115" s="982"/>
      <c r="CM115" s="985" t="s">
        <v>422</v>
      </c>
      <c r="CN115" s="1006"/>
      <c r="CO115" s="1006"/>
      <c r="CP115" s="1006"/>
      <c r="CQ115" s="1006"/>
      <c r="CR115" s="1006"/>
      <c r="CS115" s="1006"/>
      <c r="CT115" s="1006"/>
      <c r="CU115" s="1006"/>
      <c r="CV115" s="1006"/>
      <c r="CW115" s="1006"/>
      <c r="CX115" s="1006"/>
      <c r="CY115" s="1006"/>
      <c r="CZ115" s="1006"/>
      <c r="DA115" s="1006"/>
      <c r="DB115" s="1006"/>
      <c r="DC115" s="1006"/>
      <c r="DD115" s="1006"/>
      <c r="DE115" s="1006"/>
      <c r="DF115" s="987"/>
      <c r="DG115" s="994" t="s">
        <v>112</v>
      </c>
      <c r="DH115" s="995"/>
      <c r="DI115" s="995"/>
      <c r="DJ115" s="995"/>
      <c r="DK115" s="996"/>
      <c r="DL115" s="997" t="s">
        <v>112</v>
      </c>
      <c r="DM115" s="995"/>
      <c r="DN115" s="995"/>
      <c r="DO115" s="995"/>
      <c r="DP115" s="996"/>
      <c r="DQ115" s="997" t="s">
        <v>112</v>
      </c>
      <c r="DR115" s="995"/>
      <c r="DS115" s="995"/>
      <c r="DT115" s="995"/>
      <c r="DU115" s="996"/>
      <c r="DV115" s="998" t="s">
        <v>112</v>
      </c>
      <c r="DW115" s="999"/>
      <c r="DX115" s="999"/>
      <c r="DY115" s="999"/>
      <c r="DZ115" s="1000"/>
    </row>
    <row r="116" spans="1:130" s="199" customFormat="1" ht="26.25" customHeight="1" x14ac:dyDescent="0.15">
      <c r="A116" s="992"/>
      <c r="B116" s="993"/>
      <c r="C116" s="1001" t="s">
        <v>423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112</v>
      </c>
      <c r="AB116" s="995"/>
      <c r="AC116" s="995"/>
      <c r="AD116" s="995"/>
      <c r="AE116" s="996"/>
      <c r="AF116" s="997" t="s">
        <v>112</v>
      </c>
      <c r="AG116" s="995"/>
      <c r="AH116" s="995"/>
      <c r="AI116" s="995"/>
      <c r="AJ116" s="996"/>
      <c r="AK116" s="997" t="s">
        <v>112</v>
      </c>
      <c r="AL116" s="995"/>
      <c r="AM116" s="995"/>
      <c r="AN116" s="995"/>
      <c r="AO116" s="996"/>
      <c r="AP116" s="998" t="s">
        <v>112</v>
      </c>
      <c r="AQ116" s="999"/>
      <c r="AR116" s="999"/>
      <c r="AS116" s="999"/>
      <c r="AT116" s="1000"/>
      <c r="AU116" s="936"/>
      <c r="AV116" s="937"/>
      <c r="AW116" s="937"/>
      <c r="AX116" s="937"/>
      <c r="AY116" s="937"/>
      <c r="AZ116" s="1003" t="s">
        <v>424</v>
      </c>
      <c r="BA116" s="1004"/>
      <c r="BB116" s="1004"/>
      <c r="BC116" s="1004"/>
      <c r="BD116" s="1004"/>
      <c r="BE116" s="1004"/>
      <c r="BF116" s="1004"/>
      <c r="BG116" s="1004"/>
      <c r="BH116" s="1004"/>
      <c r="BI116" s="1004"/>
      <c r="BJ116" s="1004"/>
      <c r="BK116" s="1004"/>
      <c r="BL116" s="1004"/>
      <c r="BM116" s="1004"/>
      <c r="BN116" s="1004"/>
      <c r="BO116" s="1004"/>
      <c r="BP116" s="1005"/>
      <c r="BQ116" s="955" t="s">
        <v>112</v>
      </c>
      <c r="BR116" s="956"/>
      <c r="BS116" s="956"/>
      <c r="BT116" s="956"/>
      <c r="BU116" s="956"/>
      <c r="BV116" s="956" t="s">
        <v>112</v>
      </c>
      <c r="BW116" s="956"/>
      <c r="BX116" s="956"/>
      <c r="BY116" s="956"/>
      <c r="BZ116" s="956"/>
      <c r="CA116" s="956" t="s">
        <v>112</v>
      </c>
      <c r="CB116" s="956"/>
      <c r="CC116" s="956"/>
      <c r="CD116" s="956"/>
      <c r="CE116" s="956"/>
      <c r="CF116" s="950" t="s">
        <v>112</v>
      </c>
      <c r="CG116" s="951"/>
      <c r="CH116" s="951"/>
      <c r="CI116" s="951"/>
      <c r="CJ116" s="951"/>
      <c r="CK116" s="981"/>
      <c r="CL116" s="982"/>
      <c r="CM116" s="952" t="s">
        <v>425</v>
      </c>
      <c r="CN116" s="953"/>
      <c r="CO116" s="953"/>
      <c r="CP116" s="953"/>
      <c r="CQ116" s="953"/>
      <c r="CR116" s="953"/>
      <c r="CS116" s="953"/>
      <c r="CT116" s="953"/>
      <c r="CU116" s="953"/>
      <c r="CV116" s="953"/>
      <c r="CW116" s="953"/>
      <c r="CX116" s="953"/>
      <c r="CY116" s="953"/>
      <c r="CZ116" s="953"/>
      <c r="DA116" s="953"/>
      <c r="DB116" s="953"/>
      <c r="DC116" s="953"/>
      <c r="DD116" s="953"/>
      <c r="DE116" s="953"/>
      <c r="DF116" s="954"/>
      <c r="DG116" s="994" t="s">
        <v>112</v>
      </c>
      <c r="DH116" s="995"/>
      <c r="DI116" s="995"/>
      <c r="DJ116" s="995"/>
      <c r="DK116" s="996"/>
      <c r="DL116" s="997" t="s">
        <v>112</v>
      </c>
      <c r="DM116" s="995"/>
      <c r="DN116" s="995"/>
      <c r="DO116" s="995"/>
      <c r="DP116" s="996"/>
      <c r="DQ116" s="997" t="s">
        <v>112</v>
      </c>
      <c r="DR116" s="995"/>
      <c r="DS116" s="995"/>
      <c r="DT116" s="995"/>
      <c r="DU116" s="996"/>
      <c r="DV116" s="998" t="s">
        <v>112</v>
      </c>
      <c r="DW116" s="999"/>
      <c r="DX116" s="999"/>
      <c r="DY116" s="999"/>
      <c r="DZ116" s="1000"/>
    </row>
    <row r="117" spans="1:130" s="199" customFormat="1" ht="26.25" customHeight="1" x14ac:dyDescent="0.15">
      <c r="A117" s="940" t="s">
        <v>169</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11" t="s">
        <v>426</v>
      </c>
      <c r="Z117" s="922"/>
      <c r="AA117" s="1012">
        <v>1033598</v>
      </c>
      <c r="AB117" s="1013"/>
      <c r="AC117" s="1013"/>
      <c r="AD117" s="1013"/>
      <c r="AE117" s="1014"/>
      <c r="AF117" s="1015">
        <v>1010998</v>
      </c>
      <c r="AG117" s="1013"/>
      <c r="AH117" s="1013"/>
      <c r="AI117" s="1013"/>
      <c r="AJ117" s="1014"/>
      <c r="AK117" s="1015">
        <v>940710</v>
      </c>
      <c r="AL117" s="1013"/>
      <c r="AM117" s="1013"/>
      <c r="AN117" s="1013"/>
      <c r="AO117" s="1014"/>
      <c r="AP117" s="1016"/>
      <c r="AQ117" s="1017"/>
      <c r="AR117" s="1017"/>
      <c r="AS117" s="1017"/>
      <c r="AT117" s="1018"/>
      <c r="AU117" s="936"/>
      <c r="AV117" s="937"/>
      <c r="AW117" s="937"/>
      <c r="AX117" s="937"/>
      <c r="AY117" s="937"/>
      <c r="AZ117" s="1003" t="s">
        <v>427</v>
      </c>
      <c r="BA117" s="1004"/>
      <c r="BB117" s="1004"/>
      <c r="BC117" s="1004"/>
      <c r="BD117" s="1004"/>
      <c r="BE117" s="1004"/>
      <c r="BF117" s="1004"/>
      <c r="BG117" s="1004"/>
      <c r="BH117" s="1004"/>
      <c r="BI117" s="1004"/>
      <c r="BJ117" s="1004"/>
      <c r="BK117" s="1004"/>
      <c r="BL117" s="1004"/>
      <c r="BM117" s="1004"/>
      <c r="BN117" s="1004"/>
      <c r="BO117" s="1004"/>
      <c r="BP117" s="1005"/>
      <c r="BQ117" s="955" t="s">
        <v>112</v>
      </c>
      <c r="BR117" s="956"/>
      <c r="BS117" s="956"/>
      <c r="BT117" s="956"/>
      <c r="BU117" s="956"/>
      <c r="BV117" s="956" t="s">
        <v>112</v>
      </c>
      <c r="BW117" s="956"/>
      <c r="BX117" s="956"/>
      <c r="BY117" s="956"/>
      <c r="BZ117" s="956"/>
      <c r="CA117" s="956" t="s">
        <v>112</v>
      </c>
      <c r="CB117" s="956"/>
      <c r="CC117" s="956"/>
      <c r="CD117" s="956"/>
      <c r="CE117" s="956"/>
      <c r="CF117" s="950" t="s">
        <v>112</v>
      </c>
      <c r="CG117" s="951"/>
      <c r="CH117" s="951"/>
      <c r="CI117" s="951"/>
      <c r="CJ117" s="951"/>
      <c r="CK117" s="981"/>
      <c r="CL117" s="982"/>
      <c r="CM117" s="952" t="s">
        <v>428</v>
      </c>
      <c r="CN117" s="953"/>
      <c r="CO117" s="953"/>
      <c r="CP117" s="953"/>
      <c r="CQ117" s="953"/>
      <c r="CR117" s="953"/>
      <c r="CS117" s="953"/>
      <c r="CT117" s="953"/>
      <c r="CU117" s="953"/>
      <c r="CV117" s="953"/>
      <c r="CW117" s="953"/>
      <c r="CX117" s="953"/>
      <c r="CY117" s="953"/>
      <c r="CZ117" s="953"/>
      <c r="DA117" s="953"/>
      <c r="DB117" s="953"/>
      <c r="DC117" s="953"/>
      <c r="DD117" s="953"/>
      <c r="DE117" s="953"/>
      <c r="DF117" s="954"/>
      <c r="DG117" s="994" t="s">
        <v>112</v>
      </c>
      <c r="DH117" s="995"/>
      <c r="DI117" s="995"/>
      <c r="DJ117" s="995"/>
      <c r="DK117" s="996"/>
      <c r="DL117" s="997" t="s">
        <v>112</v>
      </c>
      <c r="DM117" s="995"/>
      <c r="DN117" s="995"/>
      <c r="DO117" s="995"/>
      <c r="DP117" s="996"/>
      <c r="DQ117" s="997" t="s">
        <v>112</v>
      </c>
      <c r="DR117" s="995"/>
      <c r="DS117" s="995"/>
      <c r="DT117" s="995"/>
      <c r="DU117" s="996"/>
      <c r="DV117" s="998" t="s">
        <v>112</v>
      </c>
      <c r="DW117" s="999"/>
      <c r="DX117" s="999"/>
      <c r="DY117" s="999"/>
      <c r="DZ117" s="1000"/>
    </row>
    <row r="118" spans="1:130" s="199" customFormat="1" ht="26.25" customHeight="1" x14ac:dyDescent="0.15">
      <c r="A118" s="940" t="s">
        <v>402</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400</v>
      </c>
      <c r="AB118" s="921"/>
      <c r="AC118" s="921"/>
      <c r="AD118" s="921"/>
      <c r="AE118" s="922"/>
      <c r="AF118" s="920" t="s">
        <v>286</v>
      </c>
      <c r="AG118" s="921"/>
      <c r="AH118" s="921"/>
      <c r="AI118" s="921"/>
      <c r="AJ118" s="922"/>
      <c r="AK118" s="920" t="s">
        <v>285</v>
      </c>
      <c r="AL118" s="921"/>
      <c r="AM118" s="921"/>
      <c r="AN118" s="921"/>
      <c r="AO118" s="922"/>
      <c r="AP118" s="1007" t="s">
        <v>401</v>
      </c>
      <c r="AQ118" s="1008"/>
      <c r="AR118" s="1008"/>
      <c r="AS118" s="1008"/>
      <c r="AT118" s="1009"/>
      <c r="AU118" s="936"/>
      <c r="AV118" s="937"/>
      <c r="AW118" s="937"/>
      <c r="AX118" s="937"/>
      <c r="AY118" s="937"/>
      <c r="AZ118" s="1010" t="s">
        <v>429</v>
      </c>
      <c r="BA118" s="1001"/>
      <c r="BB118" s="1001"/>
      <c r="BC118" s="1001"/>
      <c r="BD118" s="1001"/>
      <c r="BE118" s="1001"/>
      <c r="BF118" s="1001"/>
      <c r="BG118" s="1001"/>
      <c r="BH118" s="1001"/>
      <c r="BI118" s="1001"/>
      <c r="BJ118" s="1001"/>
      <c r="BK118" s="1001"/>
      <c r="BL118" s="1001"/>
      <c r="BM118" s="1001"/>
      <c r="BN118" s="1001"/>
      <c r="BO118" s="1001"/>
      <c r="BP118" s="1002"/>
      <c r="BQ118" s="1033" t="s">
        <v>112</v>
      </c>
      <c r="BR118" s="1034"/>
      <c r="BS118" s="1034"/>
      <c r="BT118" s="1034"/>
      <c r="BU118" s="1034"/>
      <c r="BV118" s="1034" t="s">
        <v>112</v>
      </c>
      <c r="BW118" s="1034"/>
      <c r="BX118" s="1034"/>
      <c r="BY118" s="1034"/>
      <c r="BZ118" s="1034"/>
      <c r="CA118" s="1034" t="s">
        <v>112</v>
      </c>
      <c r="CB118" s="1034"/>
      <c r="CC118" s="1034"/>
      <c r="CD118" s="1034"/>
      <c r="CE118" s="1034"/>
      <c r="CF118" s="950" t="s">
        <v>112</v>
      </c>
      <c r="CG118" s="951"/>
      <c r="CH118" s="951"/>
      <c r="CI118" s="951"/>
      <c r="CJ118" s="951"/>
      <c r="CK118" s="981"/>
      <c r="CL118" s="982"/>
      <c r="CM118" s="952" t="s">
        <v>430</v>
      </c>
      <c r="CN118" s="953"/>
      <c r="CO118" s="953"/>
      <c r="CP118" s="953"/>
      <c r="CQ118" s="953"/>
      <c r="CR118" s="953"/>
      <c r="CS118" s="953"/>
      <c r="CT118" s="953"/>
      <c r="CU118" s="953"/>
      <c r="CV118" s="953"/>
      <c r="CW118" s="953"/>
      <c r="CX118" s="953"/>
      <c r="CY118" s="953"/>
      <c r="CZ118" s="953"/>
      <c r="DA118" s="953"/>
      <c r="DB118" s="953"/>
      <c r="DC118" s="953"/>
      <c r="DD118" s="953"/>
      <c r="DE118" s="953"/>
      <c r="DF118" s="954"/>
      <c r="DG118" s="994" t="s">
        <v>112</v>
      </c>
      <c r="DH118" s="995"/>
      <c r="DI118" s="995"/>
      <c r="DJ118" s="995"/>
      <c r="DK118" s="996"/>
      <c r="DL118" s="997" t="s">
        <v>112</v>
      </c>
      <c r="DM118" s="995"/>
      <c r="DN118" s="995"/>
      <c r="DO118" s="995"/>
      <c r="DP118" s="996"/>
      <c r="DQ118" s="997" t="s">
        <v>112</v>
      </c>
      <c r="DR118" s="995"/>
      <c r="DS118" s="995"/>
      <c r="DT118" s="995"/>
      <c r="DU118" s="996"/>
      <c r="DV118" s="998" t="s">
        <v>112</v>
      </c>
      <c r="DW118" s="999"/>
      <c r="DX118" s="999"/>
      <c r="DY118" s="999"/>
      <c r="DZ118" s="1000"/>
    </row>
    <row r="119" spans="1:130" s="199" customFormat="1" ht="26.25" customHeight="1" x14ac:dyDescent="0.15">
      <c r="A119" s="1094" t="s">
        <v>405</v>
      </c>
      <c r="B119" s="980"/>
      <c r="C119" s="959" t="s">
        <v>406</v>
      </c>
      <c r="D119" s="960"/>
      <c r="E119" s="960"/>
      <c r="F119" s="960"/>
      <c r="G119" s="960"/>
      <c r="H119" s="960"/>
      <c r="I119" s="960"/>
      <c r="J119" s="960"/>
      <c r="K119" s="960"/>
      <c r="L119" s="960"/>
      <c r="M119" s="960"/>
      <c r="N119" s="960"/>
      <c r="O119" s="960"/>
      <c r="P119" s="960"/>
      <c r="Q119" s="960"/>
      <c r="R119" s="960"/>
      <c r="S119" s="960"/>
      <c r="T119" s="960"/>
      <c r="U119" s="960"/>
      <c r="V119" s="960"/>
      <c r="W119" s="960"/>
      <c r="X119" s="960"/>
      <c r="Y119" s="960"/>
      <c r="Z119" s="961"/>
      <c r="AA119" s="927" t="s">
        <v>112</v>
      </c>
      <c r="AB119" s="928"/>
      <c r="AC119" s="928"/>
      <c r="AD119" s="928"/>
      <c r="AE119" s="929"/>
      <c r="AF119" s="930" t="s">
        <v>112</v>
      </c>
      <c r="AG119" s="928"/>
      <c r="AH119" s="928"/>
      <c r="AI119" s="928"/>
      <c r="AJ119" s="929"/>
      <c r="AK119" s="930" t="s">
        <v>112</v>
      </c>
      <c r="AL119" s="928"/>
      <c r="AM119" s="928"/>
      <c r="AN119" s="928"/>
      <c r="AO119" s="929"/>
      <c r="AP119" s="931" t="s">
        <v>112</v>
      </c>
      <c r="AQ119" s="932"/>
      <c r="AR119" s="932"/>
      <c r="AS119" s="932"/>
      <c r="AT119" s="933"/>
      <c r="AU119" s="938"/>
      <c r="AV119" s="939"/>
      <c r="AW119" s="939"/>
      <c r="AX119" s="939"/>
      <c r="AY119" s="939"/>
      <c r="AZ119" s="230" t="s">
        <v>169</v>
      </c>
      <c r="BA119" s="230"/>
      <c r="BB119" s="230"/>
      <c r="BC119" s="230"/>
      <c r="BD119" s="230"/>
      <c r="BE119" s="230"/>
      <c r="BF119" s="230"/>
      <c r="BG119" s="230"/>
      <c r="BH119" s="230"/>
      <c r="BI119" s="230"/>
      <c r="BJ119" s="230"/>
      <c r="BK119" s="230"/>
      <c r="BL119" s="230"/>
      <c r="BM119" s="230"/>
      <c r="BN119" s="230"/>
      <c r="BO119" s="1011" t="s">
        <v>431</v>
      </c>
      <c r="BP119" s="1042"/>
      <c r="BQ119" s="1033">
        <v>11335078</v>
      </c>
      <c r="BR119" s="1034"/>
      <c r="BS119" s="1034"/>
      <c r="BT119" s="1034"/>
      <c r="BU119" s="1034"/>
      <c r="BV119" s="1034">
        <v>11161541</v>
      </c>
      <c r="BW119" s="1034"/>
      <c r="BX119" s="1034"/>
      <c r="BY119" s="1034"/>
      <c r="BZ119" s="1034"/>
      <c r="CA119" s="1034">
        <v>10679715</v>
      </c>
      <c r="CB119" s="1034"/>
      <c r="CC119" s="1034"/>
      <c r="CD119" s="1034"/>
      <c r="CE119" s="1034"/>
      <c r="CF119" s="1035"/>
      <c r="CG119" s="1036"/>
      <c r="CH119" s="1036"/>
      <c r="CI119" s="1036"/>
      <c r="CJ119" s="1037"/>
      <c r="CK119" s="983"/>
      <c r="CL119" s="984"/>
      <c r="CM119" s="1038" t="s">
        <v>432</v>
      </c>
      <c r="CN119" s="1039"/>
      <c r="CO119" s="1039"/>
      <c r="CP119" s="1039"/>
      <c r="CQ119" s="1039"/>
      <c r="CR119" s="1039"/>
      <c r="CS119" s="1039"/>
      <c r="CT119" s="1039"/>
      <c r="CU119" s="1039"/>
      <c r="CV119" s="1039"/>
      <c r="CW119" s="1039"/>
      <c r="CX119" s="1039"/>
      <c r="CY119" s="1039"/>
      <c r="CZ119" s="1039"/>
      <c r="DA119" s="1039"/>
      <c r="DB119" s="1039"/>
      <c r="DC119" s="1039"/>
      <c r="DD119" s="1039"/>
      <c r="DE119" s="1039"/>
      <c r="DF119" s="1040"/>
      <c r="DG119" s="1041" t="s">
        <v>112</v>
      </c>
      <c r="DH119" s="1020"/>
      <c r="DI119" s="1020"/>
      <c r="DJ119" s="1020"/>
      <c r="DK119" s="1021"/>
      <c r="DL119" s="1019" t="s">
        <v>112</v>
      </c>
      <c r="DM119" s="1020"/>
      <c r="DN119" s="1020"/>
      <c r="DO119" s="1020"/>
      <c r="DP119" s="1021"/>
      <c r="DQ119" s="1019" t="s">
        <v>112</v>
      </c>
      <c r="DR119" s="1020"/>
      <c r="DS119" s="1020"/>
      <c r="DT119" s="1020"/>
      <c r="DU119" s="1021"/>
      <c r="DV119" s="1022" t="s">
        <v>112</v>
      </c>
      <c r="DW119" s="1023"/>
      <c r="DX119" s="1023"/>
      <c r="DY119" s="1023"/>
      <c r="DZ119" s="1024"/>
    </row>
    <row r="120" spans="1:130" s="199" customFormat="1" ht="26.25" customHeight="1" x14ac:dyDescent="0.15">
      <c r="A120" s="1095"/>
      <c r="B120" s="982"/>
      <c r="C120" s="952" t="s">
        <v>409</v>
      </c>
      <c r="D120" s="953"/>
      <c r="E120" s="953"/>
      <c r="F120" s="953"/>
      <c r="G120" s="953"/>
      <c r="H120" s="953"/>
      <c r="I120" s="953"/>
      <c r="J120" s="953"/>
      <c r="K120" s="953"/>
      <c r="L120" s="953"/>
      <c r="M120" s="953"/>
      <c r="N120" s="953"/>
      <c r="O120" s="953"/>
      <c r="P120" s="953"/>
      <c r="Q120" s="953"/>
      <c r="R120" s="953"/>
      <c r="S120" s="953"/>
      <c r="T120" s="953"/>
      <c r="U120" s="953"/>
      <c r="V120" s="953"/>
      <c r="W120" s="953"/>
      <c r="X120" s="953"/>
      <c r="Y120" s="953"/>
      <c r="Z120" s="954"/>
      <c r="AA120" s="994" t="s">
        <v>112</v>
      </c>
      <c r="AB120" s="995"/>
      <c r="AC120" s="995"/>
      <c r="AD120" s="995"/>
      <c r="AE120" s="996"/>
      <c r="AF120" s="997" t="s">
        <v>112</v>
      </c>
      <c r="AG120" s="995"/>
      <c r="AH120" s="995"/>
      <c r="AI120" s="995"/>
      <c r="AJ120" s="996"/>
      <c r="AK120" s="997" t="s">
        <v>112</v>
      </c>
      <c r="AL120" s="995"/>
      <c r="AM120" s="995"/>
      <c r="AN120" s="995"/>
      <c r="AO120" s="996"/>
      <c r="AP120" s="998" t="s">
        <v>112</v>
      </c>
      <c r="AQ120" s="999"/>
      <c r="AR120" s="999"/>
      <c r="AS120" s="999"/>
      <c r="AT120" s="1000"/>
      <c r="AU120" s="1025" t="s">
        <v>433</v>
      </c>
      <c r="AV120" s="1026"/>
      <c r="AW120" s="1026"/>
      <c r="AX120" s="1026"/>
      <c r="AY120" s="1027"/>
      <c r="AZ120" s="976" t="s">
        <v>434</v>
      </c>
      <c r="BA120" s="925"/>
      <c r="BB120" s="925"/>
      <c r="BC120" s="925"/>
      <c r="BD120" s="925"/>
      <c r="BE120" s="925"/>
      <c r="BF120" s="925"/>
      <c r="BG120" s="925"/>
      <c r="BH120" s="925"/>
      <c r="BI120" s="925"/>
      <c r="BJ120" s="925"/>
      <c r="BK120" s="925"/>
      <c r="BL120" s="925"/>
      <c r="BM120" s="925"/>
      <c r="BN120" s="925"/>
      <c r="BO120" s="925"/>
      <c r="BP120" s="926"/>
      <c r="BQ120" s="962">
        <v>2766680</v>
      </c>
      <c r="BR120" s="963"/>
      <c r="BS120" s="963"/>
      <c r="BT120" s="963"/>
      <c r="BU120" s="963"/>
      <c r="BV120" s="963">
        <v>2839576</v>
      </c>
      <c r="BW120" s="963"/>
      <c r="BX120" s="963"/>
      <c r="BY120" s="963"/>
      <c r="BZ120" s="963"/>
      <c r="CA120" s="963">
        <v>2973537</v>
      </c>
      <c r="CB120" s="963"/>
      <c r="CC120" s="963"/>
      <c r="CD120" s="963"/>
      <c r="CE120" s="963"/>
      <c r="CF120" s="977">
        <v>88</v>
      </c>
      <c r="CG120" s="978"/>
      <c r="CH120" s="978"/>
      <c r="CI120" s="978"/>
      <c r="CJ120" s="978"/>
      <c r="CK120" s="1043" t="s">
        <v>435</v>
      </c>
      <c r="CL120" s="1044"/>
      <c r="CM120" s="1044"/>
      <c r="CN120" s="1044"/>
      <c r="CO120" s="1045"/>
      <c r="CP120" s="1051" t="s">
        <v>436</v>
      </c>
      <c r="CQ120" s="1052"/>
      <c r="CR120" s="1052"/>
      <c r="CS120" s="1052"/>
      <c r="CT120" s="1052"/>
      <c r="CU120" s="1052"/>
      <c r="CV120" s="1052"/>
      <c r="CW120" s="1052"/>
      <c r="CX120" s="1052"/>
      <c r="CY120" s="1052"/>
      <c r="CZ120" s="1052"/>
      <c r="DA120" s="1052"/>
      <c r="DB120" s="1052"/>
      <c r="DC120" s="1052"/>
      <c r="DD120" s="1052"/>
      <c r="DE120" s="1052"/>
      <c r="DF120" s="1053"/>
      <c r="DG120" s="962">
        <v>1827835</v>
      </c>
      <c r="DH120" s="963"/>
      <c r="DI120" s="963"/>
      <c r="DJ120" s="963"/>
      <c r="DK120" s="963"/>
      <c r="DL120" s="963">
        <v>1810033</v>
      </c>
      <c r="DM120" s="963"/>
      <c r="DN120" s="963"/>
      <c r="DO120" s="963"/>
      <c r="DP120" s="963"/>
      <c r="DQ120" s="963">
        <v>1711499</v>
      </c>
      <c r="DR120" s="963"/>
      <c r="DS120" s="963"/>
      <c r="DT120" s="963"/>
      <c r="DU120" s="963"/>
      <c r="DV120" s="964">
        <v>50.6</v>
      </c>
      <c r="DW120" s="964"/>
      <c r="DX120" s="964"/>
      <c r="DY120" s="964"/>
      <c r="DZ120" s="965"/>
    </row>
    <row r="121" spans="1:130" s="199" customFormat="1" ht="26.25" customHeight="1" x14ac:dyDescent="0.15">
      <c r="A121" s="1095"/>
      <c r="B121" s="982"/>
      <c r="C121" s="1003" t="s">
        <v>437</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94" t="s">
        <v>112</v>
      </c>
      <c r="AB121" s="995"/>
      <c r="AC121" s="995"/>
      <c r="AD121" s="995"/>
      <c r="AE121" s="996"/>
      <c r="AF121" s="997" t="s">
        <v>112</v>
      </c>
      <c r="AG121" s="995"/>
      <c r="AH121" s="995"/>
      <c r="AI121" s="995"/>
      <c r="AJ121" s="996"/>
      <c r="AK121" s="997" t="s">
        <v>112</v>
      </c>
      <c r="AL121" s="995"/>
      <c r="AM121" s="995"/>
      <c r="AN121" s="995"/>
      <c r="AO121" s="996"/>
      <c r="AP121" s="998" t="s">
        <v>112</v>
      </c>
      <c r="AQ121" s="999"/>
      <c r="AR121" s="999"/>
      <c r="AS121" s="999"/>
      <c r="AT121" s="1000"/>
      <c r="AU121" s="1028"/>
      <c r="AV121" s="1029"/>
      <c r="AW121" s="1029"/>
      <c r="AX121" s="1029"/>
      <c r="AY121" s="1030"/>
      <c r="AZ121" s="985" t="s">
        <v>438</v>
      </c>
      <c r="BA121" s="986"/>
      <c r="BB121" s="986"/>
      <c r="BC121" s="986"/>
      <c r="BD121" s="986"/>
      <c r="BE121" s="986"/>
      <c r="BF121" s="986"/>
      <c r="BG121" s="986"/>
      <c r="BH121" s="986"/>
      <c r="BI121" s="986"/>
      <c r="BJ121" s="986"/>
      <c r="BK121" s="986"/>
      <c r="BL121" s="986"/>
      <c r="BM121" s="986"/>
      <c r="BN121" s="986"/>
      <c r="BO121" s="986"/>
      <c r="BP121" s="987"/>
      <c r="BQ121" s="955">
        <v>230462</v>
      </c>
      <c r="BR121" s="956"/>
      <c r="BS121" s="956"/>
      <c r="BT121" s="956"/>
      <c r="BU121" s="956"/>
      <c r="BV121" s="956">
        <v>202075</v>
      </c>
      <c r="BW121" s="956"/>
      <c r="BX121" s="956"/>
      <c r="BY121" s="956"/>
      <c r="BZ121" s="956"/>
      <c r="CA121" s="956">
        <v>180846</v>
      </c>
      <c r="CB121" s="956"/>
      <c r="CC121" s="956"/>
      <c r="CD121" s="956"/>
      <c r="CE121" s="956"/>
      <c r="CF121" s="950">
        <v>5.4</v>
      </c>
      <c r="CG121" s="951"/>
      <c r="CH121" s="951"/>
      <c r="CI121" s="951"/>
      <c r="CJ121" s="951"/>
      <c r="CK121" s="1046"/>
      <c r="CL121" s="1047"/>
      <c r="CM121" s="1047"/>
      <c r="CN121" s="1047"/>
      <c r="CO121" s="1048"/>
      <c r="CP121" s="1056" t="s">
        <v>439</v>
      </c>
      <c r="CQ121" s="1057"/>
      <c r="CR121" s="1057"/>
      <c r="CS121" s="1057"/>
      <c r="CT121" s="1057"/>
      <c r="CU121" s="1057"/>
      <c r="CV121" s="1057"/>
      <c r="CW121" s="1057"/>
      <c r="CX121" s="1057"/>
      <c r="CY121" s="1057"/>
      <c r="CZ121" s="1057"/>
      <c r="DA121" s="1057"/>
      <c r="DB121" s="1057"/>
      <c r="DC121" s="1057"/>
      <c r="DD121" s="1057"/>
      <c r="DE121" s="1057"/>
      <c r="DF121" s="1058"/>
      <c r="DG121" s="955" t="s">
        <v>112</v>
      </c>
      <c r="DH121" s="956"/>
      <c r="DI121" s="956"/>
      <c r="DJ121" s="956"/>
      <c r="DK121" s="956"/>
      <c r="DL121" s="956" t="s">
        <v>112</v>
      </c>
      <c r="DM121" s="956"/>
      <c r="DN121" s="956"/>
      <c r="DO121" s="956"/>
      <c r="DP121" s="956"/>
      <c r="DQ121" s="956" t="s">
        <v>112</v>
      </c>
      <c r="DR121" s="956"/>
      <c r="DS121" s="956"/>
      <c r="DT121" s="956"/>
      <c r="DU121" s="956"/>
      <c r="DV121" s="957" t="s">
        <v>112</v>
      </c>
      <c r="DW121" s="957"/>
      <c r="DX121" s="957"/>
      <c r="DY121" s="957"/>
      <c r="DZ121" s="958"/>
    </row>
    <row r="122" spans="1:130" s="199" customFormat="1" ht="26.25" customHeight="1" x14ac:dyDescent="0.15">
      <c r="A122" s="1095"/>
      <c r="B122" s="982"/>
      <c r="C122" s="952" t="s">
        <v>419</v>
      </c>
      <c r="D122" s="953"/>
      <c r="E122" s="953"/>
      <c r="F122" s="953"/>
      <c r="G122" s="953"/>
      <c r="H122" s="953"/>
      <c r="I122" s="953"/>
      <c r="J122" s="953"/>
      <c r="K122" s="953"/>
      <c r="L122" s="953"/>
      <c r="M122" s="953"/>
      <c r="N122" s="953"/>
      <c r="O122" s="953"/>
      <c r="P122" s="953"/>
      <c r="Q122" s="953"/>
      <c r="R122" s="953"/>
      <c r="S122" s="953"/>
      <c r="T122" s="953"/>
      <c r="U122" s="953"/>
      <c r="V122" s="953"/>
      <c r="W122" s="953"/>
      <c r="X122" s="953"/>
      <c r="Y122" s="953"/>
      <c r="Z122" s="954"/>
      <c r="AA122" s="994" t="s">
        <v>112</v>
      </c>
      <c r="AB122" s="995"/>
      <c r="AC122" s="995"/>
      <c r="AD122" s="995"/>
      <c r="AE122" s="996"/>
      <c r="AF122" s="997" t="s">
        <v>112</v>
      </c>
      <c r="AG122" s="995"/>
      <c r="AH122" s="995"/>
      <c r="AI122" s="995"/>
      <c r="AJ122" s="996"/>
      <c r="AK122" s="997" t="s">
        <v>112</v>
      </c>
      <c r="AL122" s="995"/>
      <c r="AM122" s="995"/>
      <c r="AN122" s="995"/>
      <c r="AO122" s="996"/>
      <c r="AP122" s="998" t="s">
        <v>112</v>
      </c>
      <c r="AQ122" s="999"/>
      <c r="AR122" s="999"/>
      <c r="AS122" s="999"/>
      <c r="AT122" s="1000"/>
      <c r="AU122" s="1028"/>
      <c r="AV122" s="1029"/>
      <c r="AW122" s="1029"/>
      <c r="AX122" s="1029"/>
      <c r="AY122" s="1030"/>
      <c r="AZ122" s="1010" t="s">
        <v>440</v>
      </c>
      <c r="BA122" s="1001"/>
      <c r="BB122" s="1001"/>
      <c r="BC122" s="1001"/>
      <c r="BD122" s="1001"/>
      <c r="BE122" s="1001"/>
      <c r="BF122" s="1001"/>
      <c r="BG122" s="1001"/>
      <c r="BH122" s="1001"/>
      <c r="BI122" s="1001"/>
      <c r="BJ122" s="1001"/>
      <c r="BK122" s="1001"/>
      <c r="BL122" s="1001"/>
      <c r="BM122" s="1001"/>
      <c r="BN122" s="1001"/>
      <c r="BO122" s="1001"/>
      <c r="BP122" s="1002"/>
      <c r="BQ122" s="1033">
        <v>5763321</v>
      </c>
      <c r="BR122" s="1034"/>
      <c r="BS122" s="1034"/>
      <c r="BT122" s="1034"/>
      <c r="BU122" s="1034"/>
      <c r="BV122" s="1034">
        <v>5797413</v>
      </c>
      <c r="BW122" s="1034"/>
      <c r="BX122" s="1034"/>
      <c r="BY122" s="1034"/>
      <c r="BZ122" s="1034"/>
      <c r="CA122" s="1034">
        <v>5607768</v>
      </c>
      <c r="CB122" s="1034"/>
      <c r="CC122" s="1034"/>
      <c r="CD122" s="1034"/>
      <c r="CE122" s="1034"/>
      <c r="CF122" s="1054">
        <v>165.9</v>
      </c>
      <c r="CG122" s="1055"/>
      <c r="CH122" s="1055"/>
      <c r="CI122" s="1055"/>
      <c r="CJ122" s="1055"/>
      <c r="CK122" s="1046"/>
      <c r="CL122" s="1047"/>
      <c r="CM122" s="1047"/>
      <c r="CN122" s="1047"/>
      <c r="CO122" s="1048"/>
      <c r="CP122" s="1056" t="s">
        <v>441</v>
      </c>
      <c r="CQ122" s="1057"/>
      <c r="CR122" s="1057"/>
      <c r="CS122" s="1057"/>
      <c r="CT122" s="1057"/>
      <c r="CU122" s="1057"/>
      <c r="CV122" s="1057"/>
      <c r="CW122" s="1057"/>
      <c r="CX122" s="1057"/>
      <c r="CY122" s="1057"/>
      <c r="CZ122" s="1057"/>
      <c r="DA122" s="1057"/>
      <c r="DB122" s="1057"/>
      <c r="DC122" s="1057"/>
      <c r="DD122" s="1057"/>
      <c r="DE122" s="1057"/>
      <c r="DF122" s="1058"/>
      <c r="DG122" s="955" t="s">
        <v>112</v>
      </c>
      <c r="DH122" s="956"/>
      <c r="DI122" s="956"/>
      <c r="DJ122" s="956"/>
      <c r="DK122" s="956"/>
      <c r="DL122" s="956" t="s">
        <v>112</v>
      </c>
      <c r="DM122" s="956"/>
      <c r="DN122" s="956"/>
      <c r="DO122" s="956"/>
      <c r="DP122" s="956"/>
      <c r="DQ122" s="956" t="s">
        <v>112</v>
      </c>
      <c r="DR122" s="956"/>
      <c r="DS122" s="956"/>
      <c r="DT122" s="956"/>
      <c r="DU122" s="956"/>
      <c r="DV122" s="957" t="s">
        <v>112</v>
      </c>
      <c r="DW122" s="957"/>
      <c r="DX122" s="957"/>
      <c r="DY122" s="957"/>
      <c r="DZ122" s="958"/>
    </row>
    <row r="123" spans="1:130" s="199" customFormat="1" ht="26.25" customHeight="1" x14ac:dyDescent="0.15">
      <c r="A123" s="1095"/>
      <c r="B123" s="982"/>
      <c r="C123" s="952" t="s">
        <v>425</v>
      </c>
      <c r="D123" s="953"/>
      <c r="E123" s="953"/>
      <c r="F123" s="953"/>
      <c r="G123" s="953"/>
      <c r="H123" s="953"/>
      <c r="I123" s="953"/>
      <c r="J123" s="953"/>
      <c r="K123" s="953"/>
      <c r="L123" s="953"/>
      <c r="M123" s="953"/>
      <c r="N123" s="953"/>
      <c r="O123" s="953"/>
      <c r="P123" s="953"/>
      <c r="Q123" s="953"/>
      <c r="R123" s="953"/>
      <c r="S123" s="953"/>
      <c r="T123" s="953"/>
      <c r="U123" s="953"/>
      <c r="V123" s="953"/>
      <c r="W123" s="953"/>
      <c r="X123" s="953"/>
      <c r="Y123" s="953"/>
      <c r="Z123" s="954"/>
      <c r="AA123" s="994" t="s">
        <v>112</v>
      </c>
      <c r="AB123" s="995"/>
      <c r="AC123" s="995"/>
      <c r="AD123" s="995"/>
      <c r="AE123" s="996"/>
      <c r="AF123" s="997" t="s">
        <v>112</v>
      </c>
      <c r="AG123" s="995"/>
      <c r="AH123" s="995"/>
      <c r="AI123" s="995"/>
      <c r="AJ123" s="996"/>
      <c r="AK123" s="997" t="s">
        <v>112</v>
      </c>
      <c r="AL123" s="995"/>
      <c r="AM123" s="995"/>
      <c r="AN123" s="995"/>
      <c r="AO123" s="996"/>
      <c r="AP123" s="998" t="s">
        <v>112</v>
      </c>
      <c r="AQ123" s="999"/>
      <c r="AR123" s="999"/>
      <c r="AS123" s="999"/>
      <c r="AT123" s="1000"/>
      <c r="AU123" s="1031"/>
      <c r="AV123" s="1032"/>
      <c r="AW123" s="1032"/>
      <c r="AX123" s="1032"/>
      <c r="AY123" s="1032"/>
      <c r="AZ123" s="230" t="s">
        <v>169</v>
      </c>
      <c r="BA123" s="230"/>
      <c r="BB123" s="230"/>
      <c r="BC123" s="230"/>
      <c r="BD123" s="230"/>
      <c r="BE123" s="230"/>
      <c r="BF123" s="230"/>
      <c r="BG123" s="230"/>
      <c r="BH123" s="230"/>
      <c r="BI123" s="230"/>
      <c r="BJ123" s="230"/>
      <c r="BK123" s="230"/>
      <c r="BL123" s="230"/>
      <c r="BM123" s="230"/>
      <c r="BN123" s="230"/>
      <c r="BO123" s="1011" t="s">
        <v>442</v>
      </c>
      <c r="BP123" s="1042"/>
      <c r="BQ123" s="1101">
        <v>8760463</v>
      </c>
      <c r="BR123" s="1102"/>
      <c r="BS123" s="1102"/>
      <c r="BT123" s="1102"/>
      <c r="BU123" s="1102"/>
      <c r="BV123" s="1102">
        <v>8839064</v>
      </c>
      <c r="BW123" s="1102"/>
      <c r="BX123" s="1102"/>
      <c r="BY123" s="1102"/>
      <c r="BZ123" s="1102"/>
      <c r="CA123" s="1102">
        <v>8762151</v>
      </c>
      <c r="CB123" s="1102"/>
      <c r="CC123" s="1102"/>
      <c r="CD123" s="1102"/>
      <c r="CE123" s="1102"/>
      <c r="CF123" s="1035"/>
      <c r="CG123" s="1036"/>
      <c r="CH123" s="1036"/>
      <c r="CI123" s="1036"/>
      <c r="CJ123" s="1037"/>
      <c r="CK123" s="1046"/>
      <c r="CL123" s="1047"/>
      <c r="CM123" s="1047"/>
      <c r="CN123" s="1047"/>
      <c r="CO123" s="1048"/>
      <c r="CP123" s="1056" t="s">
        <v>443</v>
      </c>
      <c r="CQ123" s="1057"/>
      <c r="CR123" s="1057"/>
      <c r="CS123" s="1057"/>
      <c r="CT123" s="1057"/>
      <c r="CU123" s="1057"/>
      <c r="CV123" s="1057"/>
      <c r="CW123" s="1057"/>
      <c r="CX123" s="1057"/>
      <c r="CY123" s="1057"/>
      <c r="CZ123" s="1057"/>
      <c r="DA123" s="1057"/>
      <c r="DB123" s="1057"/>
      <c r="DC123" s="1057"/>
      <c r="DD123" s="1057"/>
      <c r="DE123" s="1057"/>
      <c r="DF123" s="1058"/>
      <c r="DG123" s="994" t="s">
        <v>112</v>
      </c>
      <c r="DH123" s="995"/>
      <c r="DI123" s="995"/>
      <c r="DJ123" s="995"/>
      <c r="DK123" s="996"/>
      <c r="DL123" s="997" t="s">
        <v>112</v>
      </c>
      <c r="DM123" s="995"/>
      <c r="DN123" s="995"/>
      <c r="DO123" s="995"/>
      <c r="DP123" s="996"/>
      <c r="DQ123" s="997" t="s">
        <v>112</v>
      </c>
      <c r="DR123" s="995"/>
      <c r="DS123" s="995"/>
      <c r="DT123" s="995"/>
      <c r="DU123" s="996"/>
      <c r="DV123" s="998" t="s">
        <v>112</v>
      </c>
      <c r="DW123" s="999"/>
      <c r="DX123" s="999"/>
      <c r="DY123" s="999"/>
      <c r="DZ123" s="1000"/>
    </row>
    <row r="124" spans="1:130" s="199" customFormat="1" ht="26.25" customHeight="1" thickBot="1" x14ac:dyDescent="0.2">
      <c r="A124" s="1095"/>
      <c r="B124" s="982"/>
      <c r="C124" s="952" t="s">
        <v>428</v>
      </c>
      <c r="D124" s="953"/>
      <c r="E124" s="953"/>
      <c r="F124" s="953"/>
      <c r="G124" s="953"/>
      <c r="H124" s="953"/>
      <c r="I124" s="953"/>
      <c r="J124" s="953"/>
      <c r="K124" s="953"/>
      <c r="L124" s="953"/>
      <c r="M124" s="953"/>
      <c r="N124" s="953"/>
      <c r="O124" s="953"/>
      <c r="P124" s="953"/>
      <c r="Q124" s="953"/>
      <c r="R124" s="953"/>
      <c r="S124" s="953"/>
      <c r="T124" s="953"/>
      <c r="U124" s="953"/>
      <c r="V124" s="953"/>
      <c r="W124" s="953"/>
      <c r="X124" s="953"/>
      <c r="Y124" s="953"/>
      <c r="Z124" s="954"/>
      <c r="AA124" s="994" t="s">
        <v>112</v>
      </c>
      <c r="AB124" s="995"/>
      <c r="AC124" s="995"/>
      <c r="AD124" s="995"/>
      <c r="AE124" s="996"/>
      <c r="AF124" s="997" t="s">
        <v>112</v>
      </c>
      <c r="AG124" s="995"/>
      <c r="AH124" s="995"/>
      <c r="AI124" s="995"/>
      <c r="AJ124" s="996"/>
      <c r="AK124" s="997" t="s">
        <v>112</v>
      </c>
      <c r="AL124" s="995"/>
      <c r="AM124" s="995"/>
      <c r="AN124" s="995"/>
      <c r="AO124" s="996"/>
      <c r="AP124" s="998" t="s">
        <v>112</v>
      </c>
      <c r="AQ124" s="999"/>
      <c r="AR124" s="999"/>
      <c r="AS124" s="999"/>
      <c r="AT124" s="1000"/>
      <c r="AU124" s="1097" t="s">
        <v>444</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v>78.5</v>
      </c>
      <c r="BR124" s="1064"/>
      <c r="BS124" s="1064"/>
      <c r="BT124" s="1064"/>
      <c r="BU124" s="1064"/>
      <c r="BV124" s="1064">
        <v>68.3</v>
      </c>
      <c r="BW124" s="1064"/>
      <c r="BX124" s="1064"/>
      <c r="BY124" s="1064"/>
      <c r="BZ124" s="1064"/>
      <c r="CA124" s="1064">
        <v>56.7</v>
      </c>
      <c r="CB124" s="1064"/>
      <c r="CC124" s="1064"/>
      <c r="CD124" s="1064"/>
      <c r="CE124" s="1064"/>
      <c r="CF124" s="1065"/>
      <c r="CG124" s="1066"/>
      <c r="CH124" s="1066"/>
      <c r="CI124" s="1066"/>
      <c r="CJ124" s="1067"/>
      <c r="CK124" s="1049"/>
      <c r="CL124" s="1049"/>
      <c r="CM124" s="1049"/>
      <c r="CN124" s="1049"/>
      <c r="CO124" s="1050"/>
      <c r="CP124" s="1056" t="s">
        <v>445</v>
      </c>
      <c r="CQ124" s="1057"/>
      <c r="CR124" s="1057"/>
      <c r="CS124" s="1057"/>
      <c r="CT124" s="1057"/>
      <c r="CU124" s="1057"/>
      <c r="CV124" s="1057"/>
      <c r="CW124" s="1057"/>
      <c r="CX124" s="1057"/>
      <c r="CY124" s="1057"/>
      <c r="CZ124" s="1057"/>
      <c r="DA124" s="1057"/>
      <c r="DB124" s="1057"/>
      <c r="DC124" s="1057"/>
      <c r="DD124" s="1057"/>
      <c r="DE124" s="1057"/>
      <c r="DF124" s="1058"/>
      <c r="DG124" s="1041" t="s">
        <v>112</v>
      </c>
      <c r="DH124" s="1020"/>
      <c r="DI124" s="1020"/>
      <c r="DJ124" s="1020"/>
      <c r="DK124" s="1021"/>
      <c r="DL124" s="1019" t="s">
        <v>112</v>
      </c>
      <c r="DM124" s="1020"/>
      <c r="DN124" s="1020"/>
      <c r="DO124" s="1020"/>
      <c r="DP124" s="1021"/>
      <c r="DQ124" s="1019" t="s">
        <v>112</v>
      </c>
      <c r="DR124" s="1020"/>
      <c r="DS124" s="1020"/>
      <c r="DT124" s="1020"/>
      <c r="DU124" s="1021"/>
      <c r="DV124" s="1022" t="s">
        <v>112</v>
      </c>
      <c r="DW124" s="1023"/>
      <c r="DX124" s="1023"/>
      <c r="DY124" s="1023"/>
      <c r="DZ124" s="1024"/>
    </row>
    <row r="125" spans="1:130" s="199" customFormat="1" ht="26.25" customHeight="1" x14ac:dyDescent="0.15">
      <c r="A125" s="1095"/>
      <c r="B125" s="982"/>
      <c r="C125" s="952" t="s">
        <v>430</v>
      </c>
      <c r="D125" s="953"/>
      <c r="E125" s="953"/>
      <c r="F125" s="953"/>
      <c r="G125" s="953"/>
      <c r="H125" s="953"/>
      <c r="I125" s="953"/>
      <c r="J125" s="953"/>
      <c r="K125" s="953"/>
      <c r="L125" s="953"/>
      <c r="M125" s="953"/>
      <c r="N125" s="953"/>
      <c r="O125" s="953"/>
      <c r="P125" s="953"/>
      <c r="Q125" s="953"/>
      <c r="R125" s="953"/>
      <c r="S125" s="953"/>
      <c r="T125" s="953"/>
      <c r="U125" s="953"/>
      <c r="V125" s="953"/>
      <c r="W125" s="953"/>
      <c r="X125" s="953"/>
      <c r="Y125" s="953"/>
      <c r="Z125" s="954"/>
      <c r="AA125" s="994" t="s">
        <v>112</v>
      </c>
      <c r="AB125" s="995"/>
      <c r="AC125" s="995"/>
      <c r="AD125" s="995"/>
      <c r="AE125" s="996"/>
      <c r="AF125" s="997" t="s">
        <v>112</v>
      </c>
      <c r="AG125" s="995"/>
      <c r="AH125" s="995"/>
      <c r="AI125" s="995"/>
      <c r="AJ125" s="996"/>
      <c r="AK125" s="997" t="s">
        <v>112</v>
      </c>
      <c r="AL125" s="995"/>
      <c r="AM125" s="995"/>
      <c r="AN125" s="995"/>
      <c r="AO125" s="996"/>
      <c r="AP125" s="998" t="s">
        <v>112</v>
      </c>
      <c r="AQ125" s="999"/>
      <c r="AR125" s="999"/>
      <c r="AS125" s="999"/>
      <c r="AT125" s="1000"/>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9" t="s">
        <v>446</v>
      </c>
      <c r="CL125" s="1044"/>
      <c r="CM125" s="1044"/>
      <c r="CN125" s="1044"/>
      <c r="CO125" s="1045"/>
      <c r="CP125" s="976" t="s">
        <v>447</v>
      </c>
      <c r="CQ125" s="925"/>
      <c r="CR125" s="925"/>
      <c r="CS125" s="925"/>
      <c r="CT125" s="925"/>
      <c r="CU125" s="925"/>
      <c r="CV125" s="925"/>
      <c r="CW125" s="925"/>
      <c r="CX125" s="925"/>
      <c r="CY125" s="925"/>
      <c r="CZ125" s="925"/>
      <c r="DA125" s="925"/>
      <c r="DB125" s="925"/>
      <c r="DC125" s="925"/>
      <c r="DD125" s="925"/>
      <c r="DE125" s="925"/>
      <c r="DF125" s="926"/>
      <c r="DG125" s="962" t="s">
        <v>112</v>
      </c>
      <c r="DH125" s="963"/>
      <c r="DI125" s="963"/>
      <c r="DJ125" s="963"/>
      <c r="DK125" s="963"/>
      <c r="DL125" s="963" t="s">
        <v>112</v>
      </c>
      <c r="DM125" s="963"/>
      <c r="DN125" s="963"/>
      <c r="DO125" s="963"/>
      <c r="DP125" s="963"/>
      <c r="DQ125" s="963" t="s">
        <v>112</v>
      </c>
      <c r="DR125" s="963"/>
      <c r="DS125" s="963"/>
      <c r="DT125" s="963"/>
      <c r="DU125" s="963"/>
      <c r="DV125" s="964" t="s">
        <v>112</v>
      </c>
      <c r="DW125" s="964"/>
      <c r="DX125" s="964"/>
      <c r="DY125" s="964"/>
      <c r="DZ125" s="965"/>
    </row>
    <row r="126" spans="1:130" s="199" customFormat="1" ht="26.25" customHeight="1" thickBot="1" x14ac:dyDescent="0.2">
      <c r="A126" s="1095"/>
      <c r="B126" s="982"/>
      <c r="C126" s="952" t="s">
        <v>432</v>
      </c>
      <c r="D126" s="953"/>
      <c r="E126" s="953"/>
      <c r="F126" s="953"/>
      <c r="G126" s="953"/>
      <c r="H126" s="953"/>
      <c r="I126" s="953"/>
      <c r="J126" s="953"/>
      <c r="K126" s="953"/>
      <c r="L126" s="953"/>
      <c r="M126" s="953"/>
      <c r="N126" s="953"/>
      <c r="O126" s="953"/>
      <c r="P126" s="953"/>
      <c r="Q126" s="953"/>
      <c r="R126" s="953"/>
      <c r="S126" s="953"/>
      <c r="T126" s="953"/>
      <c r="U126" s="953"/>
      <c r="V126" s="953"/>
      <c r="W126" s="953"/>
      <c r="X126" s="953"/>
      <c r="Y126" s="953"/>
      <c r="Z126" s="954"/>
      <c r="AA126" s="994">
        <v>12966</v>
      </c>
      <c r="AB126" s="995"/>
      <c r="AC126" s="995"/>
      <c r="AD126" s="995"/>
      <c r="AE126" s="996"/>
      <c r="AF126" s="997">
        <v>12113</v>
      </c>
      <c r="AG126" s="995"/>
      <c r="AH126" s="995"/>
      <c r="AI126" s="995"/>
      <c r="AJ126" s="996"/>
      <c r="AK126" s="997">
        <v>13268</v>
      </c>
      <c r="AL126" s="995"/>
      <c r="AM126" s="995"/>
      <c r="AN126" s="995"/>
      <c r="AO126" s="996"/>
      <c r="AP126" s="998">
        <v>0.4</v>
      </c>
      <c r="AQ126" s="999"/>
      <c r="AR126" s="999"/>
      <c r="AS126" s="999"/>
      <c r="AT126" s="100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60"/>
      <c r="CL126" s="1047"/>
      <c r="CM126" s="1047"/>
      <c r="CN126" s="1047"/>
      <c r="CO126" s="1048"/>
      <c r="CP126" s="985" t="s">
        <v>448</v>
      </c>
      <c r="CQ126" s="986"/>
      <c r="CR126" s="986"/>
      <c r="CS126" s="986"/>
      <c r="CT126" s="986"/>
      <c r="CU126" s="986"/>
      <c r="CV126" s="986"/>
      <c r="CW126" s="986"/>
      <c r="CX126" s="986"/>
      <c r="CY126" s="986"/>
      <c r="CZ126" s="986"/>
      <c r="DA126" s="986"/>
      <c r="DB126" s="986"/>
      <c r="DC126" s="986"/>
      <c r="DD126" s="986"/>
      <c r="DE126" s="986"/>
      <c r="DF126" s="987"/>
      <c r="DG126" s="955" t="s">
        <v>112</v>
      </c>
      <c r="DH126" s="956"/>
      <c r="DI126" s="956"/>
      <c r="DJ126" s="956"/>
      <c r="DK126" s="956"/>
      <c r="DL126" s="956" t="s">
        <v>112</v>
      </c>
      <c r="DM126" s="956"/>
      <c r="DN126" s="956"/>
      <c r="DO126" s="956"/>
      <c r="DP126" s="956"/>
      <c r="DQ126" s="956" t="s">
        <v>112</v>
      </c>
      <c r="DR126" s="956"/>
      <c r="DS126" s="956"/>
      <c r="DT126" s="956"/>
      <c r="DU126" s="956"/>
      <c r="DV126" s="957" t="s">
        <v>112</v>
      </c>
      <c r="DW126" s="957"/>
      <c r="DX126" s="957"/>
      <c r="DY126" s="957"/>
      <c r="DZ126" s="958"/>
    </row>
    <row r="127" spans="1:130" s="199" customFormat="1" ht="26.25" customHeight="1" x14ac:dyDescent="0.15">
      <c r="A127" s="1096"/>
      <c r="B127" s="984"/>
      <c r="C127" s="1038" t="s">
        <v>449</v>
      </c>
      <c r="D127" s="1039"/>
      <c r="E127" s="1039"/>
      <c r="F127" s="1039"/>
      <c r="G127" s="1039"/>
      <c r="H127" s="1039"/>
      <c r="I127" s="1039"/>
      <c r="J127" s="1039"/>
      <c r="K127" s="1039"/>
      <c r="L127" s="1039"/>
      <c r="M127" s="1039"/>
      <c r="N127" s="1039"/>
      <c r="O127" s="1039"/>
      <c r="P127" s="1039"/>
      <c r="Q127" s="1039"/>
      <c r="R127" s="1039"/>
      <c r="S127" s="1039"/>
      <c r="T127" s="1039"/>
      <c r="U127" s="1039"/>
      <c r="V127" s="1039"/>
      <c r="W127" s="1039"/>
      <c r="X127" s="1039"/>
      <c r="Y127" s="1039"/>
      <c r="Z127" s="1040"/>
      <c r="AA127" s="994">
        <v>15334</v>
      </c>
      <c r="AB127" s="995"/>
      <c r="AC127" s="995"/>
      <c r="AD127" s="995"/>
      <c r="AE127" s="996"/>
      <c r="AF127" s="997">
        <v>15483</v>
      </c>
      <c r="AG127" s="995"/>
      <c r="AH127" s="995"/>
      <c r="AI127" s="995"/>
      <c r="AJ127" s="996"/>
      <c r="AK127" s="997">
        <v>16826</v>
      </c>
      <c r="AL127" s="995"/>
      <c r="AM127" s="995"/>
      <c r="AN127" s="995"/>
      <c r="AO127" s="996"/>
      <c r="AP127" s="998">
        <v>0.5</v>
      </c>
      <c r="AQ127" s="999"/>
      <c r="AR127" s="999"/>
      <c r="AS127" s="999"/>
      <c r="AT127" s="1000"/>
      <c r="AU127" s="235"/>
      <c r="AV127" s="235"/>
      <c r="AW127" s="235"/>
      <c r="AX127" s="1068" t="s">
        <v>450</v>
      </c>
      <c r="AY127" s="1069"/>
      <c r="AZ127" s="1069"/>
      <c r="BA127" s="1069"/>
      <c r="BB127" s="1069"/>
      <c r="BC127" s="1069"/>
      <c r="BD127" s="1069"/>
      <c r="BE127" s="1070"/>
      <c r="BF127" s="1071" t="s">
        <v>451</v>
      </c>
      <c r="BG127" s="1069"/>
      <c r="BH127" s="1069"/>
      <c r="BI127" s="1069"/>
      <c r="BJ127" s="1069"/>
      <c r="BK127" s="1069"/>
      <c r="BL127" s="1070"/>
      <c r="BM127" s="1071" t="s">
        <v>452</v>
      </c>
      <c r="BN127" s="1069"/>
      <c r="BO127" s="1069"/>
      <c r="BP127" s="1069"/>
      <c r="BQ127" s="1069"/>
      <c r="BR127" s="1069"/>
      <c r="BS127" s="1070"/>
      <c r="BT127" s="1071" t="s">
        <v>453</v>
      </c>
      <c r="BU127" s="1069"/>
      <c r="BV127" s="1069"/>
      <c r="BW127" s="1069"/>
      <c r="BX127" s="1069"/>
      <c r="BY127" s="1069"/>
      <c r="BZ127" s="1093"/>
      <c r="CA127" s="235"/>
      <c r="CB127" s="235"/>
      <c r="CC127" s="235"/>
      <c r="CD127" s="236"/>
      <c r="CE127" s="236"/>
      <c r="CF127" s="236"/>
      <c r="CG127" s="233"/>
      <c r="CH127" s="233"/>
      <c r="CI127" s="233"/>
      <c r="CJ127" s="234"/>
      <c r="CK127" s="1060"/>
      <c r="CL127" s="1047"/>
      <c r="CM127" s="1047"/>
      <c r="CN127" s="1047"/>
      <c r="CO127" s="1048"/>
      <c r="CP127" s="985" t="s">
        <v>454</v>
      </c>
      <c r="CQ127" s="986"/>
      <c r="CR127" s="986"/>
      <c r="CS127" s="986"/>
      <c r="CT127" s="986"/>
      <c r="CU127" s="986"/>
      <c r="CV127" s="986"/>
      <c r="CW127" s="986"/>
      <c r="CX127" s="986"/>
      <c r="CY127" s="986"/>
      <c r="CZ127" s="986"/>
      <c r="DA127" s="986"/>
      <c r="DB127" s="986"/>
      <c r="DC127" s="986"/>
      <c r="DD127" s="986"/>
      <c r="DE127" s="986"/>
      <c r="DF127" s="987"/>
      <c r="DG127" s="955" t="s">
        <v>112</v>
      </c>
      <c r="DH127" s="956"/>
      <c r="DI127" s="956"/>
      <c r="DJ127" s="956"/>
      <c r="DK127" s="956"/>
      <c r="DL127" s="956" t="s">
        <v>112</v>
      </c>
      <c r="DM127" s="956"/>
      <c r="DN127" s="956"/>
      <c r="DO127" s="956"/>
      <c r="DP127" s="956"/>
      <c r="DQ127" s="956" t="s">
        <v>112</v>
      </c>
      <c r="DR127" s="956"/>
      <c r="DS127" s="956"/>
      <c r="DT127" s="956"/>
      <c r="DU127" s="956"/>
      <c r="DV127" s="957" t="s">
        <v>112</v>
      </c>
      <c r="DW127" s="957"/>
      <c r="DX127" s="957"/>
      <c r="DY127" s="957"/>
      <c r="DZ127" s="958"/>
    </row>
    <row r="128" spans="1:130" s="199" customFormat="1" ht="26.25" customHeight="1" thickBot="1" x14ac:dyDescent="0.2">
      <c r="A128" s="1079" t="s">
        <v>455</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456</v>
      </c>
      <c r="X128" s="1081"/>
      <c r="Y128" s="1081"/>
      <c r="Z128" s="1082"/>
      <c r="AA128" s="1083">
        <v>32941</v>
      </c>
      <c r="AB128" s="1084"/>
      <c r="AC128" s="1084"/>
      <c r="AD128" s="1084"/>
      <c r="AE128" s="1085"/>
      <c r="AF128" s="1086">
        <v>31277</v>
      </c>
      <c r="AG128" s="1084"/>
      <c r="AH128" s="1084"/>
      <c r="AI128" s="1084"/>
      <c r="AJ128" s="1085"/>
      <c r="AK128" s="1086">
        <v>29761</v>
      </c>
      <c r="AL128" s="1084"/>
      <c r="AM128" s="1084"/>
      <c r="AN128" s="1084"/>
      <c r="AO128" s="1085"/>
      <c r="AP128" s="1087"/>
      <c r="AQ128" s="1088"/>
      <c r="AR128" s="1088"/>
      <c r="AS128" s="1088"/>
      <c r="AT128" s="1089"/>
      <c r="AU128" s="235"/>
      <c r="AV128" s="235"/>
      <c r="AW128" s="235"/>
      <c r="AX128" s="924" t="s">
        <v>457</v>
      </c>
      <c r="AY128" s="925"/>
      <c r="AZ128" s="925"/>
      <c r="BA128" s="925"/>
      <c r="BB128" s="925"/>
      <c r="BC128" s="925"/>
      <c r="BD128" s="925"/>
      <c r="BE128" s="926"/>
      <c r="BF128" s="1090" t="s">
        <v>112</v>
      </c>
      <c r="BG128" s="1091"/>
      <c r="BH128" s="1091"/>
      <c r="BI128" s="1091"/>
      <c r="BJ128" s="1091"/>
      <c r="BK128" s="1091"/>
      <c r="BL128" s="1092"/>
      <c r="BM128" s="1090">
        <v>15</v>
      </c>
      <c r="BN128" s="1091"/>
      <c r="BO128" s="1091"/>
      <c r="BP128" s="1091"/>
      <c r="BQ128" s="1091"/>
      <c r="BR128" s="1091"/>
      <c r="BS128" s="1092"/>
      <c r="BT128" s="1090">
        <v>20</v>
      </c>
      <c r="BU128" s="1091"/>
      <c r="BV128" s="1091"/>
      <c r="BW128" s="1091"/>
      <c r="BX128" s="1091"/>
      <c r="BY128" s="1091"/>
      <c r="BZ128" s="1115"/>
      <c r="CA128" s="236"/>
      <c r="CB128" s="236"/>
      <c r="CC128" s="236"/>
      <c r="CD128" s="236"/>
      <c r="CE128" s="236"/>
      <c r="CF128" s="236"/>
      <c r="CG128" s="233"/>
      <c r="CH128" s="233"/>
      <c r="CI128" s="233"/>
      <c r="CJ128" s="234"/>
      <c r="CK128" s="1061"/>
      <c r="CL128" s="1062"/>
      <c r="CM128" s="1062"/>
      <c r="CN128" s="1062"/>
      <c r="CO128" s="1063"/>
      <c r="CP128" s="1072" t="s">
        <v>458</v>
      </c>
      <c r="CQ128" s="1073"/>
      <c r="CR128" s="1073"/>
      <c r="CS128" s="1073"/>
      <c r="CT128" s="1073"/>
      <c r="CU128" s="1073"/>
      <c r="CV128" s="1073"/>
      <c r="CW128" s="1073"/>
      <c r="CX128" s="1073"/>
      <c r="CY128" s="1073"/>
      <c r="CZ128" s="1073"/>
      <c r="DA128" s="1073"/>
      <c r="DB128" s="1073"/>
      <c r="DC128" s="1073"/>
      <c r="DD128" s="1073"/>
      <c r="DE128" s="1073"/>
      <c r="DF128" s="1074"/>
      <c r="DG128" s="1075" t="s">
        <v>112</v>
      </c>
      <c r="DH128" s="1076"/>
      <c r="DI128" s="1076"/>
      <c r="DJ128" s="1076"/>
      <c r="DK128" s="1076"/>
      <c r="DL128" s="1076" t="s">
        <v>112</v>
      </c>
      <c r="DM128" s="1076"/>
      <c r="DN128" s="1076"/>
      <c r="DO128" s="1076"/>
      <c r="DP128" s="1076"/>
      <c r="DQ128" s="1076" t="s">
        <v>112</v>
      </c>
      <c r="DR128" s="1076"/>
      <c r="DS128" s="1076"/>
      <c r="DT128" s="1076"/>
      <c r="DU128" s="1076"/>
      <c r="DV128" s="1077" t="s">
        <v>112</v>
      </c>
      <c r="DW128" s="1077"/>
      <c r="DX128" s="1077"/>
      <c r="DY128" s="1077"/>
      <c r="DZ128" s="1078"/>
    </row>
    <row r="129" spans="1:131" s="199" customFormat="1" ht="26.25" customHeight="1" x14ac:dyDescent="0.15">
      <c r="A129" s="966" t="s">
        <v>91</v>
      </c>
      <c r="B129" s="967"/>
      <c r="C129" s="967"/>
      <c r="D129" s="967"/>
      <c r="E129" s="967"/>
      <c r="F129" s="967"/>
      <c r="G129" s="967"/>
      <c r="H129" s="967"/>
      <c r="I129" s="967"/>
      <c r="J129" s="967"/>
      <c r="K129" s="967"/>
      <c r="L129" s="967"/>
      <c r="M129" s="967"/>
      <c r="N129" s="967"/>
      <c r="O129" s="967"/>
      <c r="P129" s="967"/>
      <c r="Q129" s="967"/>
      <c r="R129" s="967"/>
      <c r="S129" s="967"/>
      <c r="T129" s="967"/>
      <c r="U129" s="967"/>
      <c r="V129" s="967"/>
      <c r="W129" s="1109" t="s">
        <v>459</v>
      </c>
      <c r="X129" s="1110"/>
      <c r="Y129" s="1110"/>
      <c r="Z129" s="1111"/>
      <c r="AA129" s="994">
        <v>3905506</v>
      </c>
      <c r="AB129" s="995"/>
      <c r="AC129" s="995"/>
      <c r="AD129" s="995"/>
      <c r="AE129" s="996"/>
      <c r="AF129" s="997">
        <v>4041083</v>
      </c>
      <c r="AG129" s="995"/>
      <c r="AH129" s="995"/>
      <c r="AI129" s="995"/>
      <c r="AJ129" s="996"/>
      <c r="AK129" s="997">
        <v>3995270</v>
      </c>
      <c r="AL129" s="995"/>
      <c r="AM129" s="995"/>
      <c r="AN129" s="995"/>
      <c r="AO129" s="996"/>
      <c r="AP129" s="1112"/>
      <c r="AQ129" s="1113"/>
      <c r="AR129" s="1113"/>
      <c r="AS129" s="1113"/>
      <c r="AT129" s="1114"/>
      <c r="AU129" s="237"/>
      <c r="AV129" s="237"/>
      <c r="AW129" s="237"/>
      <c r="AX129" s="1103" t="s">
        <v>460</v>
      </c>
      <c r="AY129" s="986"/>
      <c r="AZ129" s="986"/>
      <c r="BA129" s="986"/>
      <c r="BB129" s="986"/>
      <c r="BC129" s="986"/>
      <c r="BD129" s="986"/>
      <c r="BE129" s="987"/>
      <c r="BF129" s="1104" t="s">
        <v>112</v>
      </c>
      <c r="BG129" s="1105"/>
      <c r="BH129" s="1105"/>
      <c r="BI129" s="1105"/>
      <c r="BJ129" s="1105"/>
      <c r="BK129" s="1105"/>
      <c r="BL129" s="1106"/>
      <c r="BM129" s="1104">
        <v>20</v>
      </c>
      <c r="BN129" s="1105"/>
      <c r="BO129" s="1105"/>
      <c r="BP129" s="1105"/>
      <c r="BQ129" s="1105"/>
      <c r="BR129" s="1105"/>
      <c r="BS129" s="1106"/>
      <c r="BT129" s="1104">
        <v>30</v>
      </c>
      <c r="BU129" s="1107"/>
      <c r="BV129" s="1107"/>
      <c r="BW129" s="1107"/>
      <c r="BX129" s="1107"/>
      <c r="BY129" s="1107"/>
      <c r="BZ129" s="1108"/>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6" t="s">
        <v>461</v>
      </c>
      <c r="B130" s="967"/>
      <c r="C130" s="967"/>
      <c r="D130" s="967"/>
      <c r="E130" s="967"/>
      <c r="F130" s="967"/>
      <c r="G130" s="967"/>
      <c r="H130" s="967"/>
      <c r="I130" s="967"/>
      <c r="J130" s="967"/>
      <c r="K130" s="967"/>
      <c r="L130" s="967"/>
      <c r="M130" s="967"/>
      <c r="N130" s="967"/>
      <c r="O130" s="967"/>
      <c r="P130" s="967"/>
      <c r="Q130" s="967"/>
      <c r="R130" s="967"/>
      <c r="S130" s="967"/>
      <c r="T130" s="967"/>
      <c r="U130" s="967"/>
      <c r="V130" s="967"/>
      <c r="W130" s="1109" t="s">
        <v>462</v>
      </c>
      <c r="X130" s="1110"/>
      <c r="Y130" s="1110"/>
      <c r="Z130" s="1111"/>
      <c r="AA130" s="994">
        <v>628785</v>
      </c>
      <c r="AB130" s="995"/>
      <c r="AC130" s="995"/>
      <c r="AD130" s="995"/>
      <c r="AE130" s="996"/>
      <c r="AF130" s="997">
        <v>642959</v>
      </c>
      <c r="AG130" s="995"/>
      <c r="AH130" s="995"/>
      <c r="AI130" s="995"/>
      <c r="AJ130" s="996"/>
      <c r="AK130" s="997">
        <v>615839</v>
      </c>
      <c r="AL130" s="995"/>
      <c r="AM130" s="995"/>
      <c r="AN130" s="995"/>
      <c r="AO130" s="996"/>
      <c r="AP130" s="1112"/>
      <c r="AQ130" s="1113"/>
      <c r="AR130" s="1113"/>
      <c r="AS130" s="1113"/>
      <c r="AT130" s="1114"/>
      <c r="AU130" s="237"/>
      <c r="AV130" s="237"/>
      <c r="AW130" s="237"/>
      <c r="AX130" s="1103" t="s">
        <v>463</v>
      </c>
      <c r="AY130" s="986"/>
      <c r="AZ130" s="986"/>
      <c r="BA130" s="986"/>
      <c r="BB130" s="986"/>
      <c r="BC130" s="986"/>
      <c r="BD130" s="986"/>
      <c r="BE130" s="987"/>
      <c r="BF130" s="1140">
        <v>9.9</v>
      </c>
      <c r="BG130" s="1141"/>
      <c r="BH130" s="1141"/>
      <c r="BI130" s="1141"/>
      <c r="BJ130" s="1141"/>
      <c r="BK130" s="1141"/>
      <c r="BL130" s="1142"/>
      <c r="BM130" s="1140">
        <v>25</v>
      </c>
      <c r="BN130" s="1141"/>
      <c r="BO130" s="1141"/>
      <c r="BP130" s="1141"/>
      <c r="BQ130" s="1141"/>
      <c r="BR130" s="1141"/>
      <c r="BS130" s="1142"/>
      <c r="BT130" s="1140">
        <v>35</v>
      </c>
      <c r="BU130" s="1143"/>
      <c r="BV130" s="1143"/>
      <c r="BW130" s="1143"/>
      <c r="BX130" s="1143"/>
      <c r="BY130" s="1143"/>
      <c r="BZ130" s="11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45"/>
      <c r="B131" s="1146"/>
      <c r="C131" s="1146"/>
      <c r="D131" s="1146"/>
      <c r="E131" s="1146"/>
      <c r="F131" s="1146"/>
      <c r="G131" s="1146"/>
      <c r="H131" s="1146"/>
      <c r="I131" s="1146"/>
      <c r="J131" s="1146"/>
      <c r="K131" s="1146"/>
      <c r="L131" s="1146"/>
      <c r="M131" s="1146"/>
      <c r="N131" s="1146"/>
      <c r="O131" s="1146"/>
      <c r="P131" s="1146"/>
      <c r="Q131" s="1146"/>
      <c r="R131" s="1146"/>
      <c r="S131" s="1146"/>
      <c r="T131" s="1146"/>
      <c r="U131" s="1146"/>
      <c r="V131" s="1146"/>
      <c r="W131" s="1147" t="s">
        <v>464</v>
      </c>
      <c r="X131" s="1148"/>
      <c r="Y131" s="1148"/>
      <c r="Z131" s="1149"/>
      <c r="AA131" s="1041">
        <v>3276721</v>
      </c>
      <c r="AB131" s="1020"/>
      <c r="AC131" s="1020"/>
      <c r="AD131" s="1020"/>
      <c r="AE131" s="1021"/>
      <c r="AF131" s="1019">
        <v>3398124</v>
      </c>
      <c r="AG131" s="1020"/>
      <c r="AH131" s="1020"/>
      <c r="AI131" s="1020"/>
      <c r="AJ131" s="1021"/>
      <c r="AK131" s="1019">
        <v>3379431</v>
      </c>
      <c r="AL131" s="1020"/>
      <c r="AM131" s="1020"/>
      <c r="AN131" s="1020"/>
      <c r="AO131" s="1021"/>
      <c r="AP131" s="1150"/>
      <c r="AQ131" s="1151"/>
      <c r="AR131" s="1151"/>
      <c r="AS131" s="1151"/>
      <c r="AT131" s="1152"/>
      <c r="AU131" s="237"/>
      <c r="AV131" s="237"/>
      <c r="AW131" s="237"/>
      <c r="AX131" s="1122" t="s">
        <v>465</v>
      </c>
      <c r="AY131" s="1073"/>
      <c r="AZ131" s="1073"/>
      <c r="BA131" s="1073"/>
      <c r="BB131" s="1073"/>
      <c r="BC131" s="1073"/>
      <c r="BD131" s="1073"/>
      <c r="BE131" s="1074"/>
      <c r="BF131" s="1123">
        <v>56.7</v>
      </c>
      <c r="BG131" s="1124"/>
      <c r="BH131" s="1124"/>
      <c r="BI131" s="1124"/>
      <c r="BJ131" s="1124"/>
      <c r="BK131" s="1124"/>
      <c r="BL131" s="1125"/>
      <c r="BM131" s="1123">
        <v>350</v>
      </c>
      <c r="BN131" s="1124"/>
      <c r="BO131" s="1124"/>
      <c r="BP131" s="1124"/>
      <c r="BQ131" s="1124"/>
      <c r="BR131" s="1124"/>
      <c r="BS131" s="1125"/>
      <c r="BT131" s="1126"/>
      <c r="BU131" s="1127"/>
      <c r="BV131" s="1127"/>
      <c r="BW131" s="1127"/>
      <c r="BX131" s="1127"/>
      <c r="BY131" s="1127"/>
      <c r="BZ131" s="112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9" t="s">
        <v>466</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467</v>
      </c>
      <c r="W132" s="1133"/>
      <c r="X132" s="1133"/>
      <c r="Y132" s="1133"/>
      <c r="Z132" s="1134"/>
      <c r="AA132" s="1135">
        <v>11.34890642</v>
      </c>
      <c r="AB132" s="1136"/>
      <c r="AC132" s="1136"/>
      <c r="AD132" s="1136"/>
      <c r="AE132" s="1137"/>
      <c r="AF132" s="1138">
        <v>9.9102328229999994</v>
      </c>
      <c r="AG132" s="1136"/>
      <c r="AH132" s="1136"/>
      <c r="AI132" s="1136"/>
      <c r="AJ132" s="1137"/>
      <c r="AK132" s="1138">
        <v>8.7325351520000005</v>
      </c>
      <c r="AL132" s="1136"/>
      <c r="AM132" s="1136"/>
      <c r="AN132" s="1136"/>
      <c r="AO132" s="1137"/>
      <c r="AP132" s="1035"/>
      <c r="AQ132" s="1036"/>
      <c r="AR132" s="1036"/>
      <c r="AS132" s="1036"/>
      <c r="AT132" s="1139"/>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16" t="s">
        <v>468</v>
      </c>
      <c r="W133" s="1116"/>
      <c r="X133" s="1116"/>
      <c r="Y133" s="1116"/>
      <c r="Z133" s="1117"/>
      <c r="AA133" s="1118">
        <v>12</v>
      </c>
      <c r="AB133" s="1119"/>
      <c r="AC133" s="1119"/>
      <c r="AD133" s="1119"/>
      <c r="AE133" s="1120"/>
      <c r="AF133" s="1118">
        <v>11</v>
      </c>
      <c r="AG133" s="1119"/>
      <c r="AH133" s="1119"/>
      <c r="AI133" s="1119"/>
      <c r="AJ133" s="1120"/>
      <c r="AK133" s="1118">
        <v>9.9</v>
      </c>
      <c r="AL133" s="1119"/>
      <c r="AM133" s="1119"/>
      <c r="AN133" s="1119"/>
      <c r="AO133" s="1120"/>
      <c r="AP133" s="1065"/>
      <c r="AQ133" s="1066"/>
      <c r="AR133" s="1066"/>
      <c r="AS133" s="1066"/>
      <c r="AT133" s="1121"/>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469</v>
      </c>
      <c r="B5" s="248"/>
      <c r="C5" s="248"/>
      <c r="D5" s="248"/>
      <c r="E5" s="248"/>
      <c r="F5" s="248"/>
      <c r="G5" s="248"/>
      <c r="H5" s="248"/>
      <c r="I5" s="248"/>
      <c r="J5" s="248"/>
      <c r="K5" s="248"/>
      <c r="L5" s="248"/>
      <c r="M5" s="248"/>
      <c r="N5" s="248"/>
      <c r="O5" s="249"/>
    </row>
    <row r="6" spans="1:16" x14ac:dyDescent="0.15">
      <c r="A6" s="250"/>
      <c r="B6" s="246"/>
      <c r="C6" s="246"/>
      <c r="D6" s="246"/>
      <c r="E6" s="246"/>
      <c r="F6" s="246"/>
      <c r="G6" s="251" t="s">
        <v>470</v>
      </c>
      <c r="H6" s="251"/>
      <c r="I6" s="251"/>
      <c r="J6" s="251"/>
      <c r="K6" s="246"/>
      <c r="L6" s="246"/>
      <c r="M6" s="246"/>
      <c r="N6" s="246"/>
    </row>
    <row r="7" spans="1:16" x14ac:dyDescent="0.15">
      <c r="A7" s="250"/>
      <c r="B7" s="246"/>
      <c r="C7" s="246"/>
      <c r="D7" s="246"/>
      <c r="E7" s="246"/>
      <c r="F7" s="246"/>
      <c r="G7" s="253"/>
      <c r="H7" s="254"/>
      <c r="I7" s="254"/>
      <c r="J7" s="255"/>
      <c r="K7" s="1156" t="s">
        <v>471</v>
      </c>
      <c r="L7" s="256"/>
      <c r="M7" s="257" t="s">
        <v>472</v>
      </c>
      <c r="N7" s="258"/>
    </row>
    <row r="8" spans="1:16" x14ac:dyDescent="0.15">
      <c r="A8" s="250"/>
      <c r="B8" s="246"/>
      <c r="C8" s="246"/>
      <c r="D8" s="246"/>
      <c r="E8" s="246"/>
      <c r="F8" s="246"/>
      <c r="G8" s="259"/>
      <c r="H8" s="260"/>
      <c r="I8" s="260"/>
      <c r="J8" s="261"/>
      <c r="K8" s="1157"/>
      <c r="L8" s="262" t="s">
        <v>473</v>
      </c>
      <c r="M8" s="263" t="s">
        <v>474</v>
      </c>
      <c r="N8" s="264" t="s">
        <v>475</v>
      </c>
    </row>
    <row r="9" spans="1:16" x14ac:dyDescent="0.15">
      <c r="A9" s="250"/>
      <c r="B9" s="246"/>
      <c r="C9" s="246"/>
      <c r="D9" s="246"/>
      <c r="E9" s="246"/>
      <c r="F9" s="246"/>
      <c r="G9" s="1158" t="s">
        <v>476</v>
      </c>
      <c r="H9" s="1159"/>
      <c r="I9" s="1159"/>
      <c r="J9" s="1160"/>
      <c r="K9" s="265">
        <v>930922</v>
      </c>
      <c r="L9" s="266">
        <v>93223</v>
      </c>
      <c r="M9" s="267">
        <v>134601</v>
      </c>
      <c r="N9" s="268">
        <v>-30.7</v>
      </c>
    </row>
    <row r="10" spans="1:16" x14ac:dyDescent="0.15">
      <c r="A10" s="250"/>
      <c r="B10" s="246"/>
      <c r="C10" s="246"/>
      <c r="D10" s="246"/>
      <c r="E10" s="246"/>
      <c r="F10" s="246"/>
      <c r="G10" s="1158" t="s">
        <v>477</v>
      </c>
      <c r="H10" s="1159"/>
      <c r="I10" s="1159"/>
      <c r="J10" s="1160"/>
      <c r="K10" s="269">
        <v>35119</v>
      </c>
      <c r="L10" s="270">
        <v>3517</v>
      </c>
      <c r="M10" s="271">
        <v>15652</v>
      </c>
      <c r="N10" s="272">
        <v>-77.5</v>
      </c>
    </row>
    <row r="11" spans="1:16" ht="13.5" customHeight="1" x14ac:dyDescent="0.15">
      <c r="A11" s="250"/>
      <c r="B11" s="246"/>
      <c r="C11" s="246"/>
      <c r="D11" s="246"/>
      <c r="E11" s="246"/>
      <c r="F11" s="246"/>
      <c r="G11" s="1158" t="s">
        <v>478</v>
      </c>
      <c r="H11" s="1159"/>
      <c r="I11" s="1159"/>
      <c r="J11" s="1160"/>
      <c r="K11" s="269">
        <v>149873</v>
      </c>
      <c r="L11" s="270">
        <v>15008</v>
      </c>
      <c r="M11" s="271">
        <v>22688</v>
      </c>
      <c r="N11" s="272">
        <v>-33.9</v>
      </c>
    </row>
    <row r="12" spans="1:16" ht="13.5" customHeight="1" x14ac:dyDescent="0.15">
      <c r="A12" s="250"/>
      <c r="B12" s="246"/>
      <c r="C12" s="246"/>
      <c r="D12" s="246"/>
      <c r="E12" s="246"/>
      <c r="F12" s="246"/>
      <c r="G12" s="1158" t="s">
        <v>479</v>
      </c>
      <c r="H12" s="1159"/>
      <c r="I12" s="1159"/>
      <c r="J12" s="1160"/>
      <c r="K12" s="269" t="s">
        <v>480</v>
      </c>
      <c r="L12" s="270" t="s">
        <v>480</v>
      </c>
      <c r="M12" s="271">
        <v>3308</v>
      </c>
      <c r="N12" s="272" t="s">
        <v>480</v>
      </c>
    </row>
    <row r="13" spans="1:16" ht="13.5" customHeight="1" x14ac:dyDescent="0.15">
      <c r="A13" s="250"/>
      <c r="B13" s="246"/>
      <c r="C13" s="246"/>
      <c r="D13" s="246"/>
      <c r="E13" s="246"/>
      <c r="F13" s="246"/>
      <c r="G13" s="1158" t="s">
        <v>481</v>
      </c>
      <c r="H13" s="1159"/>
      <c r="I13" s="1159"/>
      <c r="J13" s="1160"/>
      <c r="K13" s="269" t="s">
        <v>480</v>
      </c>
      <c r="L13" s="270" t="s">
        <v>480</v>
      </c>
      <c r="M13" s="271">
        <v>1</v>
      </c>
      <c r="N13" s="272" t="s">
        <v>480</v>
      </c>
    </row>
    <row r="14" spans="1:16" ht="13.5" customHeight="1" x14ac:dyDescent="0.15">
      <c r="A14" s="250"/>
      <c r="B14" s="246"/>
      <c r="C14" s="246"/>
      <c r="D14" s="246"/>
      <c r="E14" s="246"/>
      <c r="F14" s="246"/>
      <c r="G14" s="1158" t="s">
        <v>482</v>
      </c>
      <c r="H14" s="1159"/>
      <c r="I14" s="1159"/>
      <c r="J14" s="1160"/>
      <c r="K14" s="269">
        <v>62059</v>
      </c>
      <c r="L14" s="270">
        <v>6215</v>
      </c>
      <c r="M14" s="271">
        <v>6215</v>
      </c>
      <c r="N14" s="272">
        <v>0</v>
      </c>
    </row>
    <row r="15" spans="1:16" ht="13.5" customHeight="1" x14ac:dyDescent="0.15">
      <c r="A15" s="250"/>
      <c r="B15" s="246"/>
      <c r="C15" s="246"/>
      <c r="D15" s="246"/>
      <c r="E15" s="246"/>
      <c r="F15" s="246"/>
      <c r="G15" s="1158" t="s">
        <v>483</v>
      </c>
      <c r="H15" s="1159"/>
      <c r="I15" s="1159"/>
      <c r="J15" s="1160"/>
      <c r="K15" s="269">
        <v>23926</v>
      </c>
      <c r="L15" s="270">
        <v>2396</v>
      </c>
      <c r="M15" s="271">
        <v>3213</v>
      </c>
      <c r="N15" s="272">
        <v>-25.4</v>
      </c>
    </row>
    <row r="16" spans="1:16" x14ac:dyDescent="0.15">
      <c r="A16" s="250"/>
      <c r="B16" s="246"/>
      <c r="C16" s="246"/>
      <c r="D16" s="246"/>
      <c r="E16" s="246"/>
      <c r="F16" s="246"/>
      <c r="G16" s="1161" t="s">
        <v>484</v>
      </c>
      <c r="H16" s="1162"/>
      <c r="I16" s="1162"/>
      <c r="J16" s="1163"/>
      <c r="K16" s="270">
        <v>-79152</v>
      </c>
      <c r="L16" s="270">
        <v>-7926</v>
      </c>
      <c r="M16" s="271">
        <v>-15018</v>
      </c>
      <c r="N16" s="272">
        <v>-47.2</v>
      </c>
    </row>
    <row r="17" spans="1:16" x14ac:dyDescent="0.15">
      <c r="A17" s="250"/>
      <c r="B17" s="246"/>
      <c r="C17" s="246"/>
      <c r="D17" s="246"/>
      <c r="E17" s="246"/>
      <c r="F17" s="246"/>
      <c r="G17" s="1161" t="s">
        <v>169</v>
      </c>
      <c r="H17" s="1162"/>
      <c r="I17" s="1162"/>
      <c r="J17" s="1163"/>
      <c r="K17" s="270">
        <v>1122747</v>
      </c>
      <c r="L17" s="270">
        <v>112432</v>
      </c>
      <c r="M17" s="271">
        <v>170662</v>
      </c>
      <c r="N17" s="272">
        <v>-34.1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485</v>
      </c>
      <c r="H19" s="246"/>
      <c r="I19" s="246"/>
      <c r="J19" s="246"/>
      <c r="K19" s="246"/>
      <c r="L19" s="246"/>
      <c r="M19" s="246"/>
      <c r="N19" s="246"/>
    </row>
    <row r="20" spans="1:16" x14ac:dyDescent="0.15">
      <c r="A20" s="250"/>
      <c r="B20" s="246"/>
      <c r="C20" s="246"/>
      <c r="D20" s="246"/>
      <c r="E20" s="246"/>
      <c r="F20" s="246"/>
      <c r="G20" s="274"/>
      <c r="H20" s="275"/>
      <c r="I20" s="275"/>
      <c r="J20" s="276"/>
      <c r="K20" s="277" t="s">
        <v>486</v>
      </c>
      <c r="L20" s="278" t="s">
        <v>487</v>
      </c>
      <c r="M20" s="279" t="s">
        <v>488</v>
      </c>
      <c r="N20" s="280"/>
    </row>
    <row r="21" spans="1:16" s="286" customFormat="1" x14ac:dyDescent="0.15">
      <c r="A21" s="281"/>
      <c r="B21" s="251"/>
      <c r="C21" s="251"/>
      <c r="D21" s="251"/>
      <c r="E21" s="251"/>
      <c r="F21" s="251"/>
      <c r="G21" s="1153" t="s">
        <v>489</v>
      </c>
      <c r="H21" s="1154"/>
      <c r="I21" s="1154"/>
      <c r="J21" s="1155"/>
      <c r="K21" s="282">
        <v>10.11</v>
      </c>
      <c r="L21" s="283">
        <v>15.35</v>
      </c>
      <c r="M21" s="284">
        <v>-5.24</v>
      </c>
      <c r="N21" s="251"/>
      <c r="O21" s="285"/>
      <c r="P21" s="281"/>
    </row>
    <row r="22" spans="1:16" s="286" customFormat="1" x14ac:dyDescent="0.15">
      <c r="A22" s="281"/>
      <c r="B22" s="251"/>
      <c r="C22" s="251"/>
      <c r="D22" s="251"/>
      <c r="E22" s="251"/>
      <c r="F22" s="251"/>
      <c r="G22" s="1153" t="s">
        <v>490</v>
      </c>
      <c r="H22" s="1154"/>
      <c r="I22" s="1154"/>
      <c r="J22" s="1155"/>
      <c r="K22" s="287">
        <v>97.7</v>
      </c>
      <c r="L22" s="288">
        <v>96.1</v>
      </c>
      <c r="M22" s="289">
        <v>1.6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493</v>
      </c>
      <c r="H29" s="251"/>
      <c r="I29" s="251"/>
      <c r="J29" s="251"/>
      <c r="K29" s="246"/>
      <c r="L29" s="246"/>
      <c r="M29" s="246"/>
      <c r="N29" s="246"/>
      <c r="O29" s="295"/>
    </row>
    <row r="30" spans="1:16" x14ac:dyDescent="0.15">
      <c r="A30" s="250"/>
      <c r="B30" s="246"/>
      <c r="C30" s="246"/>
      <c r="D30" s="246"/>
      <c r="E30" s="246"/>
      <c r="F30" s="246"/>
      <c r="G30" s="253"/>
      <c r="H30" s="254"/>
      <c r="I30" s="254"/>
      <c r="J30" s="255"/>
      <c r="K30" s="1156" t="s">
        <v>471</v>
      </c>
      <c r="L30" s="256"/>
      <c r="M30" s="257" t="s">
        <v>472</v>
      </c>
      <c r="N30" s="258"/>
    </row>
    <row r="31" spans="1:16" x14ac:dyDescent="0.15">
      <c r="A31" s="250"/>
      <c r="B31" s="246"/>
      <c r="C31" s="246"/>
      <c r="D31" s="246"/>
      <c r="E31" s="246"/>
      <c r="F31" s="246"/>
      <c r="G31" s="259"/>
      <c r="H31" s="260"/>
      <c r="I31" s="260"/>
      <c r="J31" s="261"/>
      <c r="K31" s="1157"/>
      <c r="L31" s="262" t="s">
        <v>473</v>
      </c>
      <c r="M31" s="263" t="s">
        <v>474</v>
      </c>
      <c r="N31" s="264" t="s">
        <v>475</v>
      </c>
    </row>
    <row r="32" spans="1:16" ht="27" customHeight="1" x14ac:dyDescent="0.15">
      <c r="A32" s="250"/>
      <c r="B32" s="246"/>
      <c r="C32" s="246"/>
      <c r="D32" s="246"/>
      <c r="E32" s="246"/>
      <c r="F32" s="246"/>
      <c r="G32" s="1169" t="s">
        <v>494</v>
      </c>
      <c r="H32" s="1170"/>
      <c r="I32" s="1170"/>
      <c r="J32" s="1171"/>
      <c r="K32" s="296">
        <v>642108</v>
      </c>
      <c r="L32" s="296">
        <v>64301</v>
      </c>
      <c r="M32" s="297">
        <v>102910</v>
      </c>
      <c r="N32" s="298">
        <v>-37.5</v>
      </c>
    </row>
    <row r="33" spans="1:16" ht="13.5" customHeight="1" x14ac:dyDescent="0.15">
      <c r="A33" s="250"/>
      <c r="B33" s="246"/>
      <c r="C33" s="246"/>
      <c r="D33" s="246"/>
      <c r="E33" s="246"/>
      <c r="F33" s="246"/>
      <c r="G33" s="1169" t="s">
        <v>495</v>
      </c>
      <c r="H33" s="1170"/>
      <c r="I33" s="1170"/>
      <c r="J33" s="1171"/>
      <c r="K33" s="296" t="s">
        <v>480</v>
      </c>
      <c r="L33" s="296" t="s">
        <v>480</v>
      </c>
      <c r="M33" s="297">
        <v>73</v>
      </c>
      <c r="N33" s="298" t="s">
        <v>480</v>
      </c>
    </row>
    <row r="34" spans="1:16" ht="27" customHeight="1" x14ac:dyDescent="0.15">
      <c r="A34" s="250"/>
      <c r="B34" s="246"/>
      <c r="C34" s="246"/>
      <c r="D34" s="246"/>
      <c r="E34" s="246"/>
      <c r="F34" s="246"/>
      <c r="G34" s="1169" t="s">
        <v>496</v>
      </c>
      <c r="H34" s="1170"/>
      <c r="I34" s="1170"/>
      <c r="J34" s="1171"/>
      <c r="K34" s="296" t="s">
        <v>480</v>
      </c>
      <c r="L34" s="296" t="s">
        <v>480</v>
      </c>
      <c r="M34" s="297">
        <v>271</v>
      </c>
      <c r="N34" s="298" t="s">
        <v>480</v>
      </c>
    </row>
    <row r="35" spans="1:16" ht="27" customHeight="1" x14ac:dyDescent="0.15">
      <c r="A35" s="250"/>
      <c r="B35" s="246"/>
      <c r="C35" s="246"/>
      <c r="D35" s="246"/>
      <c r="E35" s="246"/>
      <c r="F35" s="246"/>
      <c r="G35" s="1169" t="s">
        <v>497</v>
      </c>
      <c r="H35" s="1170"/>
      <c r="I35" s="1170"/>
      <c r="J35" s="1171"/>
      <c r="K35" s="296">
        <v>140685</v>
      </c>
      <c r="L35" s="296">
        <v>14088</v>
      </c>
      <c r="M35" s="297">
        <v>22640</v>
      </c>
      <c r="N35" s="298">
        <v>-37.799999999999997</v>
      </c>
    </row>
    <row r="36" spans="1:16" ht="27" customHeight="1" x14ac:dyDescent="0.15">
      <c r="A36" s="250"/>
      <c r="B36" s="246"/>
      <c r="C36" s="246"/>
      <c r="D36" s="246"/>
      <c r="E36" s="246"/>
      <c r="F36" s="246"/>
      <c r="G36" s="1169" t="s">
        <v>498</v>
      </c>
      <c r="H36" s="1170"/>
      <c r="I36" s="1170"/>
      <c r="J36" s="1171"/>
      <c r="K36" s="296">
        <v>127823</v>
      </c>
      <c r="L36" s="296">
        <v>12800</v>
      </c>
      <c r="M36" s="297">
        <v>4886</v>
      </c>
      <c r="N36" s="298">
        <v>162</v>
      </c>
    </row>
    <row r="37" spans="1:16" ht="13.5" customHeight="1" x14ac:dyDescent="0.15">
      <c r="A37" s="250"/>
      <c r="B37" s="246"/>
      <c r="C37" s="246"/>
      <c r="D37" s="246"/>
      <c r="E37" s="246"/>
      <c r="F37" s="246"/>
      <c r="G37" s="1169" t="s">
        <v>499</v>
      </c>
      <c r="H37" s="1170"/>
      <c r="I37" s="1170"/>
      <c r="J37" s="1171"/>
      <c r="K37" s="296">
        <v>30094</v>
      </c>
      <c r="L37" s="296">
        <v>3014</v>
      </c>
      <c r="M37" s="297">
        <v>1587</v>
      </c>
      <c r="N37" s="298">
        <v>89.9</v>
      </c>
    </row>
    <row r="38" spans="1:16" ht="27" customHeight="1" x14ac:dyDescent="0.15">
      <c r="A38" s="250"/>
      <c r="B38" s="246"/>
      <c r="C38" s="246"/>
      <c r="D38" s="246"/>
      <c r="E38" s="246"/>
      <c r="F38" s="246"/>
      <c r="G38" s="1172" t="s">
        <v>500</v>
      </c>
      <c r="H38" s="1173"/>
      <c r="I38" s="1173"/>
      <c r="J38" s="1174"/>
      <c r="K38" s="299" t="s">
        <v>480</v>
      </c>
      <c r="L38" s="299" t="s">
        <v>480</v>
      </c>
      <c r="M38" s="300">
        <v>17</v>
      </c>
      <c r="N38" s="301" t="s">
        <v>480</v>
      </c>
      <c r="O38" s="295"/>
    </row>
    <row r="39" spans="1:16" x14ac:dyDescent="0.15">
      <c r="A39" s="250"/>
      <c r="B39" s="246"/>
      <c r="C39" s="246"/>
      <c r="D39" s="246"/>
      <c r="E39" s="246"/>
      <c r="F39" s="246"/>
      <c r="G39" s="1172" t="s">
        <v>501</v>
      </c>
      <c r="H39" s="1173"/>
      <c r="I39" s="1173"/>
      <c r="J39" s="1174"/>
      <c r="K39" s="302">
        <v>-29761</v>
      </c>
      <c r="L39" s="302">
        <v>-2980</v>
      </c>
      <c r="M39" s="303">
        <v>-4567</v>
      </c>
      <c r="N39" s="304">
        <v>-34.700000000000003</v>
      </c>
      <c r="O39" s="295"/>
    </row>
    <row r="40" spans="1:16" ht="27" customHeight="1" x14ac:dyDescent="0.15">
      <c r="A40" s="250"/>
      <c r="B40" s="246"/>
      <c r="C40" s="246"/>
      <c r="D40" s="246"/>
      <c r="E40" s="246"/>
      <c r="F40" s="246"/>
      <c r="G40" s="1169" t="s">
        <v>502</v>
      </c>
      <c r="H40" s="1170"/>
      <c r="I40" s="1170"/>
      <c r="J40" s="1171"/>
      <c r="K40" s="302">
        <v>-615839</v>
      </c>
      <c r="L40" s="302">
        <v>-61670</v>
      </c>
      <c r="M40" s="303">
        <v>-91042</v>
      </c>
      <c r="N40" s="304">
        <v>-32.299999999999997</v>
      </c>
      <c r="O40" s="295"/>
    </row>
    <row r="41" spans="1:16" x14ac:dyDescent="0.15">
      <c r="A41" s="250"/>
      <c r="B41" s="246"/>
      <c r="C41" s="246"/>
      <c r="D41" s="246"/>
      <c r="E41" s="246"/>
      <c r="F41" s="246"/>
      <c r="G41" s="1175" t="s">
        <v>280</v>
      </c>
      <c r="H41" s="1176"/>
      <c r="I41" s="1176"/>
      <c r="J41" s="1177"/>
      <c r="K41" s="296">
        <v>295110</v>
      </c>
      <c r="L41" s="302">
        <v>29552</v>
      </c>
      <c r="M41" s="303">
        <v>36776</v>
      </c>
      <c r="N41" s="304">
        <v>-19.600000000000001</v>
      </c>
      <c r="O41" s="295"/>
    </row>
    <row r="42" spans="1:16" x14ac:dyDescent="0.15">
      <c r="A42" s="250"/>
      <c r="B42" s="246"/>
      <c r="C42" s="246"/>
      <c r="D42" s="246"/>
      <c r="E42" s="246"/>
      <c r="F42" s="246"/>
      <c r="G42" s="305" t="s">
        <v>503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505</v>
      </c>
      <c r="H48" s="310"/>
      <c r="I48" s="310"/>
      <c r="J48" s="310"/>
      <c r="K48" s="310"/>
      <c r="L48" s="310"/>
      <c r="M48" s="311"/>
      <c r="N48" s="310"/>
    </row>
    <row r="49" spans="1:14" ht="13.5" customHeight="1" x14ac:dyDescent="0.15">
      <c r="A49" s="250"/>
      <c r="B49" s="246"/>
      <c r="C49" s="246"/>
      <c r="D49" s="246"/>
      <c r="E49" s="246"/>
      <c r="F49" s="246"/>
      <c r="G49" s="312"/>
      <c r="H49" s="313"/>
      <c r="I49" s="1164" t="s">
        <v>471</v>
      </c>
      <c r="J49" s="1166" t="s">
        <v>506</v>
      </c>
      <c r="K49" s="1167"/>
      <c r="L49" s="1167"/>
      <c r="M49" s="1167"/>
      <c r="N49" s="1168"/>
    </row>
    <row r="50" spans="1:14" x14ac:dyDescent="0.15">
      <c r="A50" s="250"/>
      <c r="B50" s="246"/>
      <c r="C50" s="246"/>
      <c r="D50" s="246"/>
      <c r="E50" s="246"/>
      <c r="F50" s="246"/>
      <c r="G50" s="314"/>
      <c r="H50" s="315"/>
      <c r="I50" s="1165"/>
      <c r="J50" s="316" t="s">
        <v>507</v>
      </c>
      <c r="K50" s="317" t="s">
        <v>508</v>
      </c>
      <c r="L50" s="318" t="s">
        <v>509</v>
      </c>
      <c r="M50" s="319" t="s">
        <v>510</v>
      </c>
      <c r="N50" s="320" t="s">
        <v>511</v>
      </c>
    </row>
    <row r="51" spans="1:14" x14ac:dyDescent="0.15">
      <c r="A51" s="250"/>
      <c r="B51" s="246"/>
      <c r="C51" s="246"/>
      <c r="D51" s="246"/>
      <c r="E51" s="246"/>
      <c r="F51" s="246"/>
      <c r="G51" s="312" t="s">
        <v>512</v>
      </c>
      <c r="H51" s="313"/>
      <c r="I51" s="321">
        <v>1311721</v>
      </c>
      <c r="J51" s="322">
        <v>124736</v>
      </c>
      <c r="K51" s="323">
        <v>3.9</v>
      </c>
      <c r="L51" s="324">
        <v>114097</v>
      </c>
      <c r="M51" s="325">
        <v>-2.7</v>
      </c>
      <c r="N51" s="326">
        <v>6.6</v>
      </c>
    </row>
    <row r="52" spans="1:14" x14ac:dyDescent="0.15">
      <c r="A52" s="250"/>
      <c r="B52" s="246"/>
      <c r="C52" s="246"/>
      <c r="D52" s="246"/>
      <c r="E52" s="246"/>
      <c r="F52" s="246"/>
      <c r="G52" s="327"/>
      <c r="H52" s="328" t="s">
        <v>513</v>
      </c>
      <c r="I52" s="329">
        <v>480511</v>
      </c>
      <c r="J52" s="330">
        <v>45693</v>
      </c>
      <c r="K52" s="331">
        <v>-9.4</v>
      </c>
      <c r="L52" s="332">
        <v>61630</v>
      </c>
      <c r="M52" s="333">
        <v>3.8</v>
      </c>
      <c r="N52" s="334">
        <v>-13.2</v>
      </c>
    </row>
    <row r="53" spans="1:14" x14ac:dyDescent="0.15">
      <c r="A53" s="250"/>
      <c r="B53" s="246"/>
      <c r="C53" s="246"/>
      <c r="D53" s="246"/>
      <c r="E53" s="246"/>
      <c r="F53" s="246"/>
      <c r="G53" s="312" t="s">
        <v>514</v>
      </c>
      <c r="H53" s="313"/>
      <c r="I53" s="321">
        <v>2068548</v>
      </c>
      <c r="J53" s="322">
        <v>197663</v>
      </c>
      <c r="K53" s="323">
        <v>58.5</v>
      </c>
      <c r="L53" s="324">
        <v>136577</v>
      </c>
      <c r="M53" s="325">
        <v>19.7</v>
      </c>
      <c r="N53" s="326">
        <v>38.799999999999997</v>
      </c>
    </row>
    <row r="54" spans="1:14" x14ac:dyDescent="0.15">
      <c r="A54" s="250"/>
      <c r="B54" s="246"/>
      <c r="C54" s="246"/>
      <c r="D54" s="246"/>
      <c r="E54" s="246"/>
      <c r="F54" s="246"/>
      <c r="G54" s="327"/>
      <c r="H54" s="328" t="s">
        <v>513</v>
      </c>
      <c r="I54" s="329">
        <v>793560</v>
      </c>
      <c r="J54" s="330">
        <v>75830</v>
      </c>
      <c r="K54" s="331">
        <v>66</v>
      </c>
      <c r="L54" s="332">
        <v>59645</v>
      </c>
      <c r="M54" s="333">
        <v>-3.2</v>
      </c>
      <c r="N54" s="334">
        <v>69.2</v>
      </c>
    </row>
    <row r="55" spans="1:14" x14ac:dyDescent="0.15">
      <c r="A55" s="250"/>
      <c r="B55" s="246"/>
      <c r="C55" s="246"/>
      <c r="D55" s="246"/>
      <c r="E55" s="246"/>
      <c r="F55" s="246"/>
      <c r="G55" s="312" t="s">
        <v>515</v>
      </c>
      <c r="H55" s="313"/>
      <c r="I55" s="321">
        <v>913146</v>
      </c>
      <c r="J55" s="322">
        <v>88638</v>
      </c>
      <c r="K55" s="323">
        <v>-55.2</v>
      </c>
      <c r="L55" s="324">
        <v>132212</v>
      </c>
      <c r="M55" s="325">
        <v>-3.2</v>
      </c>
      <c r="N55" s="326">
        <v>-52</v>
      </c>
    </row>
    <row r="56" spans="1:14" x14ac:dyDescent="0.15">
      <c r="A56" s="250"/>
      <c r="B56" s="246"/>
      <c r="C56" s="246"/>
      <c r="D56" s="246"/>
      <c r="E56" s="246"/>
      <c r="F56" s="246"/>
      <c r="G56" s="327"/>
      <c r="H56" s="328" t="s">
        <v>513</v>
      </c>
      <c r="I56" s="329">
        <v>403544</v>
      </c>
      <c r="J56" s="330">
        <v>39171</v>
      </c>
      <c r="K56" s="331">
        <v>-48.3</v>
      </c>
      <c r="L56" s="332">
        <v>67114</v>
      </c>
      <c r="M56" s="333">
        <v>12.5</v>
      </c>
      <c r="N56" s="334">
        <v>-60.8</v>
      </c>
    </row>
    <row r="57" spans="1:14" x14ac:dyDescent="0.15">
      <c r="A57" s="250"/>
      <c r="B57" s="246"/>
      <c r="C57" s="246"/>
      <c r="D57" s="246"/>
      <c r="E57" s="246"/>
      <c r="F57" s="246"/>
      <c r="G57" s="312" t="s">
        <v>516</v>
      </c>
      <c r="H57" s="313"/>
      <c r="I57" s="321">
        <v>768719</v>
      </c>
      <c r="J57" s="322">
        <v>75624</v>
      </c>
      <c r="K57" s="323">
        <v>-14.7</v>
      </c>
      <c r="L57" s="324">
        <v>162193</v>
      </c>
      <c r="M57" s="325">
        <v>22.7</v>
      </c>
      <c r="N57" s="326">
        <v>-37.4</v>
      </c>
    </row>
    <row r="58" spans="1:14" x14ac:dyDescent="0.15">
      <c r="A58" s="250"/>
      <c r="B58" s="246"/>
      <c r="C58" s="246"/>
      <c r="D58" s="246"/>
      <c r="E58" s="246"/>
      <c r="F58" s="246"/>
      <c r="G58" s="327"/>
      <c r="H58" s="328" t="s">
        <v>513</v>
      </c>
      <c r="I58" s="329">
        <v>217097</v>
      </c>
      <c r="J58" s="330">
        <v>21357</v>
      </c>
      <c r="K58" s="331">
        <v>-45.5</v>
      </c>
      <c r="L58" s="332">
        <v>79985</v>
      </c>
      <c r="M58" s="333">
        <v>19.2</v>
      </c>
      <c r="N58" s="334">
        <v>-64.7</v>
      </c>
    </row>
    <row r="59" spans="1:14" x14ac:dyDescent="0.15">
      <c r="A59" s="250"/>
      <c r="B59" s="246"/>
      <c r="C59" s="246"/>
      <c r="D59" s="246"/>
      <c r="E59" s="246"/>
      <c r="F59" s="246"/>
      <c r="G59" s="312" t="s">
        <v>517</v>
      </c>
      <c r="H59" s="313"/>
      <c r="I59" s="321">
        <v>632644</v>
      </c>
      <c r="J59" s="322">
        <v>63353</v>
      </c>
      <c r="K59" s="323">
        <v>-16.2</v>
      </c>
      <c r="L59" s="324">
        <v>168868</v>
      </c>
      <c r="M59" s="325">
        <v>4.0999999999999996</v>
      </c>
      <c r="N59" s="326">
        <v>-20.3</v>
      </c>
    </row>
    <row r="60" spans="1:14" x14ac:dyDescent="0.15">
      <c r="A60" s="250"/>
      <c r="B60" s="246"/>
      <c r="C60" s="246"/>
      <c r="D60" s="246"/>
      <c r="E60" s="246"/>
      <c r="F60" s="246"/>
      <c r="G60" s="327"/>
      <c r="H60" s="328" t="s">
        <v>513</v>
      </c>
      <c r="I60" s="335">
        <v>342390</v>
      </c>
      <c r="J60" s="330">
        <v>34287</v>
      </c>
      <c r="K60" s="331">
        <v>60.5</v>
      </c>
      <c r="L60" s="332">
        <v>79360</v>
      </c>
      <c r="M60" s="333">
        <v>-0.8</v>
      </c>
      <c r="N60" s="334">
        <v>61.3</v>
      </c>
    </row>
    <row r="61" spans="1:14" x14ac:dyDescent="0.15">
      <c r="A61" s="250"/>
      <c r="B61" s="246"/>
      <c r="C61" s="246"/>
      <c r="D61" s="246"/>
      <c r="E61" s="246"/>
      <c r="F61" s="246"/>
      <c r="G61" s="312" t="s">
        <v>518</v>
      </c>
      <c r="H61" s="336"/>
      <c r="I61" s="337">
        <v>1138956</v>
      </c>
      <c r="J61" s="338">
        <v>110003</v>
      </c>
      <c r="K61" s="339">
        <v>-4.7</v>
      </c>
      <c r="L61" s="340">
        <v>142789</v>
      </c>
      <c r="M61" s="341">
        <v>8.1</v>
      </c>
      <c r="N61" s="326">
        <v>-12.8</v>
      </c>
    </row>
    <row r="62" spans="1:14" x14ac:dyDescent="0.15">
      <c r="A62" s="250"/>
      <c r="B62" s="246"/>
      <c r="C62" s="246"/>
      <c r="D62" s="246"/>
      <c r="E62" s="246"/>
      <c r="F62" s="246"/>
      <c r="G62" s="327"/>
      <c r="H62" s="328" t="s">
        <v>513</v>
      </c>
      <c r="I62" s="329">
        <v>447420</v>
      </c>
      <c r="J62" s="330">
        <v>43268</v>
      </c>
      <c r="K62" s="331">
        <v>4.7</v>
      </c>
      <c r="L62" s="332">
        <v>69547</v>
      </c>
      <c r="M62" s="333">
        <v>6.3</v>
      </c>
      <c r="N62" s="334">
        <v>-1.6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78" t="s">
        <v>3</v>
      </c>
      <c r="D47" s="1178"/>
      <c r="E47" s="1179"/>
      <c r="F47" s="11">
        <v>22.53</v>
      </c>
      <c r="G47" s="12">
        <v>22.66</v>
      </c>
      <c r="H47" s="12">
        <v>23.11</v>
      </c>
      <c r="I47" s="12">
        <v>23.94</v>
      </c>
      <c r="J47" s="13">
        <v>26.86</v>
      </c>
    </row>
    <row r="48" spans="2:10" ht="57.75" customHeight="1" x14ac:dyDescent="0.15">
      <c r="B48" s="14"/>
      <c r="C48" s="1180" t="s">
        <v>4</v>
      </c>
      <c r="D48" s="1180"/>
      <c r="E48" s="1181"/>
      <c r="F48" s="15">
        <v>7.32</v>
      </c>
      <c r="G48" s="16">
        <v>8.41</v>
      </c>
      <c r="H48" s="16">
        <v>7</v>
      </c>
      <c r="I48" s="16">
        <v>8.8800000000000008</v>
      </c>
      <c r="J48" s="17">
        <v>8.32</v>
      </c>
    </row>
    <row r="49" spans="2:10" ht="57.75" customHeight="1" thickBot="1" x14ac:dyDescent="0.2">
      <c r="B49" s="18"/>
      <c r="C49" s="1182" t="s">
        <v>5</v>
      </c>
      <c r="D49" s="1182"/>
      <c r="E49" s="1183"/>
      <c r="F49" s="19">
        <v>0.86</v>
      </c>
      <c r="G49" s="20">
        <v>1.08</v>
      </c>
      <c r="H49" s="20" t="s">
        <v>525</v>
      </c>
      <c r="I49" s="20">
        <v>3.71</v>
      </c>
      <c r="J49" s="21">
        <v>1.99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久保田 大２</dc:creator>
  <cp:lastModifiedBy>久保田 大２</cp:lastModifiedBy>
  <cp:lastPrinted>2018-10-18T04:41:48Z</cp:lastPrinted>
  <dcterms:modified xsi:type="dcterms:W3CDTF">2018-10-18T04:44:00Z</dcterms:modified>
</cp:coreProperties>
</file>